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F2009\share\PUBLIC\PF090_全国折込資料\PF09020_全国部数表\部数表PJ\ぽすけっと専用新部数表ツール\新部数表\"/>
    </mc:Choice>
  </mc:AlternateContent>
  <workbookProtection workbookAlgorithmName="SHA-512" workbookHashValue="qbH03cfMNQQ1Wo/ysVOux2UPaznspFfLOdFGCV7Xc494jr/p82ojKIlWTleI0Sb3WfSuHbnQjydm4H+2gJGGWg==" workbookSaltValue="ojL1NylKoUnFw90+r8i+jA==" workbookSpinCount="100000" lockStructure="1"/>
  <bookViews>
    <workbookView xWindow="0" yWindow="0" windowWidth="16335" windowHeight="11040" firstSheet="1"/>
  </bookViews>
  <sheets>
    <sheet name="千葉県合計表" sheetId="3" state="veryHidden" r:id="rId1"/>
    <sheet name="千葉県明細表" sheetId="4" r:id="rId2"/>
  </sheets>
  <definedNames>
    <definedName name="_xlnm._FilterDatabase" localSheetId="1" hidden="1">千葉県明細表!$A$5:$EX$5</definedName>
    <definedName name="_xlnm.Print_Area" localSheetId="0">千葉県合計表!$A$1:$U$64</definedName>
    <definedName name="_xlnm.Print_Area" localSheetId="1">千葉県明細表!$B$8:$CD$127</definedName>
    <definedName name="_xlnm.Print_Titles" localSheetId="1">千葉県明細表!$1:$7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1671" i="4" l="1"/>
  <c r="EY1671" i="4" s="1"/>
  <c r="EW1671" i="4" s="1"/>
  <c r="EU1670" i="4"/>
  <c r="EY1670" i="4" s="1"/>
  <c r="EW1670" i="4" s="1"/>
  <c r="EU1669" i="4"/>
  <c r="EU1668" i="4"/>
  <c r="EY1668" i="4" s="1"/>
  <c r="EW1668" i="4" s="1"/>
  <c r="EU1667" i="4"/>
  <c r="EU1666" i="4"/>
  <c r="EY1666" i="4" s="1"/>
  <c r="EW1666" i="4" s="1"/>
  <c r="EU1665" i="4"/>
  <c r="EU1664" i="4"/>
  <c r="EY1664" i="4" s="1"/>
  <c r="EX1664" i="4" s="1"/>
  <c r="EU1663" i="4"/>
  <c r="EU1662" i="4"/>
  <c r="EY1662" i="4" s="1"/>
  <c r="ET1662" i="4" s="1"/>
  <c r="EU1661" i="4"/>
  <c r="EY1661" i="4" s="1"/>
  <c r="EU1660" i="4"/>
  <c r="EU1659" i="4"/>
  <c r="EY1659" i="4" s="1"/>
  <c r="EU1658" i="4"/>
  <c r="EY1658" i="4" s="1"/>
  <c r="EX1658" i="4" s="1"/>
  <c r="EU1657" i="4"/>
  <c r="EY1657" i="4" s="1"/>
  <c r="EU1656" i="4"/>
  <c r="EY1656" i="4" s="1"/>
  <c r="ET1656" i="4" s="1"/>
  <c r="EU1655" i="4"/>
  <c r="EU1654" i="4"/>
  <c r="EY1654" i="4" s="1"/>
  <c r="ET1654" i="4" s="1"/>
  <c r="EU1653" i="4"/>
  <c r="EY1653" i="4" s="1"/>
  <c r="EX1653" i="4" s="1"/>
  <c r="EU1652" i="4"/>
  <c r="EY1652" i="4" s="1"/>
  <c r="EU1651" i="4"/>
  <c r="EY1651" i="4" s="1"/>
  <c r="EU1650" i="4"/>
  <c r="EY1650" i="4" s="1"/>
  <c r="ET1650" i="4" s="1"/>
  <c r="EU1649" i="4"/>
  <c r="EY1649" i="4" s="1"/>
  <c r="EW1649" i="4" s="1"/>
  <c r="EU1648" i="4"/>
  <c r="EU1647" i="4"/>
  <c r="EY1647" i="4" s="1"/>
  <c r="EW1647" i="4" s="1"/>
  <c r="EU1646" i="4"/>
  <c r="EY1646" i="4" s="1"/>
  <c r="EX1646" i="4" s="1"/>
  <c r="EU1645" i="4"/>
  <c r="EY1645" i="4" s="1"/>
  <c r="EW1645" i="4" s="1"/>
  <c r="EU1644" i="4"/>
  <c r="EY1644" i="4" s="1"/>
  <c r="ET1644" i="4" s="1"/>
  <c r="EU1643" i="4"/>
  <c r="EY1643" i="4" s="1"/>
  <c r="EU1642" i="4"/>
  <c r="EY1642" i="4" s="1"/>
  <c r="ET1642" i="4" s="1"/>
  <c r="EU1641" i="4"/>
  <c r="EY1641" i="4" s="1"/>
  <c r="EX1641" i="4" s="1"/>
  <c r="EU1640" i="4"/>
  <c r="EY1640" i="4" s="1"/>
  <c r="EX1640" i="4" s="1"/>
  <c r="EU1639" i="4"/>
  <c r="EY1639" i="4" s="1"/>
  <c r="EW1639" i="4" s="1"/>
  <c r="EU1638" i="4"/>
  <c r="EY1638" i="4" s="1"/>
  <c r="ET1638" i="4" s="1"/>
  <c r="EU1637" i="4"/>
  <c r="EY1637" i="4" s="1"/>
  <c r="EU1636" i="4"/>
  <c r="EY1636" i="4" s="1"/>
  <c r="ET1636" i="4" s="1"/>
  <c r="EU1635" i="4"/>
  <c r="EY1635" i="4" s="1"/>
  <c r="EU1634" i="4"/>
  <c r="EY1634" i="4" s="1"/>
  <c r="EX1634" i="4" s="1"/>
  <c r="EU1633" i="4"/>
  <c r="EY1633" i="4" s="1"/>
  <c r="EW1633" i="4" s="1"/>
  <c r="EU1632" i="4"/>
  <c r="EY1632" i="4" s="1"/>
  <c r="ET1632" i="4" s="1"/>
  <c r="EU1631" i="4"/>
  <c r="EY1631" i="4" s="1"/>
  <c r="EW1631" i="4" s="1"/>
  <c r="EU1630" i="4"/>
  <c r="EY1630" i="4" s="1"/>
  <c r="ET1630" i="4" s="1"/>
  <c r="EU1629" i="4"/>
  <c r="EY1629" i="4" s="1"/>
  <c r="EW1629" i="4" s="1"/>
  <c r="EU1628" i="4"/>
  <c r="EY1628" i="4" s="1"/>
  <c r="EX1628" i="4" s="1"/>
  <c r="EU1627" i="4"/>
  <c r="EY1627" i="4" s="1"/>
  <c r="EW1627" i="4" s="1"/>
  <c r="EU1626" i="4"/>
  <c r="EY1626" i="4" s="1"/>
  <c r="ET1626" i="4" s="1"/>
  <c r="EU1625" i="4"/>
  <c r="EY1625" i="4" s="1"/>
  <c r="EW1625" i="4" s="1"/>
  <c r="EU1624" i="4"/>
  <c r="EY1624" i="4" s="1"/>
  <c r="ET1624" i="4" s="1"/>
  <c r="EU1623" i="4"/>
  <c r="EY1623" i="4" s="1"/>
  <c r="ET1623" i="4" s="1"/>
  <c r="EU1622" i="4"/>
  <c r="EY1622" i="4" s="1"/>
  <c r="EX1622" i="4" s="1"/>
  <c r="EU1621" i="4"/>
  <c r="EY1621" i="4" s="1"/>
  <c r="EW1621" i="4" s="1"/>
  <c r="EU1620" i="4"/>
  <c r="EY1620" i="4" s="1"/>
  <c r="ET1620" i="4" s="1"/>
  <c r="EU1619" i="4"/>
  <c r="EY1619" i="4" s="1"/>
  <c r="EW1619" i="4" s="1"/>
  <c r="EU1618" i="4"/>
  <c r="EY1618" i="4" s="1"/>
  <c r="ET1618" i="4" s="1"/>
  <c r="EU1617" i="4"/>
  <c r="EY1617" i="4" s="1"/>
  <c r="EX1617" i="4" s="1"/>
  <c r="EU1616" i="4"/>
  <c r="EY1616" i="4" s="1"/>
  <c r="EX1616" i="4" s="1"/>
  <c r="EU1615" i="4"/>
  <c r="EY1615" i="4" s="1"/>
  <c r="EW1615" i="4" s="1"/>
  <c r="EU1614" i="4"/>
  <c r="EY1614" i="4" s="1"/>
  <c r="ET1614" i="4" s="1"/>
  <c r="EU1613" i="4"/>
  <c r="EY1613" i="4" s="1"/>
  <c r="EU1612" i="4"/>
  <c r="EY1612" i="4" s="1"/>
  <c r="EU1611" i="4"/>
  <c r="EY1611" i="4" s="1"/>
  <c r="EW1611" i="4" s="1"/>
  <c r="EU1610" i="4"/>
  <c r="EY1610" i="4" s="1"/>
  <c r="EX1610" i="4" s="1"/>
  <c r="EU1609" i="4"/>
  <c r="EY1609" i="4" s="1"/>
  <c r="EW1609" i="4" s="1"/>
  <c r="EU1608" i="4"/>
  <c r="EY1608" i="4" s="1"/>
  <c r="ET1608" i="4" s="1"/>
  <c r="EU1607" i="4"/>
  <c r="EY1607" i="4" s="1"/>
  <c r="EW1607" i="4" s="1"/>
  <c r="EU1606" i="4"/>
  <c r="EY1606" i="4" s="1"/>
  <c r="EW1606" i="4" s="1"/>
  <c r="EU1605" i="4"/>
  <c r="EY1605" i="4" s="1"/>
  <c r="EW1605" i="4" s="1"/>
  <c r="EU1604" i="4"/>
  <c r="EY1604" i="4" s="1"/>
  <c r="EX1604" i="4" s="1"/>
  <c r="EU1603" i="4"/>
  <c r="EY1603" i="4" s="1"/>
  <c r="EW1603" i="4" s="1"/>
  <c r="EU1602" i="4"/>
  <c r="EY1602" i="4" s="1"/>
  <c r="ET1602" i="4" s="1"/>
  <c r="EU1601" i="4"/>
  <c r="EY1601" i="4" s="1"/>
  <c r="EW1601" i="4" s="1"/>
  <c r="EU1600" i="4"/>
  <c r="EY1600" i="4" s="1"/>
  <c r="ET1600" i="4" s="1"/>
  <c r="EU1599" i="4"/>
  <c r="EU1598" i="4"/>
  <c r="EY1598" i="4" s="1"/>
  <c r="EX1598" i="4" s="1"/>
  <c r="EU1597" i="4"/>
  <c r="EY1597" i="4" s="1"/>
  <c r="EW1597" i="4" s="1"/>
  <c r="EU1596" i="4"/>
  <c r="EY1596" i="4" s="1"/>
  <c r="ET1596" i="4" s="1"/>
  <c r="EU1595" i="4"/>
  <c r="EY1595" i="4" s="1"/>
  <c r="EW1595" i="4" s="1"/>
  <c r="EU1594" i="4"/>
  <c r="EY1594" i="4" s="1"/>
  <c r="ET1594" i="4" s="1"/>
  <c r="EU1593" i="4"/>
  <c r="EY1593" i="4" s="1"/>
  <c r="ET1593" i="4" s="1"/>
  <c r="EU1592" i="4"/>
  <c r="EY1592" i="4" s="1"/>
  <c r="EX1592" i="4" s="1"/>
  <c r="EU1591" i="4"/>
  <c r="EY1591" i="4" s="1"/>
  <c r="EW1591" i="4" s="1"/>
  <c r="EU1590" i="4"/>
  <c r="EY1590" i="4" s="1"/>
  <c r="ET1590" i="4" s="1"/>
  <c r="EU1589" i="4"/>
  <c r="EY1589" i="4" s="1"/>
  <c r="EW1589" i="4" s="1"/>
  <c r="EU1588" i="4"/>
  <c r="EY1588" i="4" s="1"/>
  <c r="ET1588" i="4" s="1"/>
  <c r="EU1587" i="4"/>
  <c r="EY1587" i="4" s="1"/>
  <c r="EU1586" i="4"/>
  <c r="EY1586" i="4" s="1"/>
  <c r="EX1586" i="4" s="1"/>
  <c r="EU1585" i="4"/>
  <c r="EY1585" i="4" s="1"/>
  <c r="EW1585" i="4" s="1"/>
  <c r="EU1584" i="4"/>
  <c r="EY1584" i="4" s="1"/>
  <c r="ET1584" i="4" s="1"/>
  <c r="EU1583" i="4"/>
  <c r="EY1583" i="4" s="1"/>
  <c r="EW1583" i="4" s="1"/>
  <c r="EU1582" i="4"/>
  <c r="EY1582" i="4" s="1"/>
  <c r="ET1582" i="4" s="1"/>
  <c r="EU1581" i="4"/>
  <c r="EY1581" i="4" s="1"/>
  <c r="EX1581" i="4" s="1"/>
  <c r="EU1580" i="4"/>
  <c r="EY1580" i="4" s="1"/>
  <c r="EX1580" i="4" s="1"/>
  <c r="EU1579" i="4"/>
  <c r="EY1579" i="4" s="1"/>
  <c r="EW1579" i="4" s="1"/>
  <c r="EU1578" i="4"/>
  <c r="EY1578" i="4" s="1"/>
  <c r="ET1578" i="4" s="1"/>
  <c r="EU1577" i="4"/>
  <c r="EY1577" i="4" s="1"/>
  <c r="EU1576" i="4"/>
  <c r="EY1576" i="4" s="1"/>
  <c r="EU1575" i="4"/>
  <c r="EY1575" i="4" s="1"/>
  <c r="EW1575" i="4" s="1"/>
  <c r="EU1574" i="4"/>
  <c r="EY1574" i="4" s="1"/>
  <c r="EX1574" i="4" s="1"/>
  <c r="EU1573" i="4"/>
  <c r="EY1573" i="4" s="1"/>
  <c r="EW1573" i="4" s="1"/>
  <c r="EU1572" i="4"/>
  <c r="EY1572" i="4" s="1"/>
  <c r="ET1572" i="4" s="1"/>
  <c r="EU1571" i="4"/>
  <c r="EY1571" i="4" s="1"/>
  <c r="EW1571" i="4" s="1"/>
  <c r="EU1570" i="4"/>
  <c r="EY1570" i="4" s="1"/>
  <c r="EW1570" i="4" s="1"/>
  <c r="EU1569" i="4"/>
  <c r="EY1569" i="4" s="1"/>
  <c r="EW1569" i="4" s="1"/>
  <c r="EU1568" i="4"/>
  <c r="EY1568" i="4" s="1"/>
  <c r="EX1568" i="4" s="1"/>
  <c r="EU1567" i="4"/>
  <c r="EY1567" i="4" s="1"/>
  <c r="EW1567" i="4" s="1"/>
  <c r="EU1566" i="4"/>
  <c r="EY1566" i="4" s="1"/>
  <c r="ET1566" i="4" s="1"/>
  <c r="EU1565" i="4"/>
  <c r="EY1565" i="4" s="1"/>
  <c r="EW1565" i="4" s="1"/>
  <c r="EU1564" i="4"/>
  <c r="EY1564" i="4" s="1"/>
  <c r="ET1564" i="4" s="1"/>
  <c r="EU1563" i="4"/>
  <c r="EU1562" i="4"/>
  <c r="EY1562" i="4" s="1"/>
  <c r="EX1562" i="4" s="1"/>
  <c r="EU1561" i="4"/>
  <c r="EY1561" i="4" s="1"/>
  <c r="EU1560" i="4"/>
  <c r="EY1560" i="4" s="1"/>
  <c r="ET1560" i="4" s="1"/>
  <c r="EU1559" i="4"/>
  <c r="EY1559" i="4" s="1"/>
  <c r="EW1559" i="4" s="1"/>
  <c r="EU1558" i="4"/>
  <c r="EY1558" i="4" s="1"/>
  <c r="ET1558" i="4" s="1"/>
  <c r="EU1557" i="4"/>
  <c r="EY1557" i="4" s="1"/>
  <c r="ET1557" i="4" s="1"/>
  <c r="EU1556" i="4"/>
  <c r="EY1556" i="4" s="1"/>
  <c r="EX1556" i="4" s="1"/>
  <c r="EU1555" i="4"/>
  <c r="EU1554" i="4"/>
  <c r="EY1554" i="4" s="1"/>
  <c r="ET1554" i="4" s="1"/>
  <c r="EU1553" i="4"/>
  <c r="EY1553" i="4" s="1"/>
  <c r="EW1553" i="4" s="1"/>
  <c r="EU1552" i="4"/>
  <c r="EY1552" i="4" s="1"/>
  <c r="ET1552" i="4" s="1"/>
  <c r="EU1551" i="4"/>
  <c r="EY1551" i="4" s="1"/>
  <c r="EU1550" i="4"/>
  <c r="EY1550" i="4" s="1"/>
  <c r="EX1550" i="4" s="1"/>
  <c r="EU1549" i="4"/>
  <c r="EU1548" i="4"/>
  <c r="EY1548" i="4" s="1"/>
  <c r="ET1548" i="4" s="1"/>
  <c r="EU1547" i="4"/>
  <c r="EY1547" i="4" s="1"/>
  <c r="EW1547" i="4" s="1"/>
  <c r="EU1546" i="4"/>
  <c r="EY1546" i="4" s="1"/>
  <c r="ET1546" i="4" s="1"/>
  <c r="EU1545" i="4"/>
  <c r="EY1545" i="4" s="1"/>
  <c r="EX1545" i="4" s="1"/>
  <c r="EU1544" i="4"/>
  <c r="EY1544" i="4" s="1"/>
  <c r="EX1544" i="4" s="1"/>
  <c r="EU1543" i="4"/>
  <c r="EU1542" i="4"/>
  <c r="EY1542" i="4" s="1"/>
  <c r="ET1542" i="4" s="1"/>
  <c r="EU1541" i="4"/>
  <c r="EY1541" i="4" s="1"/>
  <c r="EU1540" i="4"/>
  <c r="EY1540" i="4" s="1"/>
  <c r="EU1539" i="4"/>
  <c r="EY1539" i="4" s="1"/>
  <c r="EW1539" i="4" s="1"/>
  <c r="EU1538" i="4"/>
  <c r="EY1538" i="4" s="1"/>
  <c r="EX1538" i="4" s="1"/>
  <c r="EU1537" i="4"/>
  <c r="EU1536" i="4"/>
  <c r="EY1536" i="4" s="1"/>
  <c r="ET1536" i="4" s="1"/>
  <c r="EU1535" i="4"/>
  <c r="EY1535" i="4" s="1"/>
  <c r="EW1535" i="4" s="1"/>
  <c r="EU1534" i="4"/>
  <c r="EY1534" i="4" s="1"/>
  <c r="EW1534" i="4" s="1"/>
  <c r="EU1533" i="4"/>
  <c r="EY1533" i="4" s="1"/>
  <c r="EW1533" i="4" s="1"/>
  <c r="EU1532" i="4"/>
  <c r="EY1532" i="4" s="1"/>
  <c r="EX1532" i="4" s="1"/>
  <c r="EU1531" i="4"/>
  <c r="EU1530" i="4"/>
  <c r="EY1530" i="4" s="1"/>
  <c r="ET1530" i="4" s="1"/>
  <c r="EU1529" i="4"/>
  <c r="EY1529" i="4" s="1"/>
  <c r="EW1529" i="4" s="1"/>
  <c r="EU1528" i="4"/>
  <c r="EY1528" i="4" s="1"/>
  <c r="ET1528" i="4" s="1"/>
  <c r="EU1527" i="4"/>
  <c r="EU1526" i="4"/>
  <c r="EY1526" i="4" s="1"/>
  <c r="EX1526" i="4" s="1"/>
  <c r="EU1525" i="4"/>
  <c r="EU1524" i="4"/>
  <c r="EY1524" i="4" s="1"/>
  <c r="ET1524" i="4" s="1"/>
  <c r="EU1523" i="4"/>
  <c r="EY1523" i="4" s="1"/>
  <c r="EW1523" i="4" s="1"/>
  <c r="EU1522" i="4"/>
  <c r="EY1522" i="4" s="1"/>
  <c r="ET1522" i="4" s="1"/>
  <c r="EU1521" i="4"/>
  <c r="EY1521" i="4" s="1"/>
  <c r="ET1521" i="4" s="1"/>
  <c r="EU1520" i="4"/>
  <c r="EY1520" i="4" s="1"/>
  <c r="EX1520" i="4" s="1"/>
  <c r="EU1519" i="4"/>
  <c r="EU1518" i="4"/>
  <c r="EY1518" i="4" s="1"/>
  <c r="ET1518" i="4" s="1"/>
  <c r="EU1517" i="4"/>
  <c r="EY1517" i="4" s="1"/>
  <c r="EW1517" i="4" s="1"/>
  <c r="EU1516" i="4"/>
  <c r="EY1516" i="4" s="1"/>
  <c r="ET1516" i="4" s="1"/>
  <c r="EU1515" i="4"/>
  <c r="EY1515" i="4" s="1"/>
  <c r="EU1514" i="4"/>
  <c r="EY1514" i="4" s="1"/>
  <c r="EX1514" i="4" s="1"/>
  <c r="EU1513" i="4"/>
  <c r="EU1512" i="4"/>
  <c r="EY1512" i="4" s="1"/>
  <c r="ET1512" i="4" s="1"/>
  <c r="EU1511" i="4"/>
  <c r="EY1511" i="4" s="1"/>
  <c r="EW1511" i="4" s="1"/>
  <c r="EU1510" i="4"/>
  <c r="EY1510" i="4" s="1"/>
  <c r="ET1510" i="4" s="1"/>
  <c r="EU1509" i="4"/>
  <c r="EY1509" i="4" s="1"/>
  <c r="ET1509" i="4" s="1"/>
  <c r="EU1508" i="4"/>
  <c r="EY1508" i="4" s="1"/>
  <c r="EX1508" i="4" s="1"/>
  <c r="EU1507" i="4"/>
  <c r="EU1506" i="4"/>
  <c r="EY1506" i="4" s="1"/>
  <c r="ET1506" i="4" s="1"/>
  <c r="EU1505" i="4"/>
  <c r="EY1505" i="4" s="1"/>
  <c r="EU1504" i="4"/>
  <c r="EY1504" i="4" s="1"/>
  <c r="EU1503" i="4"/>
  <c r="EY1503" i="4" s="1"/>
  <c r="EX1503" i="4" s="1"/>
  <c r="EU1502" i="4"/>
  <c r="EY1502" i="4" s="1"/>
  <c r="EX1502" i="4" s="1"/>
  <c r="EU1501" i="4"/>
  <c r="EU1500" i="4"/>
  <c r="EY1500" i="4" s="1"/>
  <c r="ET1500" i="4" s="1"/>
  <c r="EU1499" i="4"/>
  <c r="EY1499" i="4" s="1"/>
  <c r="EW1499" i="4" s="1"/>
  <c r="EU1498" i="4"/>
  <c r="EY1498" i="4" s="1"/>
  <c r="EW1498" i="4" s="1"/>
  <c r="EU1497" i="4"/>
  <c r="EY1497" i="4" s="1"/>
  <c r="EW1497" i="4" s="1"/>
  <c r="EU1496" i="4"/>
  <c r="EY1496" i="4" s="1"/>
  <c r="EX1496" i="4" s="1"/>
  <c r="EU1495" i="4"/>
  <c r="EU1494" i="4"/>
  <c r="EY1494" i="4" s="1"/>
  <c r="ET1494" i="4" s="1"/>
  <c r="EU1493" i="4"/>
  <c r="EY1493" i="4" s="1"/>
  <c r="EW1493" i="4" s="1"/>
  <c r="EU1492" i="4"/>
  <c r="EY1492" i="4" s="1"/>
  <c r="ET1492" i="4" s="1"/>
  <c r="EU1491" i="4"/>
  <c r="EU1490" i="4"/>
  <c r="EY1490" i="4" s="1"/>
  <c r="EX1490" i="4" s="1"/>
  <c r="EU1489" i="4"/>
  <c r="EU1488" i="4"/>
  <c r="EY1488" i="4" s="1"/>
  <c r="ET1488" i="4" s="1"/>
  <c r="EU1487" i="4"/>
  <c r="EY1487" i="4" s="1"/>
  <c r="EW1487" i="4" s="1"/>
  <c r="EU1486" i="4"/>
  <c r="EY1486" i="4" s="1"/>
  <c r="ET1486" i="4" s="1"/>
  <c r="EU1485" i="4"/>
  <c r="EY1485" i="4" s="1"/>
  <c r="ET1485" i="4" s="1"/>
  <c r="EU1484" i="4"/>
  <c r="EY1484" i="4" s="1"/>
  <c r="EX1484" i="4" s="1"/>
  <c r="EU1483" i="4"/>
  <c r="EU1482" i="4"/>
  <c r="EY1482" i="4" s="1"/>
  <c r="ET1482" i="4" s="1"/>
  <c r="EU1481" i="4"/>
  <c r="EY1481" i="4" s="1"/>
  <c r="ET1481" i="4" s="1"/>
  <c r="EU1480" i="4"/>
  <c r="EY1480" i="4" s="1"/>
  <c r="ET1480" i="4" s="1"/>
  <c r="EU1479" i="4"/>
  <c r="EY1479" i="4" s="1"/>
  <c r="ET1479" i="4" s="1"/>
  <c r="EU1478" i="4"/>
  <c r="EY1478" i="4" s="1"/>
  <c r="EU1477" i="4"/>
  <c r="EY1477" i="4" s="1"/>
  <c r="EU1476" i="4"/>
  <c r="EY1476" i="4" s="1"/>
  <c r="ET1476" i="4" s="1"/>
  <c r="EU1475" i="4"/>
  <c r="EY1475" i="4" s="1"/>
  <c r="ET1475" i="4" s="1"/>
  <c r="EU1474" i="4"/>
  <c r="EY1474" i="4" s="1"/>
  <c r="ET1474" i="4" s="1"/>
  <c r="EU1473" i="4"/>
  <c r="EY1473" i="4" s="1"/>
  <c r="ET1473" i="4" s="1"/>
  <c r="EU1472" i="4"/>
  <c r="EY1472" i="4" s="1"/>
  <c r="EU1471" i="4"/>
  <c r="EY1471" i="4" s="1"/>
  <c r="EU1470" i="4"/>
  <c r="EY1470" i="4" s="1"/>
  <c r="ET1470" i="4" s="1"/>
  <c r="EU1469" i="4"/>
  <c r="EY1469" i="4" s="1"/>
  <c r="ET1469" i="4" s="1"/>
  <c r="EU1468" i="4"/>
  <c r="EY1468" i="4" s="1"/>
  <c r="ET1468" i="4" s="1"/>
  <c r="EU1467" i="4"/>
  <c r="EY1467" i="4" s="1"/>
  <c r="ET1467" i="4" s="1"/>
  <c r="EU1466" i="4"/>
  <c r="EY1466" i="4" s="1"/>
  <c r="EU1465" i="4"/>
  <c r="EY1465" i="4" s="1"/>
  <c r="EU1464" i="4"/>
  <c r="EY1464" i="4" s="1"/>
  <c r="ET1464" i="4" s="1"/>
  <c r="EU1463" i="4"/>
  <c r="EY1463" i="4" s="1"/>
  <c r="ET1463" i="4" s="1"/>
  <c r="EU1462" i="4"/>
  <c r="EY1462" i="4" s="1"/>
  <c r="ET1462" i="4" s="1"/>
  <c r="EU1461" i="4"/>
  <c r="EY1461" i="4" s="1"/>
  <c r="ET1461" i="4" s="1"/>
  <c r="EU1460" i="4"/>
  <c r="EY1460" i="4" s="1"/>
  <c r="EU1459" i="4"/>
  <c r="EY1459" i="4" s="1"/>
  <c r="EU1458" i="4"/>
  <c r="EY1458" i="4" s="1"/>
  <c r="ET1458" i="4" s="1"/>
  <c r="EU1457" i="4"/>
  <c r="EY1457" i="4" s="1"/>
  <c r="ET1457" i="4" s="1"/>
  <c r="EU1456" i="4"/>
  <c r="EY1456" i="4" s="1"/>
  <c r="ET1456" i="4" s="1"/>
  <c r="EU1455" i="4"/>
  <c r="EY1455" i="4" s="1"/>
  <c r="ET1455" i="4" s="1"/>
  <c r="EU1454" i="4"/>
  <c r="EY1454" i="4" s="1"/>
  <c r="EU1453" i="4"/>
  <c r="EY1453" i="4" s="1"/>
  <c r="EU1452" i="4"/>
  <c r="EY1452" i="4" s="1"/>
  <c r="ET1452" i="4" s="1"/>
  <c r="EU1451" i="4"/>
  <c r="EY1451" i="4" s="1"/>
  <c r="ET1451" i="4" s="1"/>
  <c r="EU1450" i="4"/>
  <c r="EY1450" i="4" s="1"/>
  <c r="ET1450" i="4" s="1"/>
  <c r="EU1449" i="4"/>
  <c r="EY1449" i="4" s="1"/>
  <c r="ET1449" i="4" s="1"/>
  <c r="EU1448" i="4"/>
  <c r="EY1448" i="4" s="1"/>
  <c r="EU1447" i="4"/>
  <c r="EY1447" i="4" s="1"/>
  <c r="EU1446" i="4"/>
  <c r="EY1446" i="4" s="1"/>
  <c r="ET1446" i="4" s="1"/>
  <c r="EU1445" i="4"/>
  <c r="EY1445" i="4" s="1"/>
  <c r="ET1445" i="4" s="1"/>
  <c r="EU1444" i="4"/>
  <c r="EY1444" i="4" s="1"/>
  <c r="ET1444" i="4" s="1"/>
  <c r="EU1443" i="4"/>
  <c r="EY1443" i="4" s="1"/>
  <c r="ET1443" i="4" s="1"/>
  <c r="EU1442" i="4"/>
  <c r="EY1442" i="4" s="1"/>
  <c r="EU1441" i="4"/>
  <c r="EY1441" i="4" s="1"/>
  <c r="EU1440" i="4"/>
  <c r="EY1440" i="4" s="1"/>
  <c r="ET1440" i="4" s="1"/>
  <c r="EU1439" i="4"/>
  <c r="EY1439" i="4" s="1"/>
  <c r="ET1439" i="4" s="1"/>
  <c r="EU1438" i="4"/>
  <c r="EY1438" i="4" s="1"/>
  <c r="ET1438" i="4" s="1"/>
  <c r="EU1437" i="4"/>
  <c r="EY1437" i="4" s="1"/>
  <c r="ET1437" i="4" s="1"/>
  <c r="EU1436" i="4"/>
  <c r="EY1436" i="4" s="1"/>
  <c r="EU1435" i="4"/>
  <c r="EY1435" i="4" s="1"/>
  <c r="EU1434" i="4"/>
  <c r="EY1434" i="4" s="1"/>
  <c r="ET1434" i="4" s="1"/>
  <c r="EU1433" i="4"/>
  <c r="EY1433" i="4" s="1"/>
  <c r="ET1433" i="4" s="1"/>
  <c r="EU1432" i="4"/>
  <c r="EY1432" i="4" s="1"/>
  <c r="ET1432" i="4" s="1"/>
  <c r="EU1431" i="4"/>
  <c r="EY1431" i="4" s="1"/>
  <c r="ET1431" i="4" s="1"/>
  <c r="EU1430" i="4"/>
  <c r="EY1430" i="4" s="1"/>
  <c r="EU1429" i="4"/>
  <c r="EY1429" i="4" s="1"/>
  <c r="EU1428" i="4"/>
  <c r="EY1428" i="4" s="1"/>
  <c r="ET1428" i="4" s="1"/>
  <c r="EU1427" i="4"/>
  <c r="EY1427" i="4" s="1"/>
  <c r="ET1427" i="4" s="1"/>
  <c r="EU1426" i="4"/>
  <c r="EY1426" i="4" s="1"/>
  <c r="ET1426" i="4" s="1"/>
  <c r="EU1425" i="4"/>
  <c r="EY1425" i="4" s="1"/>
  <c r="ET1425" i="4" s="1"/>
  <c r="EU1424" i="4"/>
  <c r="EY1424" i="4" s="1"/>
  <c r="EU1423" i="4"/>
  <c r="EY1423" i="4" s="1"/>
  <c r="EU1422" i="4"/>
  <c r="EY1422" i="4" s="1"/>
  <c r="ET1422" i="4" s="1"/>
  <c r="EU1421" i="4"/>
  <c r="EY1421" i="4" s="1"/>
  <c r="ET1421" i="4" s="1"/>
  <c r="EU1420" i="4"/>
  <c r="EY1420" i="4" s="1"/>
  <c r="ET1420" i="4" s="1"/>
  <c r="EU1419" i="4"/>
  <c r="EY1419" i="4" s="1"/>
  <c r="ET1419" i="4" s="1"/>
  <c r="EU1418" i="4"/>
  <c r="EY1418" i="4" s="1"/>
  <c r="EU1417" i="4"/>
  <c r="EY1417" i="4" s="1"/>
  <c r="EU1416" i="4"/>
  <c r="EY1416" i="4" s="1"/>
  <c r="ET1416" i="4" s="1"/>
  <c r="EU1415" i="4"/>
  <c r="EY1415" i="4" s="1"/>
  <c r="ET1415" i="4" s="1"/>
  <c r="EU1414" i="4"/>
  <c r="EY1414" i="4" s="1"/>
  <c r="ET1414" i="4" s="1"/>
  <c r="EU1413" i="4"/>
  <c r="EY1413" i="4" s="1"/>
  <c r="ET1413" i="4" s="1"/>
  <c r="EU1412" i="4"/>
  <c r="EY1412" i="4" s="1"/>
  <c r="EU1411" i="4"/>
  <c r="EY1411" i="4" s="1"/>
  <c r="EU1410" i="4"/>
  <c r="EY1410" i="4" s="1"/>
  <c r="ET1410" i="4" s="1"/>
  <c r="EU1409" i="4"/>
  <c r="EY1409" i="4" s="1"/>
  <c r="ET1409" i="4" s="1"/>
  <c r="EU1408" i="4"/>
  <c r="EY1408" i="4" s="1"/>
  <c r="ET1408" i="4" s="1"/>
  <c r="EU1407" i="4"/>
  <c r="EU1406" i="4"/>
  <c r="EY1406" i="4" s="1"/>
  <c r="EU1405" i="4"/>
  <c r="EY1405" i="4" s="1"/>
  <c r="EW1405" i="4" s="1"/>
  <c r="EU1404" i="4"/>
  <c r="EY1404" i="4" s="1"/>
  <c r="ET1404" i="4" s="1"/>
  <c r="EU1403" i="4"/>
  <c r="EU1402" i="4"/>
  <c r="EY1402" i="4" s="1"/>
  <c r="ET1402" i="4" s="1"/>
  <c r="EU1401" i="4"/>
  <c r="EY1401" i="4" s="1"/>
  <c r="ET1401" i="4" s="1"/>
  <c r="EU1400" i="4"/>
  <c r="EY1400" i="4" s="1"/>
  <c r="EU1399" i="4"/>
  <c r="EY1399" i="4" s="1"/>
  <c r="EW1399" i="4" s="1"/>
  <c r="EU1398" i="4"/>
  <c r="EY1398" i="4" s="1"/>
  <c r="ET1398" i="4" s="1"/>
  <c r="EU1397" i="4"/>
  <c r="EY1397" i="4" s="1"/>
  <c r="EW1397" i="4" s="1"/>
  <c r="EU1396" i="4"/>
  <c r="EY1396" i="4" s="1"/>
  <c r="ET1396" i="4" s="1"/>
  <c r="EU1395" i="4"/>
  <c r="EY1395" i="4" s="1"/>
  <c r="ET1395" i="4" s="1"/>
  <c r="EU1394" i="4"/>
  <c r="EY1394" i="4" s="1"/>
  <c r="EU1393" i="4"/>
  <c r="EY1393" i="4" s="1"/>
  <c r="EW1393" i="4" s="1"/>
  <c r="EU1392" i="4"/>
  <c r="EY1392" i="4" s="1"/>
  <c r="ET1392" i="4" s="1"/>
  <c r="EU1391" i="4"/>
  <c r="EY1391" i="4" s="1"/>
  <c r="EW1391" i="4" s="1"/>
  <c r="EU1390" i="4"/>
  <c r="EY1390" i="4" s="1"/>
  <c r="EU1389" i="4"/>
  <c r="EY1389" i="4" s="1"/>
  <c r="EX1389" i="4" s="1"/>
  <c r="EU1388" i="4"/>
  <c r="EY1388" i="4" s="1"/>
  <c r="EX1388" i="4" s="1"/>
  <c r="EU1387" i="4"/>
  <c r="EY1387" i="4" s="1"/>
  <c r="EW1387" i="4" s="1"/>
  <c r="EU1386" i="4"/>
  <c r="EY1386" i="4" s="1"/>
  <c r="ET1386" i="4" s="1"/>
  <c r="EU1385" i="4"/>
  <c r="EY1385" i="4" s="1"/>
  <c r="EW1385" i="4" s="1"/>
  <c r="EU1384" i="4"/>
  <c r="EY1384" i="4" s="1"/>
  <c r="ET1384" i="4" s="1"/>
  <c r="EU1383" i="4"/>
  <c r="EY1383" i="4" s="1"/>
  <c r="EW1383" i="4" s="1"/>
  <c r="EU1382" i="4"/>
  <c r="EY1382" i="4" s="1"/>
  <c r="EX1382" i="4" s="1"/>
  <c r="EU1381" i="4"/>
  <c r="EY1381" i="4" s="1"/>
  <c r="EW1381" i="4" s="1"/>
  <c r="EU1380" i="4"/>
  <c r="EY1380" i="4" s="1"/>
  <c r="ET1380" i="4" s="1"/>
  <c r="EU1379" i="4"/>
  <c r="EY1379" i="4" s="1"/>
  <c r="EW1379" i="4" s="1"/>
  <c r="EU1378" i="4"/>
  <c r="EY1378" i="4" s="1"/>
  <c r="ET1378" i="4" s="1"/>
  <c r="EU1377" i="4"/>
  <c r="EU1376" i="4"/>
  <c r="EY1376" i="4" s="1"/>
  <c r="EX1376" i="4" s="1"/>
  <c r="EU1375" i="4"/>
  <c r="EY1375" i="4" s="1"/>
  <c r="EW1375" i="4" s="1"/>
  <c r="EU1374" i="4"/>
  <c r="EY1374" i="4" s="1"/>
  <c r="ET1374" i="4" s="1"/>
  <c r="EU1373" i="4"/>
  <c r="EY1373" i="4" s="1"/>
  <c r="EW1373" i="4" s="1"/>
  <c r="EU1372" i="4"/>
  <c r="EY1372" i="4" s="1"/>
  <c r="ET1372" i="4" s="1"/>
  <c r="EU1371" i="4"/>
  <c r="EY1371" i="4" s="1"/>
  <c r="ET1371" i="4" s="1"/>
  <c r="EU1370" i="4"/>
  <c r="EY1370" i="4" s="1"/>
  <c r="EX1370" i="4" s="1"/>
  <c r="EU1369" i="4"/>
  <c r="EU1368" i="4"/>
  <c r="EY1368" i="4" s="1"/>
  <c r="ET1368" i="4" s="1"/>
  <c r="EU1367" i="4"/>
  <c r="EY1367" i="4" s="1"/>
  <c r="EW1367" i="4" s="1"/>
  <c r="EU1366" i="4"/>
  <c r="EY1366" i="4" s="1"/>
  <c r="ET1366" i="4" s="1"/>
  <c r="EU1365" i="4"/>
  <c r="EY1365" i="4" s="1"/>
  <c r="EU1364" i="4"/>
  <c r="EY1364" i="4" s="1"/>
  <c r="EX1364" i="4" s="1"/>
  <c r="EU1363" i="4"/>
  <c r="EY1363" i="4" s="1"/>
  <c r="EW1363" i="4" s="1"/>
  <c r="EU1362" i="4"/>
  <c r="EY1362" i="4" s="1"/>
  <c r="ET1362" i="4" s="1"/>
  <c r="EU1361" i="4"/>
  <c r="EY1361" i="4" s="1"/>
  <c r="EW1361" i="4" s="1"/>
  <c r="EU1360" i="4"/>
  <c r="EY1360" i="4" s="1"/>
  <c r="ET1360" i="4" s="1"/>
  <c r="EU1359" i="4"/>
  <c r="EY1359" i="4" s="1"/>
  <c r="ET1359" i="4" s="1"/>
  <c r="EU1358" i="4"/>
  <c r="EY1358" i="4" s="1"/>
  <c r="EU1357" i="4"/>
  <c r="EY1357" i="4" s="1"/>
  <c r="EW1357" i="4" s="1"/>
  <c r="EU1356" i="4"/>
  <c r="EY1356" i="4" s="1"/>
  <c r="ET1356" i="4" s="1"/>
  <c r="EU1355" i="4"/>
  <c r="EY1355" i="4" s="1"/>
  <c r="EW1355" i="4" s="1"/>
  <c r="EU1354" i="4"/>
  <c r="EY1354" i="4" s="1"/>
  <c r="EU1353" i="4"/>
  <c r="EU1352" i="4"/>
  <c r="EY1352" i="4" s="1"/>
  <c r="EX1352" i="4" s="1"/>
  <c r="EU1351" i="4"/>
  <c r="EY1351" i="4" s="1"/>
  <c r="EW1351" i="4" s="1"/>
  <c r="EU1350" i="4"/>
  <c r="EY1350" i="4" s="1"/>
  <c r="ET1350" i="4" s="1"/>
  <c r="EU1349" i="4"/>
  <c r="EY1349" i="4" s="1"/>
  <c r="EW1349" i="4" s="1"/>
  <c r="EU1348" i="4"/>
  <c r="EY1348" i="4" s="1"/>
  <c r="ET1348" i="4" s="1"/>
  <c r="EU1347" i="4"/>
  <c r="EY1347" i="4" s="1"/>
  <c r="EW1347" i="4" s="1"/>
  <c r="EU1346" i="4"/>
  <c r="EY1346" i="4" s="1"/>
  <c r="EX1346" i="4" s="1"/>
  <c r="EU1345" i="4"/>
  <c r="EY1345" i="4" s="1"/>
  <c r="EW1345" i="4" s="1"/>
  <c r="EU1344" i="4"/>
  <c r="EY1344" i="4" s="1"/>
  <c r="ET1344" i="4" s="1"/>
  <c r="EU1343" i="4"/>
  <c r="EY1343" i="4" s="1"/>
  <c r="EW1343" i="4" s="1"/>
  <c r="EU1342" i="4"/>
  <c r="EY1342" i="4" s="1"/>
  <c r="ET1342" i="4" s="1"/>
  <c r="EU1341" i="4"/>
  <c r="EU1340" i="4"/>
  <c r="EY1340" i="4" s="1"/>
  <c r="EX1340" i="4" s="1"/>
  <c r="EU1339" i="4"/>
  <c r="EY1339" i="4" s="1"/>
  <c r="EW1339" i="4" s="1"/>
  <c r="EU1338" i="4"/>
  <c r="EY1338" i="4" s="1"/>
  <c r="ET1338" i="4" s="1"/>
  <c r="EU1337" i="4"/>
  <c r="EY1337" i="4" s="1"/>
  <c r="EW1337" i="4" s="1"/>
  <c r="EU1336" i="4"/>
  <c r="EY1336" i="4" s="1"/>
  <c r="ET1336" i="4" s="1"/>
  <c r="EU1335" i="4"/>
  <c r="EY1335" i="4" s="1"/>
  <c r="ET1335" i="4" s="1"/>
  <c r="EU1334" i="4"/>
  <c r="EY1334" i="4" s="1"/>
  <c r="EX1334" i="4" s="1"/>
  <c r="EU1333" i="4"/>
  <c r="EU1332" i="4"/>
  <c r="EY1332" i="4" s="1"/>
  <c r="ET1332" i="4" s="1"/>
  <c r="EU1331" i="4"/>
  <c r="EY1331" i="4" s="1"/>
  <c r="EW1331" i="4" s="1"/>
  <c r="EU1330" i="4"/>
  <c r="EY1330" i="4" s="1"/>
  <c r="EU1329" i="4"/>
  <c r="EY1329" i="4" s="1"/>
  <c r="EU1328" i="4"/>
  <c r="EY1328" i="4" s="1"/>
  <c r="EX1328" i="4" s="1"/>
  <c r="EU1327" i="4"/>
  <c r="EU1326" i="4"/>
  <c r="EY1326" i="4" s="1"/>
  <c r="ET1326" i="4" s="1"/>
  <c r="EU1325" i="4"/>
  <c r="EY1325" i="4" s="1"/>
  <c r="EW1325" i="4" s="1"/>
  <c r="EU1324" i="4"/>
  <c r="EY1324" i="4" s="1"/>
  <c r="ET1324" i="4" s="1"/>
  <c r="EU1323" i="4"/>
  <c r="EY1323" i="4" s="1"/>
  <c r="ET1323" i="4" s="1"/>
  <c r="EU1322" i="4"/>
  <c r="EY1322" i="4" s="1"/>
  <c r="EU1321" i="4"/>
  <c r="EY1321" i="4" s="1"/>
  <c r="EW1321" i="4" s="1"/>
  <c r="EU1320" i="4"/>
  <c r="EY1320" i="4" s="1"/>
  <c r="ET1320" i="4" s="1"/>
  <c r="EU1319" i="4"/>
  <c r="EY1319" i="4" s="1"/>
  <c r="EW1319" i="4" s="1"/>
  <c r="EU1318" i="4"/>
  <c r="EY1318" i="4" s="1"/>
  <c r="EU1317" i="4"/>
  <c r="EY1317" i="4" s="1"/>
  <c r="EW1317" i="4" s="1"/>
  <c r="EU1316" i="4"/>
  <c r="EY1316" i="4" s="1"/>
  <c r="EX1316" i="4" s="1"/>
  <c r="EU1315" i="4"/>
  <c r="EY1315" i="4" s="1"/>
  <c r="EW1315" i="4" s="1"/>
  <c r="EU1314" i="4"/>
  <c r="EY1314" i="4" s="1"/>
  <c r="ET1314" i="4" s="1"/>
  <c r="EU1313" i="4"/>
  <c r="EY1313" i="4" s="1"/>
  <c r="EW1313" i="4" s="1"/>
  <c r="EU1312" i="4"/>
  <c r="EY1312" i="4" s="1"/>
  <c r="ET1312" i="4" s="1"/>
  <c r="EU1311" i="4"/>
  <c r="EY1311" i="4" s="1"/>
  <c r="EU1310" i="4"/>
  <c r="EY1310" i="4" s="1"/>
  <c r="EX1310" i="4" s="1"/>
  <c r="EU1309" i="4"/>
  <c r="EU1308" i="4"/>
  <c r="EY1308" i="4" s="1"/>
  <c r="ET1308" i="4" s="1"/>
  <c r="EU1307" i="4"/>
  <c r="EY1307" i="4" s="1"/>
  <c r="EW1307" i="4" s="1"/>
  <c r="EU1306" i="4"/>
  <c r="EY1306" i="4" s="1"/>
  <c r="ET1306" i="4" s="1"/>
  <c r="EU1305" i="4"/>
  <c r="EU1304" i="4"/>
  <c r="EY1304" i="4" s="1"/>
  <c r="EU1303" i="4"/>
  <c r="EY1303" i="4" s="1"/>
  <c r="EW1303" i="4" s="1"/>
  <c r="EU1302" i="4"/>
  <c r="EY1302" i="4" s="1"/>
  <c r="ET1302" i="4" s="1"/>
  <c r="EU1301" i="4"/>
  <c r="EY1301" i="4" s="1"/>
  <c r="EW1301" i="4" s="1"/>
  <c r="EU1300" i="4"/>
  <c r="EY1300" i="4" s="1"/>
  <c r="ET1300" i="4" s="1"/>
  <c r="EU1299" i="4"/>
  <c r="EY1299" i="4" s="1"/>
  <c r="ET1299" i="4" s="1"/>
  <c r="EU1298" i="4"/>
  <c r="EY1298" i="4" s="1"/>
  <c r="EX1298" i="4" s="1"/>
  <c r="EU1297" i="4"/>
  <c r="EU1296" i="4"/>
  <c r="EY1296" i="4" s="1"/>
  <c r="ET1296" i="4" s="1"/>
  <c r="EU1295" i="4"/>
  <c r="EY1295" i="4" s="1"/>
  <c r="EW1295" i="4" s="1"/>
  <c r="EU1294" i="4"/>
  <c r="EY1294" i="4" s="1"/>
  <c r="ET1294" i="4" s="1"/>
  <c r="EU1293" i="4"/>
  <c r="EY1293" i="4" s="1"/>
  <c r="EW1293" i="4" s="1"/>
  <c r="EU1292" i="4"/>
  <c r="EY1292" i="4" s="1"/>
  <c r="EX1292" i="4" s="1"/>
  <c r="EU1291" i="4"/>
  <c r="EY1291" i="4" s="1"/>
  <c r="EW1291" i="4" s="1"/>
  <c r="EU1290" i="4"/>
  <c r="EY1290" i="4" s="1"/>
  <c r="ET1290" i="4" s="1"/>
  <c r="EU1289" i="4"/>
  <c r="EY1289" i="4" s="1"/>
  <c r="EW1289" i="4" s="1"/>
  <c r="EU1288" i="4"/>
  <c r="EY1288" i="4" s="1"/>
  <c r="ET1288" i="4" s="1"/>
  <c r="EU1287" i="4"/>
  <c r="EU1286" i="4"/>
  <c r="EY1286" i="4" s="1"/>
  <c r="EU1285" i="4"/>
  <c r="EY1285" i="4" s="1"/>
  <c r="EW1285" i="4" s="1"/>
  <c r="EU1284" i="4"/>
  <c r="EY1284" i="4" s="1"/>
  <c r="ET1284" i="4" s="1"/>
  <c r="EU1283" i="4"/>
  <c r="EY1283" i="4" s="1"/>
  <c r="EW1283" i="4" s="1"/>
  <c r="EU1282" i="4"/>
  <c r="EY1282" i="4" s="1"/>
  <c r="EU1281" i="4"/>
  <c r="EU1280" i="4"/>
  <c r="EY1280" i="4" s="1"/>
  <c r="EX1280" i="4" s="1"/>
  <c r="EU1279" i="4"/>
  <c r="EY1279" i="4" s="1"/>
  <c r="EW1279" i="4" s="1"/>
  <c r="EU1278" i="4"/>
  <c r="EY1278" i="4" s="1"/>
  <c r="ET1278" i="4" s="1"/>
  <c r="EU1277" i="4"/>
  <c r="EY1277" i="4" s="1"/>
  <c r="EW1277" i="4" s="1"/>
  <c r="EU1276" i="4"/>
  <c r="EY1276" i="4" s="1"/>
  <c r="ET1276" i="4" s="1"/>
  <c r="EU1275" i="4"/>
  <c r="EY1275" i="4" s="1"/>
  <c r="EW1275" i="4" s="1"/>
  <c r="EU1274" i="4"/>
  <c r="EY1274" i="4" s="1"/>
  <c r="EX1274" i="4" s="1"/>
  <c r="EU1273" i="4"/>
  <c r="EY1273" i="4" s="1"/>
  <c r="EW1273" i="4" s="1"/>
  <c r="EU1272" i="4"/>
  <c r="EY1272" i="4" s="1"/>
  <c r="ET1272" i="4" s="1"/>
  <c r="EU1271" i="4"/>
  <c r="EY1271" i="4" s="1"/>
  <c r="EW1271" i="4" s="1"/>
  <c r="EU1270" i="4"/>
  <c r="EY1270" i="4" s="1"/>
  <c r="ET1270" i="4" s="1"/>
  <c r="EU1269" i="4"/>
  <c r="EU1268" i="4"/>
  <c r="EY1268" i="4" s="1"/>
  <c r="EX1268" i="4" s="1"/>
  <c r="EU1267" i="4"/>
  <c r="EY1267" i="4" s="1"/>
  <c r="EW1267" i="4" s="1"/>
  <c r="EU1266" i="4"/>
  <c r="EY1266" i="4" s="1"/>
  <c r="ET1266" i="4" s="1"/>
  <c r="EU1265" i="4"/>
  <c r="EY1265" i="4" s="1"/>
  <c r="EW1265" i="4" s="1"/>
  <c r="EU1264" i="4"/>
  <c r="EY1264" i="4" s="1"/>
  <c r="EU1263" i="4"/>
  <c r="EY1263" i="4" s="1"/>
  <c r="ET1263" i="4" s="1"/>
  <c r="EU1262" i="4"/>
  <c r="EY1262" i="4" s="1"/>
  <c r="EU1261" i="4"/>
  <c r="EU1260" i="4"/>
  <c r="EY1260" i="4" s="1"/>
  <c r="ET1260" i="4" s="1"/>
  <c r="EU1259" i="4"/>
  <c r="EY1259" i="4" s="1"/>
  <c r="EW1259" i="4" s="1"/>
  <c r="EU1258" i="4"/>
  <c r="EY1258" i="4" s="1"/>
  <c r="ET1258" i="4" s="1"/>
  <c r="EU1257" i="4"/>
  <c r="EY1257" i="4" s="1"/>
  <c r="EU1256" i="4"/>
  <c r="EY1256" i="4" s="1"/>
  <c r="EU1255" i="4"/>
  <c r="EY1255" i="4" s="1"/>
  <c r="EW1255" i="4" s="1"/>
  <c r="EU1254" i="4"/>
  <c r="EY1254" i="4" s="1"/>
  <c r="ET1254" i="4" s="1"/>
  <c r="EU1253" i="4"/>
  <c r="EU1252" i="4"/>
  <c r="EY1252" i="4" s="1"/>
  <c r="ET1252" i="4" s="1"/>
  <c r="EU1251" i="4"/>
  <c r="EY1251" i="4" s="1"/>
  <c r="ET1251" i="4" s="1"/>
  <c r="EU1250" i="4"/>
  <c r="EU1249" i="4"/>
  <c r="EU1248" i="4"/>
  <c r="EY1248" i="4" s="1"/>
  <c r="ET1248" i="4" s="1"/>
  <c r="EU1247" i="4"/>
  <c r="EY1247" i="4" s="1"/>
  <c r="EW1247" i="4" s="1"/>
  <c r="EU1246" i="4"/>
  <c r="EY1246" i="4" s="1"/>
  <c r="EU1245" i="4"/>
  <c r="EY1245" i="4" s="1"/>
  <c r="EW1245" i="4" s="1"/>
  <c r="EU1244" i="4"/>
  <c r="EU1243" i="4"/>
  <c r="EU1242" i="4"/>
  <c r="EY1242" i="4" s="1"/>
  <c r="ET1242" i="4" s="1"/>
  <c r="EU1241" i="4"/>
  <c r="EY1241" i="4" s="1"/>
  <c r="EW1241" i="4" s="1"/>
  <c r="EU1240" i="4"/>
  <c r="EY1240" i="4" s="1"/>
  <c r="ET1240" i="4" s="1"/>
  <c r="EU1239" i="4"/>
  <c r="EU1238" i="4"/>
  <c r="EU1237" i="4"/>
  <c r="EY1237" i="4" s="1"/>
  <c r="EW1237" i="4" s="1"/>
  <c r="EU1236" i="4"/>
  <c r="EY1236" i="4" s="1"/>
  <c r="ET1236" i="4" s="1"/>
  <c r="EU1235" i="4"/>
  <c r="EY1235" i="4" s="1"/>
  <c r="EU1234" i="4"/>
  <c r="EY1234" i="4" s="1"/>
  <c r="ET1234" i="4" s="1"/>
  <c r="EU1233" i="4"/>
  <c r="EU1232" i="4"/>
  <c r="EU1231" i="4"/>
  <c r="EY1231" i="4" s="1"/>
  <c r="EU1230" i="4"/>
  <c r="EY1230" i="4" s="1"/>
  <c r="ET1230" i="4" s="1"/>
  <c r="EU1229" i="4"/>
  <c r="EY1229" i="4" s="1"/>
  <c r="EW1229" i="4" s="1"/>
  <c r="EU1228" i="4"/>
  <c r="EY1228" i="4" s="1"/>
  <c r="ET1228" i="4" s="1"/>
  <c r="EU1227" i="4"/>
  <c r="EY1227" i="4" s="1"/>
  <c r="ET1227" i="4" s="1"/>
  <c r="EU1226" i="4"/>
  <c r="EU1225" i="4"/>
  <c r="EY1225" i="4" s="1"/>
  <c r="EW1225" i="4" s="1"/>
  <c r="EU1224" i="4"/>
  <c r="EY1224" i="4" s="1"/>
  <c r="ET1224" i="4" s="1"/>
  <c r="EU1223" i="4"/>
  <c r="EY1223" i="4" s="1"/>
  <c r="EW1223" i="4" s="1"/>
  <c r="EU1222" i="4"/>
  <c r="EY1222" i="4" s="1"/>
  <c r="EU1221" i="4"/>
  <c r="EY1221" i="4" s="1"/>
  <c r="EW1221" i="4" s="1"/>
  <c r="EU1220" i="4"/>
  <c r="EU1219" i="4"/>
  <c r="EY1219" i="4" s="1"/>
  <c r="EW1219" i="4" s="1"/>
  <c r="EU1218" i="4"/>
  <c r="EY1218" i="4" s="1"/>
  <c r="EU1217" i="4"/>
  <c r="EY1217" i="4" s="1"/>
  <c r="EW1217" i="4" s="1"/>
  <c r="EU1216" i="4"/>
  <c r="EY1216" i="4" s="1"/>
  <c r="ET1216" i="4" s="1"/>
  <c r="EU1215" i="4"/>
  <c r="EY1215" i="4" s="1"/>
  <c r="ET1215" i="4" s="1"/>
  <c r="EU1214" i="4"/>
  <c r="EU1213" i="4"/>
  <c r="EU1212" i="4"/>
  <c r="EU1211" i="4"/>
  <c r="EY1211" i="4" s="1"/>
  <c r="EW1211" i="4" s="1"/>
  <c r="EU1210" i="4"/>
  <c r="EY1210" i="4" s="1"/>
  <c r="EU1209" i="4"/>
  <c r="EY1209" i="4" s="1"/>
  <c r="EW1209" i="4" s="1"/>
  <c r="EU1208" i="4"/>
  <c r="EU1207" i="4"/>
  <c r="EU1206" i="4"/>
  <c r="EU1205" i="4"/>
  <c r="EY1205" i="4" s="1"/>
  <c r="EW1205" i="4" s="1"/>
  <c r="EU1204" i="4"/>
  <c r="EY1204" i="4" s="1"/>
  <c r="EU1203" i="4"/>
  <c r="EY1203" i="4" s="1"/>
  <c r="ET1203" i="4" s="1"/>
  <c r="EU1202" i="4"/>
  <c r="EU1201" i="4"/>
  <c r="EY1201" i="4" s="1"/>
  <c r="EW1201" i="4" s="1"/>
  <c r="EU1200" i="4"/>
  <c r="EU1199" i="4"/>
  <c r="EY1199" i="4" s="1"/>
  <c r="EW1199" i="4" s="1"/>
  <c r="EU1198" i="4"/>
  <c r="EY1198" i="4" s="1"/>
  <c r="ET1198" i="4" s="1"/>
  <c r="EU1197" i="4"/>
  <c r="EY1197" i="4" s="1"/>
  <c r="EU1196" i="4"/>
  <c r="EU1195" i="4"/>
  <c r="EY1195" i="4" s="1"/>
  <c r="EW1195" i="4" s="1"/>
  <c r="EU1194" i="4"/>
  <c r="EU1193" i="4"/>
  <c r="EY1193" i="4" s="1"/>
  <c r="EW1193" i="4" s="1"/>
  <c r="EU1192" i="4"/>
  <c r="EY1192" i="4" s="1"/>
  <c r="EW1192" i="4" s="1"/>
  <c r="EU1191" i="4"/>
  <c r="EY1191" i="4" s="1"/>
  <c r="ET1191" i="4" s="1"/>
  <c r="EU1190" i="4"/>
  <c r="EU1189" i="4"/>
  <c r="EY1189" i="4" s="1"/>
  <c r="EW1189" i="4" s="1"/>
  <c r="EU1188" i="4"/>
  <c r="EU1187" i="4"/>
  <c r="EY1187" i="4" s="1"/>
  <c r="EW1187" i="4" s="1"/>
  <c r="EU1186" i="4"/>
  <c r="EY1186" i="4" s="1"/>
  <c r="ET1186" i="4" s="1"/>
  <c r="EU1185" i="4"/>
  <c r="EY1185" i="4" s="1"/>
  <c r="EX1185" i="4" s="1"/>
  <c r="EU1184" i="4"/>
  <c r="EU1183" i="4"/>
  <c r="EY1183" i="4" s="1"/>
  <c r="EW1183" i="4" s="1"/>
  <c r="EU1182" i="4"/>
  <c r="EU1181" i="4"/>
  <c r="EU1180" i="4"/>
  <c r="EY1180" i="4" s="1"/>
  <c r="ET1180" i="4" s="1"/>
  <c r="EU1179" i="4"/>
  <c r="EY1179" i="4" s="1"/>
  <c r="ET1179" i="4" s="1"/>
  <c r="EU1178" i="4"/>
  <c r="EU1177" i="4"/>
  <c r="EY1177" i="4" s="1"/>
  <c r="EW1177" i="4" s="1"/>
  <c r="EU1176" i="4"/>
  <c r="EU1175" i="4"/>
  <c r="EU1174" i="4"/>
  <c r="EY1174" i="4" s="1"/>
  <c r="ET1174" i="4" s="1"/>
  <c r="EU1173" i="4"/>
  <c r="EY1173" i="4" s="1"/>
  <c r="EW1173" i="4" s="1"/>
  <c r="EU1172" i="4"/>
  <c r="EU1171" i="4"/>
  <c r="EY1171" i="4" s="1"/>
  <c r="EW1171" i="4" s="1"/>
  <c r="EU1170" i="4"/>
  <c r="EU1169" i="4"/>
  <c r="EU1168" i="4"/>
  <c r="EY1168" i="4" s="1"/>
  <c r="ET1168" i="4" s="1"/>
  <c r="EU1167" i="4"/>
  <c r="EY1167" i="4" s="1"/>
  <c r="EX1167" i="4" s="1"/>
  <c r="EU1166" i="4"/>
  <c r="EU1165" i="4"/>
  <c r="EU1164" i="4"/>
  <c r="EU1163" i="4"/>
  <c r="EY1163" i="4" s="1"/>
  <c r="EX1163" i="4" s="1"/>
  <c r="EU1162" i="4"/>
  <c r="EY1162" i="4" s="1"/>
  <c r="EU1161" i="4"/>
  <c r="EY1161" i="4" s="1"/>
  <c r="EW1161" i="4" s="1"/>
  <c r="EU1160" i="4"/>
  <c r="EU1159" i="4"/>
  <c r="EY1159" i="4" s="1"/>
  <c r="EW1159" i="4" s="1"/>
  <c r="EU1158" i="4"/>
  <c r="EU1157" i="4"/>
  <c r="EY1157" i="4" s="1"/>
  <c r="EW1157" i="4" s="1"/>
  <c r="EU1156" i="4"/>
  <c r="EY1156" i="4" s="1"/>
  <c r="EU1155" i="4"/>
  <c r="EU1154" i="4"/>
  <c r="EU1153" i="4"/>
  <c r="EY1153" i="4" s="1"/>
  <c r="EW1153" i="4" s="1"/>
  <c r="EU1152" i="4"/>
  <c r="EU1151" i="4"/>
  <c r="EU1150" i="4"/>
  <c r="EY1150" i="4" s="1"/>
  <c r="ET1150" i="4" s="1"/>
  <c r="EU1149" i="4"/>
  <c r="EU1148" i="4"/>
  <c r="EU1147" i="4"/>
  <c r="EU1146" i="4"/>
  <c r="EU1145" i="4"/>
  <c r="EY1145" i="4" s="1"/>
  <c r="ET1145" i="4" s="1"/>
  <c r="EU1144" i="4"/>
  <c r="EY1144" i="4" s="1"/>
  <c r="EU1143" i="4"/>
  <c r="EY1143" i="4" s="1"/>
  <c r="ET1143" i="4" s="1"/>
  <c r="EU1142" i="4"/>
  <c r="EU1141" i="4"/>
  <c r="EY1141" i="4" s="1"/>
  <c r="EW1141" i="4" s="1"/>
  <c r="EU1140" i="4"/>
  <c r="EU1139" i="4"/>
  <c r="EU1138" i="4"/>
  <c r="EY1138" i="4" s="1"/>
  <c r="ET1138" i="4" s="1"/>
  <c r="EU1137" i="4"/>
  <c r="EU1136" i="4"/>
  <c r="EU1135" i="4"/>
  <c r="EY1135" i="4" s="1"/>
  <c r="EW1135" i="4" s="1"/>
  <c r="EU1134" i="4"/>
  <c r="EU1133" i="4"/>
  <c r="EU1132" i="4"/>
  <c r="EY1132" i="4" s="1"/>
  <c r="EU1131" i="4"/>
  <c r="EY1131" i="4" s="1"/>
  <c r="ET1131" i="4" s="1"/>
  <c r="EU1130" i="4"/>
  <c r="EU1129" i="4"/>
  <c r="EU1128" i="4"/>
  <c r="EU1127" i="4"/>
  <c r="EY1127" i="4" s="1"/>
  <c r="EW1127" i="4" s="1"/>
  <c r="EU1126" i="4"/>
  <c r="EY1126" i="4" s="1"/>
  <c r="EU1125" i="4"/>
  <c r="EY1125" i="4" s="1"/>
  <c r="EU1124" i="4"/>
  <c r="EU1123" i="4"/>
  <c r="EY1123" i="4" s="1"/>
  <c r="EW1123" i="4" s="1"/>
  <c r="EU1122" i="4"/>
  <c r="EU1121" i="4"/>
  <c r="EY1121" i="4" s="1"/>
  <c r="EU1120" i="4"/>
  <c r="EY1120" i="4" s="1"/>
  <c r="ET1120" i="4" s="1"/>
  <c r="EU1119" i="4"/>
  <c r="EU1118" i="4"/>
  <c r="EU1117" i="4"/>
  <c r="EY1117" i="4" s="1"/>
  <c r="EU1116" i="4"/>
  <c r="EU1115" i="4"/>
  <c r="EU1114" i="4"/>
  <c r="EY1114" i="4" s="1"/>
  <c r="EU1113" i="4"/>
  <c r="EY1113" i="4" s="1"/>
  <c r="ET1113" i="4" s="1"/>
  <c r="EU1112" i="4"/>
  <c r="EU1111" i="4"/>
  <c r="EU1110" i="4"/>
  <c r="EU1109" i="4"/>
  <c r="EY1109" i="4" s="1"/>
  <c r="EW1109" i="4" s="1"/>
  <c r="EU1108" i="4"/>
  <c r="EY1108" i="4" s="1"/>
  <c r="EX1108" i="4" s="1"/>
  <c r="EU1107" i="4"/>
  <c r="EY1107" i="4" s="1"/>
  <c r="EU1106" i="4"/>
  <c r="EU1105" i="4"/>
  <c r="EU1104" i="4"/>
  <c r="EU1103" i="4"/>
  <c r="EY1103" i="4" s="1"/>
  <c r="EW1103" i="4" s="1"/>
  <c r="EU1102" i="4"/>
  <c r="EY1102" i="4" s="1"/>
  <c r="EU1101" i="4"/>
  <c r="EU1100" i="4"/>
  <c r="EU1099" i="4"/>
  <c r="EY1099" i="4" s="1"/>
  <c r="EU1098" i="4"/>
  <c r="EU1097" i="4"/>
  <c r="EU1096" i="4"/>
  <c r="EY1096" i="4" s="1"/>
  <c r="EW1096" i="4" s="1"/>
  <c r="EU1095" i="4"/>
  <c r="EU1094" i="4"/>
  <c r="EU1093" i="4"/>
  <c r="EU1092" i="4"/>
  <c r="EU1091" i="4"/>
  <c r="EY1091" i="4" s="1"/>
  <c r="EU1090" i="4"/>
  <c r="EY1090" i="4" s="1"/>
  <c r="EU1089" i="4"/>
  <c r="EY1089" i="4" s="1"/>
  <c r="EX1089" i="4" s="1"/>
  <c r="EU1088" i="4"/>
  <c r="EU1087" i="4"/>
  <c r="EY1087" i="4" s="1"/>
  <c r="EW1087" i="4" s="1"/>
  <c r="EU1086" i="4"/>
  <c r="EU1085" i="4"/>
  <c r="EY1085" i="4" s="1"/>
  <c r="EX1085" i="4" s="1"/>
  <c r="EU1084" i="4"/>
  <c r="EY1084" i="4" s="1"/>
  <c r="ET1084" i="4" s="1"/>
  <c r="EU1083" i="4"/>
  <c r="EY1083" i="4" s="1"/>
  <c r="ET1083" i="4" s="1"/>
  <c r="EU1082" i="4"/>
  <c r="EU1081" i="4"/>
  <c r="EY1081" i="4" s="1"/>
  <c r="EW1081" i="4" s="1"/>
  <c r="EU1080" i="4"/>
  <c r="EU1079" i="4"/>
  <c r="EY1079" i="4" s="1"/>
  <c r="EW1079" i="4" s="1"/>
  <c r="EU1078" i="4"/>
  <c r="EY1078" i="4" s="1"/>
  <c r="ET1078" i="4" s="1"/>
  <c r="EU1077" i="4"/>
  <c r="EY1077" i="4" s="1"/>
  <c r="ET1077" i="4" s="1"/>
  <c r="EU1076" i="4"/>
  <c r="EU1075" i="4"/>
  <c r="EY1075" i="4" s="1"/>
  <c r="EW1075" i="4" s="1"/>
  <c r="EU1074" i="4"/>
  <c r="EU1073" i="4"/>
  <c r="EU1072" i="4"/>
  <c r="EY1072" i="4" s="1"/>
  <c r="ET1072" i="4" s="1"/>
  <c r="EU1071" i="4"/>
  <c r="EY1071" i="4" s="1"/>
  <c r="EW1071" i="4" s="1"/>
  <c r="EU1070" i="4"/>
  <c r="EU1069" i="4"/>
  <c r="EY1069" i="4" s="1"/>
  <c r="EW1069" i="4" s="1"/>
  <c r="EU1068" i="4"/>
  <c r="EU1067" i="4"/>
  <c r="EU1066" i="4"/>
  <c r="EY1066" i="4" s="1"/>
  <c r="ET1066" i="4" s="1"/>
  <c r="EU1065" i="4"/>
  <c r="EU1064" i="4"/>
  <c r="EU1063" i="4"/>
  <c r="EY1063" i="4" s="1"/>
  <c r="EU1062" i="4"/>
  <c r="EU1061" i="4"/>
  <c r="EY1061" i="4" s="1"/>
  <c r="EW1061" i="4" s="1"/>
  <c r="EU1060" i="4"/>
  <c r="EY1060" i="4" s="1"/>
  <c r="ET1060" i="4" s="1"/>
  <c r="EU1059" i="4"/>
  <c r="EU1058" i="4"/>
  <c r="EU1057" i="4"/>
  <c r="EY1057" i="4" s="1"/>
  <c r="ET1057" i="4" s="1"/>
  <c r="EU1056" i="4"/>
  <c r="EU1055" i="4"/>
  <c r="EY1055" i="4" s="1"/>
  <c r="EW1055" i="4" s="1"/>
  <c r="EU1054" i="4"/>
  <c r="EU1053" i="4"/>
  <c r="EY1053" i="4" s="1"/>
  <c r="ET1053" i="4" s="1"/>
  <c r="EU1052" i="4"/>
  <c r="EY1052" i="4" s="1"/>
  <c r="EU1051" i="4"/>
  <c r="EY1051" i="4" s="1"/>
  <c r="EW1051" i="4" s="1"/>
  <c r="EU1050" i="4"/>
  <c r="EU1049" i="4"/>
  <c r="EY1049" i="4" s="1"/>
  <c r="EW1049" i="4" s="1"/>
  <c r="EU1048" i="4"/>
  <c r="EU1047" i="4"/>
  <c r="EY1047" i="4" s="1"/>
  <c r="ET1047" i="4" s="1"/>
  <c r="EU1046" i="4"/>
  <c r="EY1046" i="4" s="1"/>
  <c r="EW1046" i="4" s="1"/>
  <c r="EU1045" i="4"/>
  <c r="EY1045" i="4" s="1"/>
  <c r="EW1045" i="4" s="1"/>
  <c r="EU1044" i="4"/>
  <c r="EU1043" i="4"/>
  <c r="EY1043" i="4" s="1"/>
  <c r="EU1042" i="4"/>
  <c r="EU1041" i="4"/>
  <c r="EY1041" i="4" s="1"/>
  <c r="ET1041" i="4" s="1"/>
  <c r="EU1040" i="4"/>
  <c r="EU1039" i="4"/>
  <c r="EY1039" i="4" s="1"/>
  <c r="EW1039" i="4" s="1"/>
  <c r="EU1038" i="4"/>
  <c r="EU1037" i="4"/>
  <c r="EY1037" i="4" s="1"/>
  <c r="EW1037" i="4" s="1"/>
  <c r="EU1036" i="4"/>
  <c r="EU1035" i="4"/>
  <c r="EY1035" i="4" s="1"/>
  <c r="EU1034" i="4"/>
  <c r="EY1034" i="4" s="1"/>
  <c r="EU1033" i="4"/>
  <c r="EY1033" i="4" s="1"/>
  <c r="EW1033" i="4" s="1"/>
  <c r="EU1032" i="4"/>
  <c r="EU1031" i="4"/>
  <c r="EY1031" i="4" s="1"/>
  <c r="EW1031" i="4" s="1"/>
  <c r="EU1030" i="4"/>
  <c r="EU1029" i="4"/>
  <c r="EY1029" i="4" s="1"/>
  <c r="ET1029" i="4" s="1"/>
  <c r="EU1028" i="4"/>
  <c r="EY1028" i="4" s="1"/>
  <c r="EW1028" i="4" s="1"/>
  <c r="EU1027" i="4"/>
  <c r="EY1027" i="4" s="1"/>
  <c r="EW1027" i="4" s="1"/>
  <c r="EU1026" i="4"/>
  <c r="EU1025" i="4"/>
  <c r="EY1025" i="4" s="1"/>
  <c r="EW1025" i="4" s="1"/>
  <c r="EU1024" i="4"/>
  <c r="EU1023" i="4"/>
  <c r="EY1023" i="4" s="1"/>
  <c r="EX1023" i="4" s="1"/>
  <c r="EU1022" i="4"/>
  <c r="EU1021" i="4"/>
  <c r="EU1020" i="4"/>
  <c r="EU1019" i="4"/>
  <c r="EY1019" i="4" s="1"/>
  <c r="EW1019" i="4" s="1"/>
  <c r="EU1018" i="4"/>
  <c r="EU1017" i="4"/>
  <c r="EY1017" i="4" s="1"/>
  <c r="ET1017" i="4" s="1"/>
  <c r="EU1016" i="4"/>
  <c r="EY1016" i="4" s="1"/>
  <c r="EU1015" i="4"/>
  <c r="EY1015" i="4" s="1"/>
  <c r="EW1015" i="4" s="1"/>
  <c r="EU1014" i="4"/>
  <c r="EU1013" i="4"/>
  <c r="EY1013" i="4" s="1"/>
  <c r="EW1013" i="4" s="1"/>
  <c r="EU1012" i="4"/>
  <c r="EU1011" i="4"/>
  <c r="EY1011" i="4" s="1"/>
  <c r="EX1011" i="4" s="1"/>
  <c r="EU1010" i="4"/>
  <c r="EY1010" i="4" s="1"/>
  <c r="EW1010" i="4" s="1"/>
  <c r="EU1009" i="4"/>
  <c r="EY1009" i="4" s="1"/>
  <c r="EW1009" i="4" s="1"/>
  <c r="EU1008" i="4"/>
  <c r="EU1007" i="4"/>
  <c r="EY1007" i="4" s="1"/>
  <c r="EW1007" i="4" s="1"/>
  <c r="EU1006" i="4"/>
  <c r="EU1005" i="4"/>
  <c r="EY1005" i="4" s="1"/>
  <c r="ET1005" i="4" s="1"/>
  <c r="EU1004" i="4"/>
  <c r="EU1003" i="4"/>
  <c r="EY1003" i="4" s="1"/>
  <c r="EU1002" i="4"/>
  <c r="EU1001" i="4"/>
  <c r="EY1001" i="4" s="1"/>
  <c r="EW1001" i="4" s="1"/>
  <c r="EU1000" i="4"/>
  <c r="EU999" i="4"/>
  <c r="EY999" i="4" s="1"/>
  <c r="ET999" i="4" s="1"/>
  <c r="EU998" i="4"/>
  <c r="EY998" i="4" s="1"/>
  <c r="EU997" i="4"/>
  <c r="EY997" i="4" s="1"/>
  <c r="EW997" i="4" s="1"/>
  <c r="EU996" i="4"/>
  <c r="EU995" i="4"/>
  <c r="EY995" i="4" s="1"/>
  <c r="EW995" i="4" s="1"/>
  <c r="EU994" i="4"/>
  <c r="EU993" i="4"/>
  <c r="EY993" i="4" s="1"/>
  <c r="ET993" i="4" s="1"/>
  <c r="EU992" i="4"/>
  <c r="EY992" i="4" s="1"/>
  <c r="EW992" i="4" s="1"/>
  <c r="EU991" i="4"/>
  <c r="EY991" i="4" s="1"/>
  <c r="EW991" i="4" s="1"/>
  <c r="EU990" i="4"/>
  <c r="EU989" i="4"/>
  <c r="EY989" i="4" s="1"/>
  <c r="EU988" i="4"/>
  <c r="EU987" i="4"/>
  <c r="EY987" i="4" s="1"/>
  <c r="ET987" i="4" s="1"/>
  <c r="EU986" i="4"/>
  <c r="EU985" i="4"/>
  <c r="EU984" i="4"/>
  <c r="EU983" i="4"/>
  <c r="EY983" i="4" s="1"/>
  <c r="EW983" i="4" s="1"/>
  <c r="EU982" i="4"/>
  <c r="EU981" i="4"/>
  <c r="EY981" i="4" s="1"/>
  <c r="EX981" i="4" s="1"/>
  <c r="EU980" i="4"/>
  <c r="EY980" i="4" s="1"/>
  <c r="EU979" i="4"/>
  <c r="EY979" i="4" s="1"/>
  <c r="EW979" i="4" s="1"/>
  <c r="EU978" i="4"/>
  <c r="EU977" i="4"/>
  <c r="EY977" i="4" s="1"/>
  <c r="EW977" i="4" s="1"/>
  <c r="EU976" i="4"/>
  <c r="EU975" i="4"/>
  <c r="EY975" i="4" s="1"/>
  <c r="ET975" i="4" s="1"/>
  <c r="EU974" i="4"/>
  <c r="EY974" i="4" s="1"/>
  <c r="EW974" i="4" s="1"/>
  <c r="EU973" i="4"/>
  <c r="EY973" i="4" s="1"/>
  <c r="EW973" i="4" s="1"/>
  <c r="EU972" i="4"/>
  <c r="EU971" i="4"/>
  <c r="EY971" i="4" s="1"/>
  <c r="EW971" i="4" s="1"/>
  <c r="EU970" i="4"/>
  <c r="EU969" i="4"/>
  <c r="EY969" i="4" s="1"/>
  <c r="EX969" i="4" s="1"/>
  <c r="EU968" i="4"/>
  <c r="EU967" i="4"/>
  <c r="EY967" i="4" s="1"/>
  <c r="EW967" i="4" s="1"/>
  <c r="EU966" i="4"/>
  <c r="EU965" i="4"/>
  <c r="EY965" i="4" s="1"/>
  <c r="EW965" i="4" s="1"/>
  <c r="EU964" i="4"/>
  <c r="EU963" i="4"/>
  <c r="EY963" i="4" s="1"/>
  <c r="ET963" i="4" s="1"/>
  <c r="EU962" i="4"/>
  <c r="EY962" i="4" s="1"/>
  <c r="EU961" i="4"/>
  <c r="EY961" i="4" s="1"/>
  <c r="EW961" i="4" s="1"/>
  <c r="EU960" i="4"/>
  <c r="EU959" i="4"/>
  <c r="EY959" i="4" s="1"/>
  <c r="EW959" i="4" s="1"/>
  <c r="EU958" i="4"/>
  <c r="EU957" i="4"/>
  <c r="EY957" i="4" s="1"/>
  <c r="EX957" i="4" s="1"/>
  <c r="EU956" i="4"/>
  <c r="EY956" i="4" s="1"/>
  <c r="EW956" i="4" s="1"/>
  <c r="EU955" i="4"/>
  <c r="EY955" i="4" s="1"/>
  <c r="EW955" i="4" s="1"/>
  <c r="EU954" i="4"/>
  <c r="EU953" i="4"/>
  <c r="EY953" i="4" s="1"/>
  <c r="EW953" i="4" s="1"/>
  <c r="EU952" i="4"/>
  <c r="EU951" i="4"/>
  <c r="EY951" i="4" s="1"/>
  <c r="EW951" i="4" s="1"/>
  <c r="EU950" i="4"/>
  <c r="EU949" i="4"/>
  <c r="EY949" i="4" s="1"/>
  <c r="EW949" i="4" s="1"/>
  <c r="EU948" i="4"/>
  <c r="EU947" i="4"/>
  <c r="EY947" i="4" s="1"/>
  <c r="EW947" i="4" s="1"/>
  <c r="EU946" i="4"/>
  <c r="EU945" i="4"/>
  <c r="EY945" i="4" s="1"/>
  <c r="EW945" i="4" s="1"/>
  <c r="EU944" i="4"/>
  <c r="EY944" i="4" s="1"/>
  <c r="EU943" i="4"/>
  <c r="EY943" i="4" s="1"/>
  <c r="EW943" i="4" s="1"/>
  <c r="EU942" i="4"/>
  <c r="EU941" i="4"/>
  <c r="EY941" i="4" s="1"/>
  <c r="EW941" i="4" s="1"/>
  <c r="EU940" i="4"/>
  <c r="EU939" i="4"/>
  <c r="EY939" i="4" s="1"/>
  <c r="EW939" i="4" s="1"/>
  <c r="EU938" i="4"/>
  <c r="EY938" i="4" s="1"/>
  <c r="EW938" i="4" s="1"/>
  <c r="EU937" i="4"/>
  <c r="EY937" i="4" s="1"/>
  <c r="EW937" i="4" s="1"/>
  <c r="EU936" i="4"/>
  <c r="EU935" i="4"/>
  <c r="EY935" i="4" s="1"/>
  <c r="EW935" i="4" s="1"/>
  <c r="EU934" i="4"/>
  <c r="EU933" i="4"/>
  <c r="EY933" i="4" s="1"/>
  <c r="ET933" i="4" s="1"/>
  <c r="EU932" i="4"/>
  <c r="EU931" i="4"/>
  <c r="EY931" i="4" s="1"/>
  <c r="EW931" i="4" s="1"/>
  <c r="EU930" i="4"/>
  <c r="EU929" i="4"/>
  <c r="EY929" i="4" s="1"/>
  <c r="EW929" i="4" s="1"/>
  <c r="EU928" i="4"/>
  <c r="EU927" i="4"/>
  <c r="EY927" i="4" s="1"/>
  <c r="ET927" i="4" s="1"/>
  <c r="EU926" i="4"/>
  <c r="EY926" i="4" s="1"/>
  <c r="EU925" i="4"/>
  <c r="EY925" i="4" s="1"/>
  <c r="EW925" i="4" s="1"/>
  <c r="EU924" i="4"/>
  <c r="EU923" i="4"/>
  <c r="EY923" i="4" s="1"/>
  <c r="EW923" i="4" s="1"/>
  <c r="EU922" i="4"/>
  <c r="EU921" i="4"/>
  <c r="EY921" i="4" s="1"/>
  <c r="ET921" i="4" s="1"/>
  <c r="EU920" i="4"/>
  <c r="EY920" i="4" s="1"/>
  <c r="EW920" i="4" s="1"/>
  <c r="EU919" i="4"/>
  <c r="EY919" i="4" s="1"/>
  <c r="EW919" i="4" s="1"/>
  <c r="EU918" i="4"/>
  <c r="EU917" i="4"/>
  <c r="EY917" i="4" s="1"/>
  <c r="EW917" i="4" s="1"/>
  <c r="EU916" i="4"/>
  <c r="EU915" i="4"/>
  <c r="EY915" i="4" s="1"/>
  <c r="ET915" i="4" s="1"/>
  <c r="EU914" i="4"/>
  <c r="EU913" i="4"/>
  <c r="EY913" i="4" s="1"/>
  <c r="EW913" i="4" s="1"/>
  <c r="EU912" i="4"/>
  <c r="EU911" i="4"/>
  <c r="EY911" i="4" s="1"/>
  <c r="EW911" i="4" s="1"/>
  <c r="EU910" i="4"/>
  <c r="EU909" i="4"/>
  <c r="EY909" i="4" s="1"/>
  <c r="EW909" i="4" s="1"/>
  <c r="EU908" i="4"/>
  <c r="EY908" i="4" s="1"/>
  <c r="EU907" i="4"/>
  <c r="EY907" i="4" s="1"/>
  <c r="EW907" i="4" s="1"/>
  <c r="EU906" i="4"/>
  <c r="EU905" i="4"/>
  <c r="EY905" i="4" s="1"/>
  <c r="EW905" i="4" s="1"/>
  <c r="EU904" i="4"/>
  <c r="EU903" i="4"/>
  <c r="EY903" i="4" s="1"/>
  <c r="EX903" i="4" s="1"/>
  <c r="EU902" i="4"/>
  <c r="EY902" i="4" s="1"/>
  <c r="EW902" i="4" s="1"/>
  <c r="EU901" i="4"/>
  <c r="EY901" i="4" s="1"/>
  <c r="EW901" i="4" s="1"/>
  <c r="EU900" i="4"/>
  <c r="EU899" i="4"/>
  <c r="EY899" i="4" s="1"/>
  <c r="EW899" i="4" s="1"/>
  <c r="EU898" i="4"/>
  <c r="EU897" i="4"/>
  <c r="EY897" i="4" s="1"/>
  <c r="ET897" i="4" s="1"/>
  <c r="EU896" i="4"/>
  <c r="EU895" i="4"/>
  <c r="EY895" i="4" s="1"/>
  <c r="EW895" i="4" s="1"/>
  <c r="EU894" i="4"/>
  <c r="EU893" i="4"/>
  <c r="EY893" i="4" s="1"/>
  <c r="EW893" i="4" s="1"/>
  <c r="EU892" i="4"/>
  <c r="EU891" i="4"/>
  <c r="EY891" i="4" s="1"/>
  <c r="EX891" i="4" s="1"/>
  <c r="EU890" i="4"/>
  <c r="EY890" i="4" s="1"/>
  <c r="EU889" i="4"/>
  <c r="EY889" i="4" s="1"/>
  <c r="EW889" i="4" s="1"/>
  <c r="EU888" i="4"/>
  <c r="EU887" i="4"/>
  <c r="EY887" i="4" s="1"/>
  <c r="EW887" i="4" s="1"/>
  <c r="EU886" i="4"/>
  <c r="EU885" i="4"/>
  <c r="EY885" i="4" s="1"/>
  <c r="ET885" i="4" s="1"/>
  <c r="EU884" i="4"/>
  <c r="EY884" i="4" s="1"/>
  <c r="EW884" i="4" s="1"/>
  <c r="EU883" i="4"/>
  <c r="EY883" i="4" s="1"/>
  <c r="EW883" i="4" s="1"/>
  <c r="EU882" i="4"/>
  <c r="EU881" i="4"/>
  <c r="EY881" i="4" s="1"/>
  <c r="EW881" i="4" s="1"/>
  <c r="EU880" i="4"/>
  <c r="EU879" i="4"/>
  <c r="EV879" i="4" s="1"/>
  <c r="EU878" i="4"/>
  <c r="EU877" i="4"/>
  <c r="EV877" i="4" s="1"/>
  <c r="EU876" i="4"/>
  <c r="EV876" i="4" s="1"/>
  <c r="EU875" i="4"/>
  <c r="EU874" i="4"/>
  <c r="EV874" i="4" s="1"/>
  <c r="EU873" i="4"/>
  <c r="EV873" i="4" s="1"/>
  <c r="EU872" i="4"/>
  <c r="EU871" i="4"/>
  <c r="EV871" i="4" s="1"/>
  <c r="EU870" i="4"/>
  <c r="EV870" i="4" s="1"/>
  <c r="EU869" i="4"/>
  <c r="EU868" i="4"/>
  <c r="EV868" i="4" s="1"/>
  <c r="EU867" i="4"/>
  <c r="EV867" i="4" s="1"/>
  <c r="EU866" i="4"/>
  <c r="EU865" i="4"/>
  <c r="EV865" i="4" s="1"/>
  <c r="EU864" i="4"/>
  <c r="EV864" i="4" s="1"/>
  <c r="EU863" i="4"/>
  <c r="EU862" i="4"/>
  <c r="EV862" i="4" s="1"/>
  <c r="EU861" i="4"/>
  <c r="EV861" i="4" s="1"/>
  <c r="EU860" i="4"/>
  <c r="EU859" i="4"/>
  <c r="EV859" i="4" s="1"/>
  <c r="EU858" i="4"/>
  <c r="EV858" i="4" s="1"/>
  <c r="EU857" i="4"/>
  <c r="EU856" i="4"/>
  <c r="EV856" i="4" s="1"/>
  <c r="EU855" i="4"/>
  <c r="EV855" i="4" s="1"/>
  <c r="EU854" i="4"/>
  <c r="EU853" i="4"/>
  <c r="EV853" i="4" s="1"/>
  <c r="EU852" i="4"/>
  <c r="EV852" i="4" s="1"/>
  <c r="EU851" i="4"/>
  <c r="EU850" i="4"/>
  <c r="EV850" i="4" s="1"/>
  <c r="EU849" i="4"/>
  <c r="EV849" i="4" s="1"/>
  <c r="EU848" i="4"/>
  <c r="EU847" i="4"/>
  <c r="EV847" i="4" s="1"/>
  <c r="EU846" i="4"/>
  <c r="EV846" i="4" s="1"/>
  <c r="EU845" i="4"/>
  <c r="EU844" i="4"/>
  <c r="EV844" i="4" s="1"/>
  <c r="EU843" i="4"/>
  <c r="EV843" i="4" s="1"/>
  <c r="EU842" i="4"/>
  <c r="EU841" i="4"/>
  <c r="EV841" i="4" s="1"/>
  <c r="EU840" i="4"/>
  <c r="EV840" i="4" s="1"/>
  <c r="EU839" i="4"/>
  <c r="EU838" i="4"/>
  <c r="EV838" i="4" s="1"/>
  <c r="EU837" i="4"/>
  <c r="EV837" i="4" s="1"/>
  <c r="EU836" i="4"/>
  <c r="EU835" i="4"/>
  <c r="EV835" i="4" s="1"/>
  <c r="EU834" i="4"/>
  <c r="EV834" i="4" s="1"/>
  <c r="EU833" i="4"/>
  <c r="EU832" i="4"/>
  <c r="EV832" i="4" s="1"/>
  <c r="EU831" i="4"/>
  <c r="EV831" i="4" s="1"/>
  <c r="EU830" i="4"/>
  <c r="EU829" i="4"/>
  <c r="EV829" i="4" s="1"/>
  <c r="EU828" i="4"/>
  <c r="EV828" i="4" s="1"/>
  <c r="EU827" i="4"/>
  <c r="EU826" i="4"/>
  <c r="EV826" i="4" s="1"/>
  <c r="EU825" i="4"/>
  <c r="EV825" i="4" s="1"/>
  <c r="EU824" i="4"/>
  <c r="EU823" i="4"/>
  <c r="EV823" i="4" s="1"/>
  <c r="EU822" i="4"/>
  <c r="EV822" i="4" s="1"/>
  <c r="EU821" i="4"/>
  <c r="EU820" i="4"/>
  <c r="EV820" i="4" s="1"/>
  <c r="EU819" i="4"/>
  <c r="EV819" i="4" s="1"/>
  <c r="EU818" i="4"/>
  <c r="EV818" i="4" s="1"/>
  <c r="EU817" i="4"/>
  <c r="EV817" i="4" s="1"/>
  <c r="EU816" i="4"/>
  <c r="EV816" i="4" s="1"/>
  <c r="EU815" i="4"/>
  <c r="EU814" i="4"/>
  <c r="EV814" i="4" s="1"/>
  <c r="EU813" i="4"/>
  <c r="EV813" i="4" s="1"/>
  <c r="EU812" i="4"/>
  <c r="EV812" i="4" s="1"/>
  <c r="EU811" i="4"/>
  <c r="EV811" i="4" s="1"/>
  <c r="EU810" i="4"/>
  <c r="EV810" i="4" s="1"/>
  <c r="EU809" i="4"/>
  <c r="EU808" i="4"/>
  <c r="EV808" i="4" s="1"/>
  <c r="EU807" i="4"/>
  <c r="EV807" i="4" s="1"/>
  <c r="EU806" i="4"/>
  <c r="EV806" i="4" s="1"/>
  <c r="EU805" i="4"/>
  <c r="EV805" i="4" s="1"/>
  <c r="EU804" i="4"/>
  <c r="EV804" i="4" s="1"/>
  <c r="EU803" i="4"/>
  <c r="EU802" i="4"/>
  <c r="EV802" i="4" s="1"/>
  <c r="EU801" i="4"/>
  <c r="EV801" i="4" s="1"/>
  <c r="EU800" i="4"/>
  <c r="EV800" i="4" s="1"/>
  <c r="EU799" i="4"/>
  <c r="EV799" i="4" s="1"/>
  <c r="EU798" i="4"/>
  <c r="EV798" i="4" s="1"/>
  <c r="EU797" i="4"/>
  <c r="EU796" i="4"/>
  <c r="EV796" i="4" s="1"/>
  <c r="EU795" i="4"/>
  <c r="EV795" i="4" s="1"/>
  <c r="EU794" i="4"/>
  <c r="EV794" i="4" s="1"/>
  <c r="EU793" i="4"/>
  <c r="EV793" i="4" s="1"/>
  <c r="EU792" i="4"/>
  <c r="EV792" i="4" s="1"/>
  <c r="EU791" i="4"/>
  <c r="EU790" i="4"/>
  <c r="EV790" i="4" s="1"/>
  <c r="EU789" i="4"/>
  <c r="EV789" i="4" s="1"/>
  <c r="EU788" i="4"/>
  <c r="EV788" i="4" s="1"/>
  <c r="EU787" i="4"/>
  <c r="EV787" i="4" s="1"/>
  <c r="EU786" i="4"/>
  <c r="EV786" i="4" s="1"/>
  <c r="EU785" i="4"/>
  <c r="EU784" i="4"/>
  <c r="EV784" i="4" s="1"/>
  <c r="EU783" i="4"/>
  <c r="EV783" i="4" s="1"/>
  <c r="EU782" i="4"/>
  <c r="EV782" i="4" s="1"/>
  <c r="EU781" i="4"/>
  <c r="EV781" i="4" s="1"/>
  <c r="EU780" i="4"/>
  <c r="EV780" i="4" s="1"/>
  <c r="EU779" i="4"/>
  <c r="EU778" i="4"/>
  <c r="EV778" i="4" s="1"/>
  <c r="EU777" i="4"/>
  <c r="EV777" i="4" s="1"/>
  <c r="EU776" i="4"/>
  <c r="EV776" i="4" s="1"/>
  <c r="EU775" i="4"/>
  <c r="EV775" i="4" s="1"/>
  <c r="EU774" i="4"/>
  <c r="EV774" i="4" s="1"/>
  <c r="EU773" i="4"/>
  <c r="EU772" i="4"/>
  <c r="EV772" i="4" s="1"/>
  <c r="EU771" i="4"/>
  <c r="EV771" i="4" s="1"/>
  <c r="EU770" i="4"/>
  <c r="EV770" i="4" s="1"/>
  <c r="EU769" i="4"/>
  <c r="EV769" i="4" s="1"/>
  <c r="EU768" i="4"/>
  <c r="EV768" i="4" s="1"/>
  <c r="EU767" i="4"/>
  <c r="EU766" i="4"/>
  <c r="EV766" i="4" s="1"/>
  <c r="EU765" i="4"/>
  <c r="EV765" i="4" s="1"/>
  <c r="EU764" i="4"/>
  <c r="EV764" i="4" s="1"/>
  <c r="EU763" i="4"/>
  <c r="EV763" i="4" s="1"/>
  <c r="EU762" i="4"/>
  <c r="EV762" i="4" s="1"/>
  <c r="EU761" i="4"/>
  <c r="EU760" i="4"/>
  <c r="EV760" i="4" s="1"/>
  <c r="EU759" i="4"/>
  <c r="EV759" i="4" s="1"/>
  <c r="EU758" i="4"/>
  <c r="EV758" i="4" s="1"/>
  <c r="EU757" i="4"/>
  <c r="EV757" i="4" s="1"/>
  <c r="EU756" i="4"/>
  <c r="EV756" i="4" s="1"/>
  <c r="EU755" i="4"/>
  <c r="EU754" i="4"/>
  <c r="EV754" i="4" s="1"/>
  <c r="EU753" i="4"/>
  <c r="EV753" i="4" s="1"/>
  <c r="EU752" i="4"/>
  <c r="EV752" i="4" s="1"/>
  <c r="EU751" i="4"/>
  <c r="EV751" i="4" s="1"/>
  <c r="EU750" i="4"/>
  <c r="EV750" i="4" s="1"/>
  <c r="EU749" i="4"/>
  <c r="EU748" i="4"/>
  <c r="EV748" i="4" s="1"/>
  <c r="EU747" i="4"/>
  <c r="EV747" i="4" s="1"/>
  <c r="EU746" i="4"/>
  <c r="EV746" i="4" s="1"/>
  <c r="EU745" i="4"/>
  <c r="EV745" i="4" s="1"/>
  <c r="EU744" i="4"/>
  <c r="EV744" i="4" s="1"/>
  <c r="EU743" i="4"/>
  <c r="EU742" i="4"/>
  <c r="EV742" i="4" s="1"/>
  <c r="EU741" i="4"/>
  <c r="EV741" i="4" s="1"/>
  <c r="EU740" i="4"/>
  <c r="EV740" i="4" s="1"/>
  <c r="EU739" i="4"/>
  <c r="EV739" i="4" s="1"/>
  <c r="EU738" i="4"/>
  <c r="EV738" i="4" s="1"/>
  <c r="EU737" i="4"/>
  <c r="EU736" i="4"/>
  <c r="EV736" i="4" s="1"/>
  <c r="EU735" i="4"/>
  <c r="EV735" i="4" s="1"/>
  <c r="EU734" i="4"/>
  <c r="EV734" i="4" s="1"/>
  <c r="EU733" i="4"/>
  <c r="EV733" i="4" s="1"/>
  <c r="EU732" i="4"/>
  <c r="EV732" i="4" s="1"/>
  <c r="EU731" i="4"/>
  <c r="EU730" i="4"/>
  <c r="EV730" i="4" s="1"/>
  <c r="EU729" i="4"/>
  <c r="EY729" i="4" s="1"/>
  <c r="ET729" i="4" s="1"/>
  <c r="EU728" i="4"/>
  <c r="EY728" i="4" s="1"/>
  <c r="ET728" i="4" s="1"/>
  <c r="EU727" i="4"/>
  <c r="EY727" i="4" s="1"/>
  <c r="EU726" i="4"/>
  <c r="EY726" i="4" s="1"/>
  <c r="ET726" i="4" s="1"/>
  <c r="EU725" i="4"/>
  <c r="EY725" i="4" s="1"/>
  <c r="ET725" i="4" s="1"/>
  <c r="EU724" i="4"/>
  <c r="EU723" i="4"/>
  <c r="EU722" i="4"/>
  <c r="EU721" i="4"/>
  <c r="EU720" i="4"/>
  <c r="EU719" i="4"/>
  <c r="EU718" i="4"/>
  <c r="EU717" i="4"/>
  <c r="EU716" i="4"/>
  <c r="EU715" i="4"/>
  <c r="EU714" i="4"/>
  <c r="EU713" i="4"/>
  <c r="EU712" i="4"/>
  <c r="EU711" i="4"/>
  <c r="EU710" i="4"/>
  <c r="EU709" i="4"/>
  <c r="EU708" i="4"/>
  <c r="EU707" i="4"/>
  <c r="EU706" i="4"/>
  <c r="EU705" i="4"/>
  <c r="EU704" i="4"/>
  <c r="EU703" i="4"/>
  <c r="EU702" i="4"/>
  <c r="EU701" i="4"/>
  <c r="EU700" i="4"/>
  <c r="EU699" i="4"/>
  <c r="EU698" i="4"/>
  <c r="EU697" i="4"/>
  <c r="EU696" i="4"/>
  <c r="EU695" i="4"/>
  <c r="EU694" i="4"/>
  <c r="EU693" i="4"/>
  <c r="EU692" i="4"/>
  <c r="EU691" i="4"/>
  <c r="EU690" i="4"/>
  <c r="EU689" i="4"/>
  <c r="EU688" i="4"/>
  <c r="EU687" i="4"/>
  <c r="EU686" i="4"/>
  <c r="EU685" i="4"/>
  <c r="EU684" i="4"/>
  <c r="EU683" i="4"/>
  <c r="EU682" i="4"/>
  <c r="EU681" i="4"/>
  <c r="EU680" i="4"/>
  <c r="EU679" i="4"/>
  <c r="EU678" i="4"/>
  <c r="EU677" i="4"/>
  <c r="EU676" i="4"/>
  <c r="EU675" i="4"/>
  <c r="EU674" i="4"/>
  <c r="EU673" i="4"/>
  <c r="EU672" i="4"/>
  <c r="EU671" i="4"/>
  <c r="EU670" i="4"/>
  <c r="EU669" i="4"/>
  <c r="EU668" i="4"/>
  <c r="EU667" i="4"/>
  <c r="EU666" i="4"/>
  <c r="EU665" i="4"/>
  <c r="EU664" i="4"/>
  <c r="EU663" i="4"/>
  <c r="EU662" i="4"/>
  <c r="EU661" i="4"/>
  <c r="EU660" i="4"/>
  <c r="EU659" i="4"/>
  <c r="EU658" i="4"/>
  <c r="EU657" i="4"/>
  <c r="EU656" i="4"/>
  <c r="EU655" i="4"/>
  <c r="EU654" i="4"/>
  <c r="EU653" i="4"/>
  <c r="EU652" i="4"/>
  <c r="EU651" i="4"/>
  <c r="EU650" i="4"/>
  <c r="EU649" i="4"/>
  <c r="EU648" i="4"/>
  <c r="EU647" i="4"/>
  <c r="EU646" i="4"/>
  <c r="EU645" i="4"/>
  <c r="EU644" i="4"/>
  <c r="EU643" i="4"/>
  <c r="EU642" i="4"/>
  <c r="EU641" i="4"/>
  <c r="EU640" i="4"/>
  <c r="EU639" i="4"/>
  <c r="EU638" i="4"/>
  <c r="EU637" i="4"/>
  <c r="EU636" i="4"/>
  <c r="EU635" i="4"/>
  <c r="EU634" i="4"/>
  <c r="EU633" i="4"/>
  <c r="EU632" i="4"/>
  <c r="EU631" i="4"/>
  <c r="EU630" i="4"/>
  <c r="EU629" i="4"/>
  <c r="EU628" i="4"/>
  <c r="EU627" i="4"/>
  <c r="EU626" i="4"/>
  <c r="EU625" i="4"/>
  <c r="EU624" i="4"/>
  <c r="EU623" i="4"/>
  <c r="EU622" i="4"/>
  <c r="EU621" i="4"/>
  <c r="EU620" i="4"/>
  <c r="EU619" i="4"/>
  <c r="EU618" i="4"/>
  <c r="EU617" i="4"/>
  <c r="EU616" i="4"/>
  <c r="EU615" i="4"/>
  <c r="EU614" i="4"/>
  <c r="EU613" i="4"/>
  <c r="EU612" i="4"/>
  <c r="EU611" i="4"/>
  <c r="EU610" i="4"/>
  <c r="EU609" i="4"/>
  <c r="EU608" i="4"/>
  <c r="EU607" i="4"/>
  <c r="EU606" i="4"/>
  <c r="EU605" i="4"/>
  <c r="EU604" i="4"/>
  <c r="EU603" i="4"/>
  <c r="EU602" i="4"/>
  <c r="EU601" i="4"/>
  <c r="EU600" i="4"/>
  <c r="EU599" i="4"/>
  <c r="EU598" i="4"/>
  <c r="EU597" i="4"/>
  <c r="EU596" i="4"/>
  <c r="EU595" i="4"/>
  <c r="EU594" i="4"/>
  <c r="EU593" i="4"/>
  <c r="EU592" i="4"/>
  <c r="EU591" i="4"/>
  <c r="EU590" i="4"/>
  <c r="EU589" i="4"/>
  <c r="EU588" i="4"/>
  <c r="EU587" i="4"/>
  <c r="EU586" i="4"/>
  <c r="EU585" i="4"/>
  <c r="EU584" i="4"/>
  <c r="EU583" i="4"/>
  <c r="EU582" i="4"/>
  <c r="EU581" i="4"/>
  <c r="EU580" i="4"/>
  <c r="EU579" i="4"/>
  <c r="EU578" i="4"/>
  <c r="EU577" i="4"/>
  <c r="EU576" i="4"/>
  <c r="EU575" i="4"/>
  <c r="EU574" i="4"/>
  <c r="EU573" i="4"/>
  <c r="EU572" i="4"/>
  <c r="EU571" i="4"/>
  <c r="EU570" i="4"/>
  <c r="EU569" i="4"/>
  <c r="EU568" i="4"/>
  <c r="EU567" i="4"/>
  <c r="EU566" i="4"/>
  <c r="EU565" i="4"/>
  <c r="EU564" i="4"/>
  <c r="EU563" i="4"/>
  <c r="EU562" i="4"/>
  <c r="EU561" i="4"/>
  <c r="EU560" i="4"/>
  <c r="EU559" i="4"/>
  <c r="EU558" i="4"/>
  <c r="EU557" i="4"/>
  <c r="EU556" i="4"/>
  <c r="EU555" i="4"/>
  <c r="EU554" i="4"/>
  <c r="EU553" i="4"/>
  <c r="EU552" i="4"/>
  <c r="EU551" i="4"/>
  <c r="EU550" i="4"/>
  <c r="EU549" i="4"/>
  <c r="EU548" i="4"/>
  <c r="EU547" i="4"/>
  <c r="EU546" i="4"/>
  <c r="EU545" i="4"/>
  <c r="EU544" i="4"/>
  <c r="EU543" i="4"/>
  <c r="EU542" i="4"/>
  <c r="EU541" i="4"/>
  <c r="EU540" i="4"/>
  <c r="EU539" i="4"/>
  <c r="EU538" i="4"/>
  <c r="EU537" i="4"/>
  <c r="EU536" i="4"/>
  <c r="EU535" i="4"/>
  <c r="EU534" i="4"/>
  <c r="EU533" i="4"/>
  <c r="EU532" i="4"/>
  <c r="EU531" i="4"/>
  <c r="EU530" i="4"/>
  <c r="EU529" i="4"/>
  <c r="EU528" i="4"/>
  <c r="EU527" i="4"/>
  <c r="EU526" i="4"/>
  <c r="EU525" i="4"/>
  <c r="EU524" i="4"/>
  <c r="EU523" i="4"/>
  <c r="EU522" i="4"/>
  <c r="EU521" i="4"/>
  <c r="EU520" i="4"/>
  <c r="EU519" i="4"/>
  <c r="EU518" i="4"/>
  <c r="EU517" i="4"/>
  <c r="EU516" i="4"/>
  <c r="EU515" i="4"/>
  <c r="EU514" i="4"/>
  <c r="EU513" i="4"/>
  <c r="EU512" i="4"/>
  <c r="EU511" i="4"/>
  <c r="EV511" i="4" s="1"/>
  <c r="EU510" i="4"/>
  <c r="EV510" i="4" s="1"/>
  <c r="EU509" i="4"/>
  <c r="EU508" i="4"/>
  <c r="EV508" i="4" s="1"/>
  <c r="EU507" i="4"/>
  <c r="EV507" i="4" s="1"/>
  <c r="EU506" i="4"/>
  <c r="EV506" i="4" s="1"/>
  <c r="EU505" i="4"/>
  <c r="EU504" i="4"/>
  <c r="EV504" i="4" s="1"/>
  <c r="EU503" i="4"/>
  <c r="EV503" i="4" s="1"/>
  <c r="EU502" i="4"/>
  <c r="EV502" i="4" s="1"/>
  <c r="EU501" i="4"/>
  <c r="EU500" i="4"/>
  <c r="EV500" i="4" s="1"/>
  <c r="EU499" i="4"/>
  <c r="EV499" i="4" s="1"/>
  <c r="EU498" i="4"/>
  <c r="EV498" i="4" s="1"/>
  <c r="EU497" i="4"/>
  <c r="EU496" i="4"/>
  <c r="EV496" i="4" s="1"/>
  <c r="EU495" i="4"/>
  <c r="EV495" i="4" s="1"/>
  <c r="EU494" i="4"/>
  <c r="EV494" i="4" s="1"/>
  <c r="EU493" i="4"/>
  <c r="EU492" i="4"/>
  <c r="EV492" i="4" s="1"/>
  <c r="EU491" i="4"/>
  <c r="EV491" i="4" s="1"/>
  <c r="EU490" i="4"/>
  <c r="EV490" i="4" s="1"/>
  <c r="EU489" i="4"/>
  <c r="EU488" i="4"/>
  <c r="EV488" i="4" s="1"/>
  <c r="EU487" i="4"/>
  <c r="EV487" i="4" s="1"/>
  <c r="EU486" i="4"/>
  <c r="EV486" i="4" s="1"/>
  <c r="EU485" i="4"/>
  <c r="EU484" i="4"/>
  <c r="EV484" i="4" s="1"/>
  <c r="EU483" i="4"/>
  <c r="EV483" i="4" s="1"/>
  <c r="EU482" i="4"/>
  <c r="EV482" i="4" s="1"/>
  <c r="EU481" i="4"/>
  <c r="EU480" i="4"/>
  <c r="EV480" i="4" s="1"/>
  <c r="EU479" i="4"/>
  <c r="EV479" i="4" s="1"/>
  <c r="EU478" i="4"/>
  <c r="EV478" i="4" s="1"/>
  <c r="EU477" i="4"/>
  <c r="EU476" i="4"/>
  <c r="EV476" i="4" s="1"/>
  <c r="EU475" i="4"/>
  <c r="EV475" i="4" s="1"/>
  <c r="EU474" i="4"/>
  <c r="EV474" i="4" s="1"/>
  <c r="EU473" i="4"/>
  <c r="EU472" i="4"/>
  <c r="EV472" i="4" s="1"/>
  <c r="EU471" i="4"/>
  <c r="EV471" i="4" s="1"/>
  <c r="EU470" i="4"/>
  <c r="EV470" i="4" s="1"/>
  <c r="EU469" i="4"/>
  <c r="EU468" i="4"/>
  <c r="EV468" i="4" s="1"/>
  <c r="EU467" i="4"/>
  <c r="EV467" i="4" s="1"/>
  <c r="EU466" i="4"/>
  <c r="EV466" i="4" s="1"/>
  <c r="EU465" i="4"/>
  <c r="EU464" i="4"/>
  <c r="EV464" i="4" s="1"/>
  <c r="EU463" i="4"/>
  <c r="EV463" i="4" s="1"/>
  <c r="EU462" i="4"/>
  <c r="EV462" i="4" s="1"/>
  <c r="EU461" i="4"/>
  <c r="EU460" i="4"/>
  <c r="EV460" i="4" s="1"/>
  <c r="EU459" i="4"/>
  <c r="EV459" i="4" s="1"/>
  <c r="EU458" i="4"/>
  <c r="EV458" i="4" s="1"/>
  <c r="EU457" i="4"/>
  <c r="EU456" i="4"/>
  <c r="EV456" i="4" s="1"/>
  <c r="EU455" i="4"/>
  <c r="EV455" i="4" s="1"/>
  <c r="EU454" i="4"/>
  <c r="EV454" i="4" s="1"/>
  <c r="EU453" i="4"/>
  <c r="EU452" i="4"/>
  <c r="EV452" i="4" s="1"/>
  <c r="EU451" i="4"/>
  <c r="EV451" i="4" s="1"/>
  <c r="EU450" i="4"/>
  <c r="EV450" i="4" s="1"/>
  <c r="EU449" i="4"/>
  <c r="EU448" i="4"/>
  <c r="EV448" i="4" s="1"/>
  <c r="EU447" i="4"/>
  <c r="EV447" i="4" s="1"/>
  <c r="EU446" i="4"/>
  <c r="EV446" i="4" s="1"/>
  <c r="EU445" i="4"/>
  <c r="EU444" i="4"/>
  <c r="EV444" i="4" s="1"/>
  <c r="EU443" i="4"/>
  <c r="EV443" i="4" s="1"/>
  <c r="EU442" i="4"/>
  <c r="EV442" i="4" s="1"/>
  <c r="EU441" i="4"/>
  <c r="EU440" i="4"/>
  <c r="EV440" i="4" s="1"/>
  <c r="EU439" i="4"/>
  <c r="EV439" i="4" s="1"/>
  <c r="EU438" i="4"/>
  <c r="EV438" i="4" s="1"/>
  <c r="EU437" i="4"/>
  <c r="EU436" i="4"/>
  <c r="EV436" i="4" s="1"/>
  <c r="EU435" i="4"/>
  <c r="EV435" i="4" s="1"/>
  <c r="EU434" i="4"/>
  <c r="EV434" i="4" s="1"/>
  <c r="EU433" i="4"/>
  <c r="EU432" i="4"/>
  <c r="EV432" i="4" s="1"/>
  <c r="EU431" i="4"/>
  <c r="EV431" i="4" s="1"/>
  <c r="EU430" i="4"/>
  <c r="EV430" i="4" s="1"/>
  <c r="EU429" i="4"/>
  <c r="EU428" i="4"/>
  <c r="EV428" i="4" s="1"/>
  <c r="EU427" i="4"/>
  <c r="EV427" i="4" s="1"/>
  <c r="EU426" i="4"/>
  <c r="EV426" i="4" s="1"/>
  <c r="EU425" i="4"/>
  <c r="EU424" i="4"/>
  <c r="EV424" i="4" s="1"/>
  <c r="EU423" i="4"/>
  <c r="EV423" i="4" s="1"/>
  <c r="EU422" i="4"/>
  <c r="EV422" i="4" s="1"/>
  <c r="EU421" i="4"/>
  <c r="EU420" i="4"/>
  <c r="EV420" i="4" s="1"/>
  <c r="EU419" i="4"/>
  <c r="EV419" i="4" s="1"/>
  <c r="EU418" i="4"/>
  <c r="EV418" i="4" s="1"/>
  <c r="EU417" i="4"/>
  <c r="EU416" i="4"/>
  <c r="EV416" i="4" s="1"/>
  <c r="EU415" i="4"/>
  <c r="EV415" i="4" s="1"/>
  <c r="EU414" i="4"/>
  <c r="EV414" i="4" s="1"/>
  <c r="EU413" i="4"/>
  <c r="EU412" i="4"/>
  <c r="EV412" i="4" s="1"/>
  <c r="EU411" i="4"/>
  <c r="EV411" i="4" s="1"/>
  <c r="EU410" i="4"/>
  <c r="EV410" i="4" s="1"/>
  <c r="EU409" i="4"/>
  <c r="EU408" i="4"/>
  <c r="EV408" i="4" s="1"/>
  <c r="EU407" i="4"/>
  <c r="EV407" i="4" s="1"/>
  <c r="EU406" i="4"/>
  <c r="EV406" i="4" s="1"/>
  <c r="EU405" i="4"/>
  <c r="EU404" i="4"/>
  <c r="EV404" i="4" s="1"/>
  <c r="EU403" i="4"/>
  <c r="EV403" i="4" s="1"/>
  <c r="EU402" i="4"/>
  <c r="EV402" i="4" s="1"/>
  <c r="EU401" i="4"/>
  <c r="EU400" i="4"/>
  <c r="EV400" i="4" s="1"/>
  <c r="EU399" i="4"/>
  <c r="EV399" i="4" s="1"/>
  <c r="EU398" i="4"/>
  <c r="EV398" i="4" s="1"/>
  <c r="EU397" i="4"/>
  <c r="EU396" i="4"/>
  <c r="EV396" i="4" s="1"/>
  <c r="EU395" i="4"/>
  <c r="EV395" i="4" s="1"/>
  <c r="EU394" i="4"/>
  <c r="EV394" i="4" s="1"/>
  <c r="EU393" i="4"/>
  <c r="EU392" i="4"/>
  <c r="EV392" i="4" s="1"/>
  <c r="EU391" i="4"/>
  <c r="EV391" i="4" s="1"/>
  <c r="EU390" i="4"/>
  <c r="EV390" i="4" s="1"/>
  <c r="EU389" i="4"/>
  <c r="EU388" i="4"/>
  <c r="EV388" i="4" s="1"/>
  <c r="EU387" i="4"/>
  <c r="EV387" i="4" s="1"/>
  <c r="EU386" i="4"/>
  <c r="EV386" i="4" s="1"/>
  <c r="EU385" i="4"/>
  <c r="EU384" i="4"/>
  <c r="EV384" i="4" s="1"/>
  <c r="EU383" i="4"/>
  <c r="EV383" i="4" s="1"/>
  <c r="EU382" i="4"/>
  <c r="EV382" i="4" s="1"/>
  <c r="EU381" i="4"/>
  <c r="EU380" i="4"/>
  <c r="EV380" i="4" s="1"/>
  <c r="EU379" i="4"/>
  <c r="EV379" i="4" s="1"/>
  <c r="EU378" i="4"/>
  <c r="EV378" i="4" s="1"/>
  <c r="EU377" i="4"/>
  <c r="EU376" i="4"/>
  <c r="EV376" i="4" s="1"/>
  <c r="EU375" i="4"/>
  <c r="EV375" i="4" s="1"/>
  <c r="EU374" i="4"/>
  <c r="EV374" i="4" s="1"/>
  <c r="EU373" i="4"/>
  <c r="EU372" i="4"/>
  <c r="EV372" i="4" s="1"/>
  <c r="EU371" i="4"/>
  <c r="EV371" i="4" s="1"/>
  <c r="EU370" i="4"/>
  <c r="EV370" i="4" s="1"/>
  <c r="EU369" i="4"/>
  <c r="EU368" i="4"/>
  <c r="EV368" i="4" s="1"/>
  <c r="EU367" i="4"/>
  <c r="EV367" i="4" s="1"/>
  <c r="EU366" i="4"/>
  <c r="EV366" i="4" s="1"/>
  <c r="EU365" i="4"/>
  <c r="EU364" i="4"/>
  <c r="EV364" i="4" s="1"/>
  <c r="EU363" i="4"/>
  <c r="EV363" i="4" s="1"/>
  <c r="EU362" i="4"/>
  <c r="EV362" i="4" s="1"/>
  <c r="EU361" i="4"/>
  <c r="EU360" i="4"/>
  <c r="EV360" i="4" s="1"/>
  <c r="EU359" i="4"/>
  <c r="EV359" i="4" s="1"/>
  <c r="EU358" i="4"/>
  <c r="EV358" i="4" s="1"/>
  <c r="EU357" i="4"/>
  <c r="EU356" i="4"/>
  <c r="EV356" i="4" s="1"/>
  <c r="EU355" i="4"/>
  <c r="EV355" i="4" s="1"/>
  <c r="EU354" i="4"/>
  <c r="EV354" i="4" s="1"/>
  <c r="EU353" i="4"/>
  <c r="EU352" i="4"/>
  <c r="EV352" i="4" s="1"/>
  <c r="EU351" i="4"/>
  <c r="EV351" i="4" s="1"/>
  <c r="EU350" i="4"/>
  <c r="EV350" i="4" s="1"/>
  <c r="EU349" i="4"/>
  <c r="EU348" i="4"/>
  <c r="EV348" i="4" s="1"/>
  <c r="EU347" i="4"/>
  <c r="EV347" i="4" s="1"/>
  <c r="EU346" i="4"/>
  <c r="EV346" i="4" s="1"/>
  <c r="EU345" i="4"/>
  <c r="EU344" i="4"/>
  <c r="EV344" i="4" s="1"/>
  <c r="EU343" i="4"/>
  <c r="EV343" i="4" s="1"/>
  <c r="EU342" i="4"/>
  <c r="EV342" i="4" s="1"/>
  <c r="EU341" i="4"/>
  <c r="EU340" i="4"/>
  <c r="EV340" i="4" s="1"/>
  <c r="EU339" i="4"/>
  <c r="EV339" i="4" s="1"/>
  <c r="EU338" i="4"/>
  <c r="EV338" i="4" s="1"/>
  <c r="EU337" i="4"/>
  <c r="EU336" i="4"/>
  <c r="EV336" i="4" s="1"/>
  <c r="EU335" i="4"/>
  <c r="EV335" i="4" s="1"/>
  <c r="EU334" i="4"/>
  <c r="EV334" i="4" s="1"/>
  <c r="EU333" i="4"/>
  <c r="EU332" i="4"/>
  <c r="EV332" i="4" s="1"/>
  <c r="EU331" i="4"/>
  <c r="EV331" i="4" s="1"/>
  <c r="EU330" i="4"/>
  <c r="EV330" i="4" s="1"/>
  <c r="EU329" i="4"/>
  <c r="EU328" i="4"/>
  <c r="EV328" i="4" s="1"/>
  <c r="EU327" i="4"/>
  <c r="EV327" i="4" s="1"/>
  <c r="EU326" i="4"/>
  <c r="EV326" i="4" s="1"/>
  <c r="EU325" i="4"/>
  <c r="EU324" i="4"/>
  <c r="EV324" i="4" s="1"/>
  <c r="EU323" i="4"/>
  <c r="EV323" i="4" s="1"/>
  <c r="EU322" i="4"/>
  <c r="EV322" i="4" s="1"/>
  <c r="EU321" i="4"/>
  <c r="EU320" i="4"/>
  <c r="EV320" i="4" s="1"/>
  <c r="EU319" i="4"/>
  <c r="EV319" i="4" s="1"/>
  <c r="EU318" i="4"/>
  <c r="EV318" i="4" s="1"/>
  <c r="EU317" i="4"/>
  <c r="EU316" i="4"/>
  <c r="EV316" i="4" s="1"/>
  <c r="EU315" i="4"/>
  <c r="EV315" i="4" s="1"/>
  <c r="EU314" i="4"/>
  <c r="EV314" i="4" s="1"/>
  <c r="EU313" i="4"/>
  <c r="EU312" i="4"/>
  <c r="EV312" i="4" s="1"/>
  <c r="EU311" i="4"/>
  <c r="EV311" i="4" s="1"/>
  <c r="EU310" i="4"/>
  <c r="EV310" i="4" s="1"/>
  <c r="EU309" i="4"/>
  <c r="EU308" i="4"/>
  <c r="EV308" i="4" s="1"/>
  <c r="EU307" i="4"/>
  <c r="EV307" i="4" s="1"/>
  <c r="EU306" i="4"/>
  <c r="EV306" i="4" s="1"/>
  <c r="EU305" i="4"/>
  <c r="EU304" i="4"/>
  <c r="EV304" i="4" s="1"/>
  <c r="EU303" i="4"/>
  <c r="EV303" i="4" s="1"/>
  <c r="EU302" i="4"/>
  <c r="EV302" i="4" s="1"/>
  <c r="EU301" i="4"/>
  <c r="EU300" i="4"/>
  <c r="EV300" i="4" s="1"/>
  <c r="EU299" i="4"/>
  <c r="EV299" i="4" s="1"/>
  <c r="EU298" i="4"/>
  <c r="EV298" i="4" s="1"/>
  <c r="EU297" i="4"/>
  <c r="EU296" i="4"/>
  <c r="EV296" i="4" s="1"/>
  <c r="EU295" i="4"/>
  <c r="EV295" i="4" s="1"/>
  <c r="EU294" i="4"/>
  <c r="EV294" i="4" s="1"/>
  <c r="EU293" i="4"/>
  <c r="EU292" i="4"/>
  <c r="EV292" i="4" s="1"/>
  <c r="EU291" i="4"/>
  <c r="EV291" i="4" s="1"/>
  <c r="EU290" i="4"/>
  <c r="EV290" i="4" s="1"/>
  <c r="EU289" i="4"/>
  <c r="EU288" i="4"/>
  <c r="EV288" i="4" s="1"/>
  <c r="EU287" i="4"/>
  <c r="EV287" i="4" s="1"/>
  <c r="EU286" i="4"/>
  <c r="EV286" i="4" s="1"/>
  <c r="EU285" i="4"/>
  <c r="EU284" i="4"/>
  <c r="EV284" i="4" s="1"/>
  <c r="EU283" i="4"/>
  <c r="EV283" i="4" s="1"/>
  <c r="EU282" i="4"/>
  <c r="EV282" i="4" s="1"/>
  <c r="EU281" i="4"/>
  <c r="EU280" i="4"/>
  <c r="EV280" i="4" s="1"/>
  <c r="EU279" i="4"/>
  <c r="EV279" i="4" s="1"/>
  <c r="EU278" i="4"/>
  <c r="EV278" i="4" s="1"/>
  <c r="EU277" i="4"/>
  <c r="EU276" i="4"/>
  <c r="EV276" i="4" s="1"/>
  <c r="EU275" i="4"/>
  <c r="EV275" i="4" s="1"/>
  <c r="EU274" i="4"/>
  <c r="EV274" i="4" s="1"/>
  <c r="EU273" i="4"/>
  <c r="EU272" i="4"/>
  <c r="EV272" i="4" s="1"/>
  <c r="EU271" i="4"/>
  <c r="EV271" i="4" s="1"/>
  <c r="EU270" i="4"/>
  <c r="EV270" i="4" s="1"/>
  <c r="EU269" i="4"/>
  <c r="EU268" i="4"/>
  <c r="EV268" i="4" s="1"/>
  <c r="EU267" i="4"/>
  <c r="EV267" i="4" s="1"/>
  <c r="EU266" i="4"/>
  <c r="EV266" i="4" s="1"/>
  <c r="EU265" i="4"/>
  <c r="EU264" i="4"/>
  <c r="EV264" i="4" s="1"/>
  <c r="EU263" i="4"/>
  <c r="EV263" i="4" s="1"/>
  <c r="EU262" i="4"/>
  <c r="EV262" i="4" s="1"/>
  <c r="EU261" i="4"/>
  <c r="EU260" i="4"/>
  <c r="EV260" i="4" s="1"/>
  <c r="EU259" i="4"/>
  <c r="EV259" i="4" s="1"/>
  <c r="EU258" i="4"/>
  <c r="EV258" i="4" s="1"/>
  <c r="EU257" i="4"/>
  <c r="EU256" i="4"/>
  <c r="EV256" i="4" s="1"/>
  <c r="EU255" i="4"/>
  <c r="EV255" i="4" s="1"/>
  <c r="EU254" i="4"/>
  <c r="EV254" i="4" s="1"/>
  <c r="EU253" i="4"/>
  <c r="EU252" i="4"/>
  <c r="EV252" i="4" s="1"/>
  <c r="EU251" i="4"/>
  <c r="EV251" i="4" s="1"/>
  <c r="EU250" i="4"/>
  <c r="EV250" i="4" s="1"/>
  <c r="EU249" i="4"/>
  <c r="EU248" i="4"/>
  <c r="EV248" i="4" s="1"/>
  <c r="EU247" i="4"/>
  <c r="EV247" i="4" s="1"/>
  <c r="EU246" i="4"/>
  <c r="EV246" i="4" s="1"/>
  <c r="EU245" i="4"/>
  <c r="EU244" i="4"/>
  <c r="EV244" i="4" s="1"/>
  <c r="EU243" i="4"/>
  <c r="EV243" i="4" s="1"/>
  <c r="EU242" i="4"/>
  <c r="EV242" i="4" s="1"/>
  <c r="EU241" i="4"/>
  <c r="EU240" i="4"/>
  <c r="EV240" i="4" s="1"/>
  <c r="EU239" i="4"/>
  <c r="EV239" i="4" s="1"/>
  <c r="EU238" i="4"/>
  <c r="EV238" i="4" s="1"/>
  <c r="EU237" i="4"/>
  <c r="EU236" i="4"/>
  <c r="EV236" i="4" s="1"/>
  <c r="EU235" i="4"/>
  <c r="EV235" i="4" s="1"/>
  <c r="EU234" i="4"/>
  <c r="EV234" i="4" s="1"/>
  <c r="EU233" i="4"/>
  <c r="EU232" i="4"/>
  <c r="EV232" i="4" s="1"/>
  <c r="EU231" i="4"/>
  <c r="EV231" i="4" s="1"/>
  <c r="EU230" i="4"/>
  <c r="EV230" i="4" s="1"/>
  <c r="EU229" i="4"/>
  <c r="EU228" i="4"/>
  <c r="EV228" i="4" s="1"/>
  <c r="EU227" i="4"/>
  <c r="EV227" i="4" s="1"/>
  <c r="EU226" i="4"/>
  <c r="EV226" i="4" s="1"/>
  <c r="EU225" i="4"/>
  <c r="EU224" i="4"/>
  <c r="EV224" i="4" s="1"/>
  <c r="EU223" i="4"/>
  <c r="EV223" i="4" s="1"/>
  <c r="EU222" i="4"/>
  <c r="EV222" i="4" s="1"/>
  <c r="EU221" i="4"/>
  <c r="EU220" i="4"/>
  <c r="EV220" i="4" s="1"/>
  <c r="EU219" i="4"/>
  <c r="EV219" i="4" s="1"/>
  <c r="EU218" i="4"/>
  <c r="EV218" i="4" s="1"/>
  <c r="EU217" i="4"/>
  <c r="EU216" i="4"/>
  <c r="EV216" i="4" s="1"/>
  <c r="EU215" i="4"/>
  <c r="EV215" i="4" s="1"/>
  <c r="EU214" i="4"/>
  <c r="EV214" i="4" s="1"/>
  <c r="EU213" i="4"/>
  <c r="EU212" i="4"/>
  <c r="EV212" i="4" s="1"/>
  <c r="EU211" i="4"/>
  <c r="EV211" i="4" s="1"/>
  <c r="EU210" i="4"/>
  <c r="EV210" i="4" s="1"/>
  <c r="EU209" i="4"/>
  <c r="EU208" i="4"/>
  <c r="EV208" i="4" s="1"/>
  <c r="EU207" i="4"/>
  <c r="EV207" i="4" s="1"/>
  <c r="EU206" i="4"/>
  <c r="EV206" i="4" s="1"/>
  <c r="EU205" i="4"/>
  <c r="EU204" i="4"/>
  <c r="EV204" i="4" s="1"/>
  <c r="EU203" i="4"/>
  <c r="EV203" i="4" s="1"/>
  <c r="EU202" i="4"/>
  <c r="EV202" i="4" s="1"/>
  <c r="EU201" i="4"/>
  <c r="EU200" i="4"/>
  <c r="EV200" i="4" s="1"/>
  <c r="EU199" i="4"/>
  <c r="EV199" i="4" s="1"/>
  <c r="EU198" i="4"/>
  <c r="EV198" i="4" s="1"/>
  <c r="EU197" i="4"/>
  <c r="EU196" i="4"/>
  <c r="EV196" i="4" s="1"/>
  <c r="EU195" i="4"/>
  <c r="EV195" i="4" s="1"/>
  <c r="EU194" i="4"/>
  <c r="EV194" i="4" s="1"/>
  <c r="EU193" i="4"/>
  <c r="EU192" i="4"/>
  <c r="EV192" i="4" s="1"/>
  <c r="EU191" i="4"/>
  <c r="EV191" i="4" s="1"/>
  <c r="EU190" i="4"/>
  <c r="EV190" i="4" s="1"/>
  <c r="EU189" i="4"/>
  <c r="EV189" i="4" s="1"/>
  <c r="EU188" i="4"/>
  <c r="EV188" i="4" s="1"/>
  <c r="EU187" i="4"/>
  <c r="EV187" i="4" s="1"/>
  <c r="EU186" i="4"/>
  <c r="EV186" i="4" s="1"/>
  <c r="EU185" i="4"/>
  <c r="EV185" i="4" s="1"/>
  <c r="EU184" i="4"/>
  <c r="EV184" i="4" s="1"/>
  <c r="EU183" i="4"/>
  <c r="EV183" i="4" s="1"/>
  <c r="EU182" i="4"/>
  <c r="EV182" i="4" s="1"/>
  <c r="EU181" i="4"/>
  <c r="EV181" i="4" s="1"/>
  <c r="EU180" i="4"/>
  <c r="EV180" i="4" s="1"/>
  <c r="EU179" i="4"/>
  <c r="EV179" i="4" s="1"/>
  <c r="EU178" i="4"/>
  <c r="EV178" i="4" s="1"/>
  <c r="EU177" i="4"/>
  <c r="EV177" i="4" s="1"/>
  <c r="EU176" i="4"/>
  <c r="EV176" i="4" s="1"/>
  <c r="EU175" i="4"/>
  <c r="EV175" i="4" s="1"/>
  <c r="EU174" i="4"/>
  <c r="EV174" i="4" s="1"/>
  <c r="EU173" i="4"/>
  <c r="EV173" i="4" s="1"/>
  <c r="EU172" i="4"/>
  <c r="EV172" i="4" s="1"/>
  <c r="EU171" i="4"/>
  <c r="EV171" i="4" s="1"/>
  <c r="EU170" i="4"/>
  <c r="EV170" i="4" s="1"/>
  <c r="EU169" i="4"/>
  <c r="EV169" i="4" s="1"/>
  <c r="EU168" i="4"/>
  <c r="EV168" i="4" s="1"/>
  <c r="EU167" i="4"/>
  <c r="EV167" i="4" s="1"/>
  <c r="EU166" i="4"/>
  <c r="EV166" i="4" s="1"/>
  <c r="EU165" i="4"/>
  <c r="EV165" i="4" s="1"/>
  <c r="EU164" i="4"/>
  <c r="EV164" i="4" s="1"/>
  <c r="EU163" i="4"/>
  <c r="EV163" i="4" s="1"/>
  <c r="EU162" i="4"/>
  <c r="EV162" i="4" s="1"/>
  <c r="EU161" i="4"/>
  <c r="EV161" i="4" s="1"/>
  <c r="EU160" i="4"/>
  <c r="EV160" i="4" s="1"/>
  <c r="EU159" i="4"/>
  <c r="EV159" i="4" s="1"/>
  <c r="EU158" i="4"/>
  <c r="EV158" i="4" s="1"/>
  <c r="EU157" i="4"/>
  <c r="EV157" i="4" s="1"/>
  <c r="EU156" i="4"/>
  <c r="EV156" i="4" s="1"/>
  <c r="EU155" i="4"/>
  <c r="EV155" i="4" s="1"/>
  <c r="EU154" i="4"/>
  <c r="EV154" i="4" s="1"/>
  <c r="EU153" i="4"/>
  <c r="EV153" i="4" s="1"/>
  <c r="EU152" i="4"/>
  <c r="EV152" i="4" s="1"/>
  <c r="EU151" i="4"/>
  <c r="EV151" i="4" s="1"/>
  <c r="EU150" i="4"/>
  <c r="EV150" i="4" s="1"/>
  <c r="EU149" i="4"/>
  <c r="EV149" i="4" s="1"/>
  <c r="EU148" i="4"/>
  <c r="EV148" i="4" s="1"/>
  <c r="EU147" i="4"/>
  <c r="EY147" i="4" s="1"/>
  <c r="EU146" i="4"/>
  <c r="EU145" i="4"/>
  <c r="EY145" i="4" s="1"/>
  <c r="EU144" i="4"/>
  <c r="EY144" i="4" s="1"/>
  <c r="EU143" i="4"/>
  <c r="EU142" i="4"/>
  <c r="EY142" i="4" s="1"/>
  <c r="EU141" i="4"/>
  <c r="EV141" i="4" s="1"/>
  <c r="EU140" i="4"/>
  <c r="EU139" i="4"/>
  <c r="EY139" i="4" s="1"/>
  <c r="EU138" i="4"/>
  <c r="EY138" i="4" s="1"/>
  <c r="EU137" i="4"/>
  <c r="EU136" i="4"/>
  <c r="EY136" i="4" s="1"/>
  <c r="EU135" i="4"/>
  <c r="EV135" i="4" s="1"/>
  <c r="EU134" i="4"/>
  <c r="EU133" i="4"/>
  <c r="EY133" i="4" s="1"/>
  <c r="EU132" i="4"/>
  <c r="EV132" i="4" s="1"/>
  <c r="EU131" i="4"/>
  <c r="EU130" i="4"/>
  <c r="EY130" i="4" s="1"/>
  <c r="EU129" i="4"/>
  <c r="EY129" i="4" s="1"/>
  <c r="EU128" i="4"/>
  <c r="EU127" i="4"/>
  <c r="EY127" i="4" s="1"/>
  <c r="EU126" i="4"/>
  <c r="EY126" i="4" s="1"/>
  <c r="EU125" i="4"/>
  <c r="EU124" i="4"/>
  <c r="EY124" i="4" s="1"/>
  <c r="EU123" i="4"/>
  <c r="EV123" i="4" s="1"/>
  <c r="EU122" i="4"/>
  <c r="EU121" i="4"/>
  <c r="EY121" i="4" s="1"/>
  <c r="EU120" i="4"/>
  <c r="EY120" i="4" s="1"/>
  <c r="EU119" i="4"/>
  <c r="EU118" i="4"/>
  <c r="EY118" i="4" s="1"/>
  <c r="EU117" i="4"/>
  <c r="EV117" i="4" s="1"/>
  <c r="EU116" i="4"/>
  <c r="EU115" i="4"/>
  <c r="EY115" i="4" s="1"/>
  <c r="EU114" i="4"/>
  <c r="EV114" i="4" s="1"/>
  <c r="EU113" i="4"/>
  <c r="EU112" i="4"/>
  <c r="EV112" i="4" s="1"/>
  <c r="EU111" i="4"/>
  <c r="EV111" i="4" s="1"/>
  <c r="EU110" i="4"/>
  <c r="EV110" i="4" s="1"/>
  <c r="EU109" i="4"/>
  <c r="EV109" i="4" s="1"/>
  <c r="EU108" i="4"/>
  <c r="EV108" i="4" s="1"/>
  <c r="EU107" i="4"/>
  <c r="EV107" i="4" s="1"/>
  <c r="EU106" i="4"/>
  <c r="EV106" i="4" s="1"/>
  <c r="EU105" i="4"/>
  <c r="EV105" i="4" s="1"/>
  <c r="EU104" i="4"/>
  <c r="EV104" i="4" s="1"/>
  <c r="EU103" i="4"/>
  <c r="EU102" i="4"/>
  <c r="EU101" i="4"/>
  <c r="EU100" i="4"/>
  <c r="EU99" i="4"/>
  <c r="EY99" i="4" s="1"/>
  <c r="EU98" i="4"/>
  <c r="EV98" i="4" s="1"/>
  <c r="EU97" i="4"/>
  <c r="EY97" i="4" s="1"/>
  <c r="EU96" i="4"/>
  <c r="EY96" i="4" s="1"/>
  <c r="EU95" i="4"/>
  <c r="EY95" i="4" s="1"/>
  <c r="EU94" i="4"/>
  <c r="EY94" i="4" s="1"/>
  <c r="EU93" i="4"/>
  <c r="EY93" i="4" s="1"/>
  <c r="EU92" i="4"/>
  <c r="EY92" i="4" s="1"/>
  <c r="EU91" i="4"/>
  <c r="EV91" i="4" s="1"/>
  <c r="EU90" i="4"/>
  <c r="EV90" i="4" s="1"/>
  <c r="EU89" i="4"/>
  <c r="EV89" i="4" s="1"/>
  <c r="EU88" i="4"/>
  <c r="EV88" i="4" s="1"/>
  <c r="EU87" i="4"/>
  <c r="EV87" i="4" s="1"/>
  <c r="EU86" i="4"/>
  <c r="EV86" i="4" s="1"/>
  <c r="EU85" i="4"/>
  <c r="EV85" i="4" s="1"/>
  <c r="EU84" i="4"/>
  <c r="EV84" i="4" s="1"/>
  <c r="EU83" i="4"/>
  <c r="EV83" i="4" s="1"/>
  <c r="EU82" i="4"/>
  <c r="EV82" i="4" s="1"/>
  <c r="EU81" i="4"/>
  <c r="EY81" i="4" s="1"/>
  <c r="EU80" i="4"/>
  <c r="EY80" i="4" s="1"/>
  <c r="EU79" i="4"/>
  <c r="EY79" i="4" s="1"/>
  <c r="EU78" i="4"/>
  <c r="EY78" i="4" s="1"/>
  <c r="EU77" i="4"/>
  <c r="EY77" i="4" s="1"/>
  <c r="EU76" i="4"/>
  <c r="EY76" i="4" s="1"/>
  <c r="EU75" i="4"/>
  <c r="EY75" i="4" s="1"/>
  <c r="EU74" i="4"/>
  <c r="EY74" i="4" s="1"/>
  <c r="EU73" i="4"/>
  <c r="EY73" i="4" s="1"/>
  <c r="EU72" i="4"/>
  <c r="EY72" i="4" s="1"/>
  <c r="EU71" i="4"/>
  <c r="EY71" i="4" s="1"/>
  <c r="EU70" i="4"/>
  <c r="EY70" i="4" s="1"/>
  <c r="EU69" i="4"/>
  <c r="EY69" i="4" s="1"/>
  <c r="EU68" i="4"/>
  <c r="EY68" i="4" s="1"/>
  <c r="EU67" i="4"/>
  <c r="EY67" i="4" s="1"/>
  <c r="EU66" i="4"/>
  <c r="EY66" i="4" s="1"/>
  <c r="EU65" i="4"/>
  <c r="EY65" i="4" s="1"/>
  <c r="EU64" i="4"/>
  <c r="EU63" i="4"/>
  <c r="EY63" i="4" s="1"/>
  <c r="EU62" i="4"/>
  <c r="EV62" i="4" s="1"/>
  <c r="EU61" i="4"/>
  <c r="EU60" i="4"/>
  <c r="EV60" i="4" s="1"/>
  <c r="EU59" i="4"/>
  <c r="EV59" i="4" s="1"/>
  <c r="EU58" i="4"/>
  <c r="EU57" i="4"/>
  <c r="EY57" i="4" s="1"/>
  <c r="EU56" i="4"/>
  <c r="EV56" i="4" s="1"/>
  <c r="EU55" i="4"/>
  <c r="EU54" i="4"/>
  <c r="EY54" i="4" s="1"/>
  <c r="EU53" i="4"/>
  <c r="EV53" i="4" s="1"/>
  <c r="EU52" i="4"/>
  <c r="EY52" i="4" s="1"/>
  <c r="EU51" i="4"/>
  <c r="EY51" i="4" s="1"/>
  <c r="EU50" i="4"/>
  <c r="EY50" i="4" s="1"/>
  <c r="DA50" i="4"/>
  <c r="DB50" i="4" s="1"/>
  <c r="CW50" i="4"/>
  <c r="EU49" i="4"/>
  <c r="EV49" i="4" s="1"/>
  <c r="DA49" i="4"/>
  <c r="DB49" i="4" s="1"/>
  <c r="CW49" i="4"/>
  <c r="EU48" i="4"/>
  <c r="EY48" i="4" s="1"/>
  <c r="DA48" i="4"/>
  <c r="DB48" i="4" s="1"/>
  <c r="CW48" i="4"/>
  <c r="EU47" i="4"/>
  <c r="DB47" i="4"/>
  <c r="DA47" i="4"/>
  <c r="CW47" i="4"/>
  <c r="EU46" i="4"/>
  <c r="EV46" i="4" s="1"/>
  <c r="DA46" i="4"/>
  <c r="DB46" i="4" s="1"/>
  <c r="CW46" i="4"/>
  <c r="EU45" i="4"/>
  <c r="EV45" i="4" s="1"/>
  <c r="DA45" i="4"/>
  <c r="DB45" i="4" s="1"/>
  <c r="CW45" i="4"/>
  <c r="EU44" i="4"/>
  <c r="EY44" i="4" s="1"/>
  <c r="DA44" i="4"/>
  <c r="DB44" i="4" s="1"/>
  <c r="CW44" i="4"/>
  <c r="EU43" i="4"/>
  <c r="EV43" i="4" s="1"/>
  <c r="DB43" i="4"/>
  <c r="DA43" i="4"/>
  <c r="CW43" i="4"/>
  <c r="EU42" i="4"/>
  <c r="DB42" i="4"/>
  <c r="DA42" i="4"/>
  <c r="CW42" i="4"/>
  <c r="EU41" i="4"/>
  <c r="EV41" i="4" s="1"/>
  <c r="DA41" i="4"/>
  <c r="DB41" i="4" s="1"/>
  <c r="CW41" i="4"/>
  <c r="EU40" i="4"/>
  <c r="EV40" i="4" s="1"/>
  <c r="DA40" i="4"/>
  <c r="DB40" i="4" s="1"/>
  <c r="CW40" i="4"/>
  <c r="EU39" i="4"/>
  <c r="EY39" i="4" s="1"/>
  <c r="DA39" i="4"/>
  <c r="DB39" i="4" s="1"/>
  <c r="CW39" i="4"/>
  <c r="EU38" i="4"/>
  <c r="EV38" i="4" s="1"/>
  <c r="DA38" i="4"/>
  <c r="DB38" i="4" s="1"/>
  <c r="CW38" i="4"/>
  <c r="EU37" i="4"/>
  <c r="EY37" i="4" s="1"/>
  <c r="DA37" i="4"/>
  <c r="DB37" i="4" s="1"/>
  <c r="CW37" i="4"/>
  <c r="EU36" i="4"/>
  <c r="DB36" i="4"/>
  <c r="DA36" i="4"/>
  <c r="CW36" i="4"/>
  <c r="EU35" i="4"/>
  <c r="EV35" i="4" s="1"/>
  <c r="DA35" i="4"/>
  <c r="DB35" i="4" s="1"/>
  <c r="CW35" i="4"/>
  <c r="EU34" i="4"/>
  <c r="EV34" i="4" s="1"/>
  <c r="DA34" i="4"/>
  <c r="DB34" i="4" s="1"/>
  <c r="CW34" i="4"/>
  <c r="EU33" i="4"/>
  <c r="EY33" i="4" s="1"/>
  <c r="ET33" i="4" s="1"/>
  <c r="DA33" i="4"/>
  <c r="DB33" i="4" s="1"/>
  <c r="CW33" i="4"/>
  <c r="EU32" i="4"/>
  <c r="EY32" i="4" s="1"/>
  <c r="DA32" i="4"/>
  <c r="DB32" i="4" s="1"/>
  <c r="CW32" i="4"/>
  <c r="EU31" i="4"/>
  <c r="DB31" i="4"/>
  <c r="DA31" i="4"/>
  <c r="CW31" i="4"/>
  <c r="EU30" i="4"/>
  <c r="EY30" i="4" s="1"/>
  <c r="DA30" i="4"/>
  <c r="DB30" i="4" s="1"/>
  <c r="CW30" i="4"/>
  <c r="EU29" i="4"/>
  <c r="EV29" i="4" s="1"/>
  <c r="DA29" i="4"/>
  <c r="DB29" i="4" s="1"/>
  <c r="CW29" i="4"/>
  <c r="EU28" i="4"/>
  <c r="EY28" i="4" s="1"/>
  <c r="DA28" i="4"/>
  <c r="DB28" i="4" s="1"/>
  <c r="CW28" i="4"/>
  <c r="EU27" i="4"/>
  <c r="EY27" i="4" s="1"/>
  <c r="DA27" i="4"/>
  <c r="DB27" i="4" s="1"/>
  <c r="CW27" i="4"/>
  <c r="EU26" i="4"/>
  <c r="DB26" i="4"/>
  <c r="DA26" i="4"/>
  <c r="CW26" i="4"/>
  <c r="EU25" i="4"/>
  <c r="EV25" i="4" s="1"/>
  <c r="DA25" i="4"/>
  <c r="DB25" i="4" s="1"/>
  <c r="CW25" i="4"/>
  <c r="EU24" i="4"/>
  <c r="EV24" i="4" s="1"/>
  <c r="DA24" i="4"/>
  <c r="DB24" i="4" s="1"/>
  <c r="CW24" i="4"/>
  <c r="EU23" i="4"/>
  <c r="EV23" i="4" s="1"/>
  <c r="DB23" i="4"/>
  <c r="DA23" i="4"/>
  <c r="CW23" i="4"/>
  <c r="EU22" i="4"/>
  <c r="EV22" i="4" s="1"/>
  <c r="DB22" i="4"/>
  <c r="DA22" i="4"/>
  <c r="CW22" i="4"/>
  <c r="EU21" i="4"/>
  <c r="EY21" i="4" s="1"/>
  <c r="DA21" i="4"/>
  <c r="DB21" i="4" s="1"/>
  <c r="CW21" i="4"/>
  <c r="EU20" i="4"/>
  <c r="EY20" i="4" s="1"/>
  <c r="DA20" i="4"/>
  <c r="DB20" i="4" s="1"/>
  <c r="CW20" i="4"/>
  <c r="EU19" i="4"/>
  <c r="EV19" i="4" s="1"/>
  <c r="DB19" i="4"/>
  <c r="DA19" i="4"/>
  <c r="CW19" i="4"/>
  <c r="EU18" i="4"/>
  <c r="EY18" i="4" s="1"/>
  <c r="DB18" i="4"/>
  <c r="DA18" i="4"/>
  <c r="CW18" i="4"/>
  <c r="EU17" i="4"/>
  <c r="EY17" i="4" s="1"/>
  <c r="ET17" i="4" s="1"/>
  <c r="DB17" i="4"/>
  <c r="DA17" i="4"/>
  <c r="CW17" i="4"/>
  <c r="EU16" i="4"/>
  <c r="EY16" i="4" s="1"/>
  <c r="DA16" i="4"/>
  <c r="DB16" i="4" s="1"/>
  <c r="CW16" i="4"/>
  <c r="EU15" i="4"/>
  <c r="DA15" i="4"/>
  <c r="DB15" i="4" s="1"/>
  <c r="CW15" i="4"/>
  <c r="EU14" i="4"/>
  <c r="EY14" i="4" s="1"/>
  <c r="DA14" i="4"/>
  <c r="DB14" i="4" s="1"/>
  <c r="CW14" i="4"/>
  <c r="CC14" i="4"/>
  <c r="CB14" i="4"/>
  <c r="BS14" i="4"/>
  <c r="BR14" i="4"/>
  <c r="BI14" i="4"/>
  <c r="BH14" i="4"/>
  <c r="AY14" i="4"/>
  <c r="AX14" i="4"/>
  <c r="AO14" i="4"/>
  <c r="AN14" i="4"/>
  <c r="AE14" i="4"/>
  <c r="AD14" i="4"/>
  <c r="U14" i="4"/>
  <c r="T14" i="4"/>
  <c r="K14" i="4"/>
  <c r="J14" i="4"/>
  <c r="EU13" i="4"/>
  <c r="EV13" i="4" s="1"/>
  <c r="DA13" i="4"/>
  <c r="DB13" i="4" s="1"/>
  <c r="CW13" i="4"/>
  <c r="EU12" i="4"/>
  <c r="EY12" i="4" s="1"/>
  <c r="DB12" i="4"/>
  <c r="DA12" i="4"/>
  <c r="CW12" i="4"/>
  <c r="EU11" i="4"/>
  <c r="EY11" i="4" s="1"/>
  <c r="DA11" i="4"/>
  <c r="DB11" i="4" s="1"/>
  <c r="CW11" i="4"/>
  <c r="EU10" i="4"/>
  <c r="DB10" i="4"/>
  <c r="DA10" i="4"/>
  <c r="CW10" i="4"/>
  <c r="EU9" i="4"/>
  <c r="EV9" i="4" s="1"/>
  <c r="DA9" i="4"/>
  <c r="DB9" i="4" s="1"/>
  <c r="CW9" i="4"/>
  <c r="EU8" i="4"/>
  <c r="EV8" i="4" s="1"/>
  <c r="DA8" i="4"/>
  <c r="DB8" i="4" s="1"/>
  <c r="CW8" i="4"/>
  <c r="EU7" i="4"/>
  <c r="EV7" i="4" s="1"/>
  <c r="DB7" i="4"/>
  <c r="DA7" i="4"/>
  <c r="CW7" i="4"/>
  <c r="EP6" i="4"/>
  <c r="DJ6" i="4" s="1"/>
  <c r="DM6" i="4"/>
  <c r="DI6" i="4"/>
  <c r="DH6" i="4"/>
  <c r="DE6" i="4"/>
  <c r="DC6" i="4"/>
  <c r="DB6" i="4"/>
  <c r="DA6" i="4"/>
  <c r="CW6" i="4"/>
  <c r="BV5" i="4"/>
  <c r="EA2" i="4"/>
  <c r="EP125" i="3"/>
  <c r="EP124" i="3"/>
  <c r="EP123" i="3"/>
  <c r="EP122" i="3"/>
  <c r="EP121" i="3"/>
  <c r="EP120" i="3"/>
  <c r="EP119" i="3"/>
  <c r="EP118" i="3"/>
  <c r="EP117" i="3"/>
  <c r="EP116" i="3"/>
  <c r="EP115" i="3"/>
  <c r="EP114" i="3"/>
  <c r="EP113" i="3"/>
  <c r="EP112" i="3"/>
  <c r="EP111" i="3"/>
  <c r="EP110" i="3"/>
  <c r="EP109" i="3"/>
  <c r="EP108" i="3"/>
  <c r="EP107" i="3"/>
  <c r="EP106" i="3"/>
  <c r="EP105" i="3"/>
  <c r="EP104" i="3"/>
  <c r="EP103" i="3"/>
  <c r="EP102" i="3"/>
  <c r="EP101" i="3"/>
  <c r="EP100" i="3"/>
  <c r="EP99" i="3"/>
  <c r="EP98" i="3"/>
  <c r="EP97" i="3"/>
  <c r="EP96" i="3"/>
  <c r="EP95" i="3"/>
  <c r="EP94" i="3"/>
  <c r="EP93" i="3"/>
  <c r="EP92" i="3"/>
  <c r="EP91" i="3"/>
  <c r="EP90" i="3"/>
  <c r="EP89" i="3"/>
  <c r="EP88" i="3"/>
  <c r="EP87" i="3"/>
  <c r="EP86" i="3"/>
  <c r="EP85" i="3"/>
  <c r="EP84" i="3"/>
  <c r="EP83" i="3"/>
  <c r="EP82" i="3"/>
  <c r="EP81" i="3"/>
  <c r="EP80" i="3"/>
  <c r="EP79" i="3"/>
  <c r="EP78" i="3"/>
  <c r="EP77" i="3"/>
  <c r="EP76" i="3"/>
  <c r="EP75" i="3"/>
  <c r="EP74" i="3"/>
  <c r="EP73" i="3"/>
  <c r="EP72" i="3"/>
  <c r="EP71" i="3"/>
  <c r="EP70" i="3"/>
  <c r="EP69" i="3"/>
  <c r="EP68" i="3"/>
  <c r="EP67" i="3"/>
  <c r="EP66" i="3"/>
  <c r="EP65" i="3"/>
  <c r="EP64" i="3"/>
  <c r="R64" i="3"/>
  <c r="P64" i="3"/>
  <c r="N64" i="3"/>
  <c r="L64" i="3"/>
  <c r="J64" i="3"/>
  <c r="H64" i="3"/>
  <c r="F64" i="3"/>
  <c r="D64" i="3"/>
  <c r="B64" i="3"/>
  <c r="EP63" i="3"/>
  <c r="EP62" i="3"/>
  <c r="EP61" i="3"/>
  <c r="EP60" i="3"/>
  <c r="EP59" i="3"/>
  <c r="EP58" i="3"/>
  <c r="EP57" i="3"/>
  <c r="EP56" i="3"/>
  <c r="EP55" i="3"/>
  <c r="EP54" i="3"/>
  <c r="EP53" i="3"/>
  <c r="EP52" i="3"/>
  <c r="EP51" i="3"/>
  <c r="EP50" i="3"/>
  <c r="EP49" i="3"/>
  <c r="EP48" i="3"/>
  <c r="EP47" i="3"/>
  <c r="EP46" i="3"/>
  <c r="EP45" i="3"/>
  <c r="EP44" i="3"/>
  <c r="EP43" i="3"/>
  <c r="EP42" i="3"/>
  <c r="EP41" i="3"/>
  <c r="EP40" i="3"/>
  <c r="EP39" i="3"/>
  <c r="EP38" i="3"/>
  <c r="EP37" i="3"/>
  <c r="EP36" i="3"/>
  <c r="EP35" i="3"/>
  <c r="EP34" i="3"/>
  <c r="EP33" i="3"/>
  <c r="EP32" i="3"/>
  <c r="EP31" i="3"/>
  <c r="EP30" i="3"/>
  <c r="EP29" i="3"/>
  <c r="EP28" i="3"/>
  <c r="EP27" i="3"/>
  <c r="EP26" i="3"/>
  <c r="EP25" i="3"/>
  <c r="EP24" i="3"/>
  <c r="EP23" i="3"/>
  <c r="EP22" i="3"/>
  <c r="EP21" i="3"/>
  <c r="EP20" i="3"/>
  <c r="EP19" i="3"/>
  <c r="T19" i="3"/>
  <c r="P19" i="3"/>
  <c r="EP18" i="3"/>
  <c r="T18" i="3"/>
  <c r="P18" i="3"/>
  <c r="EP17" i="3"/>
  <c r="P17" i="3"/>
  <c r="T17" i="3" s="1"/>
  <c r="EP16" i="3"/>
  <c r="T16" i="3"/>
  <c r="P16" i="3"/>
  <c r="EP15" i="3"/>
  <c r="T15" i="3"/>
  <c r="P15" i="3"/>
  <c r="EP14" i="3"/>
  <c r="P14" i="3"/>
  <c r="T14" i="3" s="1"/>
  <c r="EP13" i="3"/>
  <c r="T13" i="3"/>
  <c r="P13" i="3"/>
  <c r="EP12" i="3"/>
  <c r="T12" i="3"/>
  <c r="P12" i="3"/>
  <c r="EP11" i="3"/>
  <c r="P11" i="3"/>
  <c r="T11" i="3" s="1"/>
  <c r="EP10" i="3"/>
  <c r="T10" i="3"/>
  <c r="P10" i="3"/>
  <c r="EP9" i="3"/>
  <c r="T9" i="3"/>
  <c r="P9" i="3"/>
  <c r="EP8" i="3"/>
  <c r="P8" i="3"/>
  <c r="T8" i="3" s="1"/>
  <c r="EP7" i="3"/>
  <c r="T7" i="3"/>
  <c r="P7" i="3"/>
  <c r="EP6" i="3"/>
  <c r="P3" i="3"/>
  <c r="L3" i="3"/>
  <c r="J3" i="3"/>
  <c r="F3" i="3"/>
  <c r="B3" i="3"/>
  <c r="EX983" i="4" l="1"/>
  <c r="EW1060" i="4"/>
  <c r="EW1167" i="4"/>
  <c r="EV943" i="4"/>
  <c r="EX1408" i="4"/>
  <c r="EX1539" i="4"/>
  <c r="ET1545" i="4"/>
  <c r="ET1317" i="4"/>
  <c r="EV1323" i="4"/>
  <c r="EW1334" i="4"/>
  <c r="EW1298" i="4"/>
  <c r="EV1315" i="4"/>
  <c r="ET1347" i="4"/>
  <c r="EX1414" i="4"/>
  <c r="EV1509" i="4"/>
  <c r="EX1623" i="4"/>
  <c r="ET1647" i="4"/>
  <c r="ET945" i="4"/>
  <c r="EW1388" i="4"/>
  <c r="ET1575" i="4"/>
  <c r="EX945" i="4"/>
  <c r="EW1372" i="4"/>
  <c r="EY799" i="4"/>
  <c r="EW799" i="4" s="1"/>
  <c r="EV951" i="4"/>
  <c r="EX1575" i="4"/>
  <c r="EV945" i="4"/>
  <c r="ET973" i="4"/>
  <c r="EV1087" i="4"/>
  <c r="EV1103" i="4"/>
  <c r="EV1159" i="4"/>
  <c r="EX1317" i="4"/>
  <c r="EW1408" i="4"/>
  <c r="EX1474" i="4"/>
  <c r="EX1497" i="4"/>
  <c r="EW1522" i="4"/>
  <c r="EX1533" i="4"/>
  <c r="ET1539" i="4"/>
  <c r="ET1553" i="4"/>
  <c r="EX1647" i="4"/>
  <c r="ET1653" i="4"/>
  <c r="ET1275" i="4"/>
  <c r="ET1581" i="4"/>
  <c r="ET1607" i="4"/>
  <c r="ET1629" i="4"/>
  <c r="ET1499" i="4"/>
  <c r="EV1057" i="4"/>
  <c r="EW1389" i="4"/>
  <c r="EX1438" i="4"/>
  <c r="EV1581" i="4"/>
  <c r="EX1629" i="4"/>
  <c r="ET1641" i="4"/>
  <c r="EY56" i="4"/>
  <c r="ES56" i="4" s="1"/>
  <c r="EY114" i="4"/>
  <c r="EX114" i="4" s="1"/>
  <c r="EV1123" i="4"/>
  <c r="EX1347" i="4"/>
  <c r="EW1395" i="4"/>
  <c r="EW1468" i="4"/>
  <c r="EX1516" i="4"/>
  <c r="EV1521" i="4"/>
  <c r="EV1545" i="4"/>
  <c r="EW1581" i="4"/>
  <c r="EY98" i="4"/>
  <c r="EX98" i="4" s="1"/>
  <c r="EY738" i="4"/>
  <c r="ET738" i="4" s="1"/>
  <c r="EV1063" i="4"/>
  <c r="EV1091" i="4"/>
  <c r="EV1141" i="4"/>
  <c r="ET1199" i="4"/>
  <c r="EV1251" i="4"/>
  <c r="EW1268" i="4"/>
  <c r="EV1273" i="4"/>
  <c r="EX1359" i="4"/>
  <c r="EW1370" i="4"/>
  <c r="EX1468" i="4"/>
  <c r="EY9" i="4"/>
  <c r="EX9" i="4" s="1"/>
  <c r="EY43" i="4"/>
  <c r="ET43" i="4" s="1"/>
  <c r="EY199" i="4"/>
  <c r="EY263" i="4"/>
  <c r="EX263" i="4" s="1"/>
  <c r="EY327" i="4"/>
  <c r="ET327" i="4" s="1"/>
  <c r="EY391" i="4"/>
  <c r="EY455" i="4"/>
  <c r="EV1039" i="4"/>
  <c r="EV1117" i="4"/>
  <c r="EV1179" i="4"/>
  <c r="ET1185" i="4"/>
  <c r="EW1294" i="4"/>
  <c r="EV1395" i="4"/>
  <c r="EW1414" i="4"/>
  <c r="EW1438" i="4"/>
  <c r="EW1474" i="4"/>
  <c r="ET1547" i="4"/>
  <c r="EW1623" i="4"/>
  <c r="EV17" i="4"/>
  <c r="EY132" i="4"/>
  <c r="EY155" i="4"/>
  <c r="EV907" i="4"/>
  <c r="EV917" i="4"/>
  <c r="ET947" i="4"/>
  <c r="EX1001" i="4"/>
  <c r="EV1079" i="4"/>
  <c r="EV1099" i="4"/>
  <c r="ET1109" i="4"/>
  <c r="ET1167" i="4"/>
  <c r="EV1185" i="4"/>
  <c r="ET1217" i="4"/>
  <c r="EV1231" i="4"/>
  <c r="EV1299" i="4"/>
  <c r="EW1384" i="4"/>
  <c r="ET1389" i="4"/>
  <c r="EX1395" i="4"/>
  <c r="EW1444" i="4"/>
  <c r="EW1486" i="4"/>
  <c r="EW1509" i="4"/>
  <c r="EX1522" i="4"/>
  <c r="ET1565" i="4"/>
  <c r="EX1588" i="4"/>
  <c r="ET1645" i="4"/>
  <c r="ET1671" i="4"/>
  <c r="EV77" i="4"/>
  <c r="EY105" i="4"/>
  <c r="EX105" i="4" s="1"/>
  <c r="EY179" i="4"/>
  <c r="EX179" i="4" s="1"/>
  <c r="EY231" i="4"/>
  <c r="ET231" i="4" s="1"/>
  <c r="EY295" i="4"/>
  <c r="EY359" i="4"/>
  <c r="EY423" i="4"/>
  <c r="EY487" i="4"/>
  <c r="EX487" i="4" s="1"/>
  <c r="ET941" i="4"/>
  <c r="EW1185" i="4"/>
  <c r="EW1228" i="4"/>
  <c r="EW1280" i="4"/>
  <c r="EW1420" i="4"/>
  <c r="EX1444" i="4"/>
  <c r="EX1486" i="4"/>
  <c r="ET1497" i="4"/>
  <c r="EX1509" i="4"/>
  <c r="EW1528" i="4"/>
  <c r="ET1533" i="4"/>
  <c r="EY774" i="4"/>
  <c r="ET774" i="4" s="1"/>
  <c r="ET909" i="4"/>
  <c r="EV947" i="4"/>
  <c r="ET1039" i="4"/>
  <c r="EV1125" i="4"/>
  <c r="EV1153" i="4"/>
  <c r="EV1167" i="4"/>
  <c r="EX1228" i="4"/>
  <c r="EW1276" i="4"/>
  <c r="EV1321" i="4"/>
  <c r="EW1336" i="4"/>
  <c r="EV1351" i="4"/>
  <c r="EW1376" i="4"/>
  <c r="EV1381" i="4"/>
  <c r="EV1389" i="4"/>
  <c r="EX1420" i="4"/>
  <c r="ET1487" i="4"/>
  <c r="EX1528" i="4"/>
  <c r="EW1545" i="4"/>
  <c r="ET1601" i="4"/>
  <c r="ET1611" i="4"/>
  <c r="EX1671" i="4"/>
  <c r="EW50" i="4"/>
  <c r="EX50" i="4"/>
  <c r="EV79" i="4"/>
  <c r="EY279" i="4"/>
  <c r="ET279" i="4" s="1"/>
  <c r="EY375" i="4"/>
  <c r="EY471" i="4"/>
  <c r="EY787" i="4"/>
  <c r="ET911" i="4"/>
  <c r="EV915" i="4"/>
  <c r="EX917" i="4"/>
  <c r="EW927" i="4"/>
  <c r="EV937" i="4"/>
  <c r="EV939" i="4"/>
  <c r="EX947" i="4"/>
  <c r="EX951" i="4"/>
  <c r="ET967" i="4"/>
  <c r="EV1083" i="4"/>
  <c r="EV1109" i="4"/>
  <c r="EV1113" i="4"/>
  <c r="EX1120" i="4"/>
  <c r="EX1138" i="4"/>
  <c r="EV1157" i="4"/>
  <c r="EW1168" i="4"/>
  <c r="EX1173" i="4"/>
  <c r="EV1217" i="4"/>
  <c r="EV1221" i="4"/>
  <c r="ET1264" i="4"/>
  <c r="EW1264" i="4"/>
  <c r="EY1327" i="4"/>
  <c r="EW1327" i="4" s="1"/>
  <c r="EV1327" i="4"/>
  <c r="EY23" i="4"/>
  <c r="ET23" i="4" s="1"/>
  <c r="EW915" i="4"/>
  <c r="EX939" i="4"/>
  <c r="EW1083" i="4"/>
  <c r="EX1109" i="4"/>
  <c r="EW1113" i="4"/>
  <c r="EX1217" i="4"/>
  <c r="EY1253" i="4"/>
  <c r="ET1253" i="4" s="1"/>
  <c r="EV1253" i="4"/>
  <c r="EY1309" i="4"/>
  <c r="EW1309" i="4" s="1"/>
  <c r="EV1309" i="4"/>
  <c r="EY1353" i="4"/>
  <c r="EV1353" i="4"/>
  <c r="EY8" i="4"/>
  <c r="ES8" i="4" s="1"/>
  <c r="EV33" i="4"/>
  <c r="EV50" i="4"/>
  <c r="EV80" i="4"/>
  <c r="EV96" i="4"/>
  <c r="EY109" i="4"/>
  <c r="EW109" i="4" s="1"/>
  <c r="EY163" i="4"/>
  <c r="EY247" i="4"/>
  <c r="ET247" i="4" s="1"/>
  <c r="EY343" i="4"/>
  <c r="EY439" i="4"/>
  <c r="EY762" i="4"/>
  <c r="ET762" i="4" s="1"/>
  <c r="EX887" i="4"/>
  <c r="EW897" i="4"/>
  <c r="EX915" i="4"/>
  <c r="EV938" i="4"/>
  <c r="ET953" i="4"/>
  <c r="EX977" i="4"/>
  <c r="EW987" i="4"/>
  <c r="EX1025" i="4"/>
  <c r="EX1071" i="4"/>
  <c r="EX1083" i="4"/>
  <c r="EX1113" i="4"/>
  <c r="EV1143" i="4"/>
  <c r="ET1159" i="4"/>
  <c r="EW1174" i="4"/>
  <c r="ET1192" i="4"/>
  <c r="EX1192" i="4"/>
  <c r="EV1195" i="4"/>
  <c r="ET1204" i="4"/>
  <c r="EW1204" i="4"/>
  <c r="EY1243" i="4"/>
  <c r="EW1243" i="4" s="1"/>
  <c r="EV1243" i="4"/>
  <c r="EY1249" i="4"/>
  <c r="EV1249" i="4"/>
  <c r="EX1304" i="4"/>
  <c r="EW1304" i="4"/>
  <c r="DG6" i="4"/>
  <c r="EY7" i="4"/>
  <c r="ET7" i="4" s="1"/>
  <c r="ET1127" i="4"/>
  <c r="ET1141" i="4"/>
  <c r="EX1174" i="4"/>
  <c r="EW1311" i="4"/>
  <c r="EX1311" i="4"/>
  <c r="ET1311" i="4"/>
  <c r="ET1330" i="4"/>
  <c r="EW1330" i="4"/>
  <c r="EV93" i="4"/>
  <c r="EY187" i="4"/>
  <c r="EY215" i="4"/>
  <c r="EY311" i="4"/>
  <c r="ET311" i="4" s="1"/>
  <c r="EY407" i="4"/>
  <c r="EY503" i="4"/>
  <c r="EY812" i="4"/>
  <c r="ET895" i="4"/>
  <c r="ET937" i="4"/>
  <c r="ET939" i="4"/>
  <c r="EV953" i="4"/>
  <c r="EW999" i="4"/>
  <c r="ET1027" i="4"/>
  <c r="EW1053" i="4"/>
  <c r="EW1072" i="4"/>
  <c r="EW1077" i="4"/>
  <c r="EY1175" i="4"/>
  <c r="EW1175" i="4" s="1"/>
  <c r="EV1175" i="4"/>
  <c r="EV1211" i="4"/>
  <c r="EX1262" i="4"/>
  <c r="EW1262" i="4"/>
  <c r="EY1281" i="4"/>
  <c r="EV1281" i="4"/>
  <c r="EY1287" i="4"/>
  <c r="EV1287" i="4"/>
  <c r="EW1120" i="4"/>
  <c r="EW1138" i="4"/>
  <c r="EV1193" i="4"/>
  <c r="EV1197" i="4"/>
  <c r="ET1221" i="4"/>
  <c r="EX1221" i="4"/>
  <c r="EW1359" i="4"/>
  <c r="EV1363" i="4"/>
  <c r="EX1402" i="4"/>
  <c r="EX1450" i="4"/>
  <c r="EX1480" i="4"/>
  <c r="ET1559" i="4"/>
  <c r="ET1569" i="4"/>
  <c r="ET1595" i="4"/>
  <c r="ET1605" i="4"/>
  <c r="EX1611" i="4"/>
  <c r="ET1617" i="4"/>
  <c r="ET1619" i="4"/>
  <c r="EW1664" i="4"/>
  <c r="EV1671" i="4"/>
  <c r="ET1383" i="4"/>
  <c r="EW1426" i="4"/>
  <c r="EW1456" i="4"/>
  <c r="ET1503" i="4"/>
  <c r="ET1529" i="4"/>
  <c r="EX1552" i="4"/>
  <c r="EX1569" i="4"/>
  <c r="ET1589" i="4"/>
  <c r="EX1605" i="4"/>
  <c r="EV1617" i="4"/>
  <c r="EV1650" i="4"/>
  <c r="ET1666" i="4"/>
  <c r="ET1670" i="4"/>
  <c r="EX1426" i="4"/>
  <c r="EX1456" i="4"/>
  <c r="EW1617" i="4"/>
  <c r="EW1323" i="4"/>
  <c r="EV1335" i="4"/>
  <c r="EW1366" i="4"/>
  <c r="EX1383" i="4"/>
  <c r="EV1387" i="4"/>
  <c r="EV1393" i="4"/>
  <c r="EW1432" i="4"/>
  <c r="EW1462" i="4"/>
  <c r="EX1492" i="4"/>
  <c r="EW1503" i="4"/>
  <c r="EW1558" i="4"/>
  <c r="EW1594" i="4"/>
  <c r="EV1235" i="4"/>
  <c r="EW1258" i="4"/>
  <c r="EX1275" i="4"/>
  <c r="EV1279" i="4"/>
  <c r="EV1285" i="4"/>
  <c r="EW1300" i="4"/>
  <c r="EV1317" i="4"/>
  <c r="EX1323" i="4"/>
  <c r="EW1340" i="4"/>
  <c r="EV1345" i="4"/>
  <c r="EW1348" i="4"/>
  <c r="EW1352" i="4"/>
  <c r="EV1359" i="4"/>
  <c r="EW1402" i="4"/>
  <c r="EX1432" i="4"/>
  <c r="EW1450" i="4"/>
  <c r="EX1462" i="4"/>
  <c r="EW1480" i="4"/>
  <c r="ET1493" i="4"/>
  <c r="ET1511" i="4"/>
  <c r="ET1523" i="4"/>
  <c r="ET1535" i="4"/>
  <c r="EX1558" i="4"/>
  <c r="ET1571" i="4"/>
  <c r="EX1594" i="4"/>
  <c r="ET1631" i="4"/>
  <c r="EV1645" i="4"/>
  <c r="ET1649" i="4"/>
  <c r="ET1668" i="4"/>
  <c r="EX95" i="4"/>
  <c r="ET95" i="4"/>
  <c r="EW28" i="4"/>
  <c r="ES28" i="4"/>
  <c r="EX28" i="4"/>
  <c r="ER28" i="4"/>
  <c r="EX92" i="4"/>
  <c r="ET92" i="4"/>
  <c r="EX97" i="4"/>
  <c r="ET97" i="4"/>
  <c r="EX20" i="4"/>
  <c r="ET20" i="4"/>
  <c r="ES20" i="4"/>
  <c r="EX94" i="4"/>
  <c r="ET94" i="4"/>
  <c r="EV16" i="4"/>
  <c r="EV44" i="4"/>
  <c r="EY49" i="4"/>
  <c r="EV126" i="4"/>
  <c r="EV144" i="4"/>
  <c r="EY159" i="4"/>
  <c r="EY183" i="4"/>
  <c r="ET183" i="4" s="1"/>
  <c r="EY732" i="4"/>
  <c r="ET732" i="4" s="1"/>
  <c r="EY768" i="4"/>
  <c r="ET768" i="4" s="1"/>
  <c r="EY792" i="4"/>
  <c r="ET792" i="4" s="1"/>
  <c r="EY804" i="4"/>
  <c r="ET804" i="4" s="1"/>
  <c r="EY818" i="4"/>
  <c r="ET881" i="4"/>
  <c r="ET901" i="4"/>
  <c r="ET903" i="4"/>
  <c r="ET905" i="4"/>
  <c r="EX909" i="4"/>
  <c r="ET931" i="4"/>
  <c r="EY1021" i="4"/>
  <c r="EX1021" i="4" s="1"/>
  <c r="EV1021" i="4"/>
  <c r="ET1045" i="4"/>
  <c r="EY1065" i="4"/>
  <c r="EV1065" i="4"/>
  <c r="ET1069" i="4"/>
  <c r="EW1091" i="4"/>
  <c r="EX1091" i="4"/>
  <c r="EY1095" i="4"/>
  <c r="EV1095" i="4"/>
  <c r="EV1163" i="4"/>
  <c r="ET1177" i="4"/>
  <c r="EW1186" i="4"/>
  <c r="EX1209" i="4"/>
  <c r="EW1231" i="4"/>
  <c r="ET1231" i="4"/>
  <c r="EW1235" i="4"/>
  <c r="EX1235" i="4"/>
  <c r="EY1239" i="4"/>
  <c r="EV1239" i="4"/>
  <c r="EV1247" i="4"/>
  <c r="EY1269" i="4"/>
  <c r="EV1269" i="4"/>
  <c r="EX1286" i="4"/>
  <c r="EW1286" i="4"/>
  <c r="EV1293" i="4"/>
  <c r="EY1297" i="4"/>
  <c r="EW1297" i="4" s="1"/>
  <c r="EV1297" i="4"/>
  <c r="EX1335" i="4"/>
  <c r="EW1335" i="4"/>
  <c r="EW1342" i="4"/>
  <c r="EW1346" i="4"/>
  <c r="EY1377" i="4"/>
  <c r="EV1377" i="4"/>
  <c r="EX1394" i="4"/>
  <c r="EW1394" i="4"/>
  <c r="EV1413" i="4"/>
  <c r="EV1431" i="4"/>
  <c r="EV1449" i="4"/>
  <c r="EV1467" i="4"/>
  <c r="EV1485" i="4"/>
  <c r="EW1492" i="4"/>
  <c r="ET1517" i="4"/>
  <c r="EX1521" i="4"/>
  <c r="EW1521" i="4"/>
  <c r="EY1563" i="4"/>
  <c r="EV1563" i="4"/>
  <c r="ET1570" i="4"/>
  <c r="EX1570" i="4"/>
  <c r="EW1577" i="4"/>
  <c r="ET1577" i="4"/>
  <c r="ET1612" i="4"/>
  <c r="EX1612" i="4"/>
  <c r="EW1612" i="4"/>
  <c r="EW1637" i="4"/>
  <c r="EX1637" i="4"/>
  <c r="ET1210" i="4"/>
  <c r="EX1210" i="4"/>
  <c r="ET1329" i="4"/>
  <c r="EX1329" i="4"/>
  <c r="EX1443" i="4"/>
  <c r="EW1443" i="4"/>
  <c r="EX1479" i="4"/>
  <c r="EW1479" i="4"/>
  <c r="ET1515" i="4"/>
  <c r="EX1515" i="4"/>
  <c r="EX1557" i="4"/>
  <c r="EW1557" i="4"/>
  <c r="EY1599" i="4"/>
  <c r="EV1599" i="4"/>
  <c r="EW1613" i="4"/>
  <c r="ET1613" i="4"/>
  <c r="EY1648" i="4"/>
  <c r="EW1648" i="4" s="1"/>
  <c r="EV1648" i="4"/>
  <c r="EW1651" i="4"/>
  <c r="ET1651" i="4"/>
  <c r="EY1655" i="4"/>
  <c r="EV1655" i="4"/>
  <c r="ET1114" i="4"/>
  <c r="EW1114" i="4"/>
  <c r="EY1213" i="4"/>
  <c r="EV1213" i="4"/>
  <c r="ET1282" i="4"/>
  <c r="EW1282" i="4"/>
  <c r="EV32" i="4"/>
  <c r="EV39" i="4"/>
  <c r="EY46" i="4"/>
  <c r="EX46" i="4" s="1"/>
  <c r="EY53" i="4"/>
  <c r="ER53" i="4" s="1"/>
  <c r="EY62" i="4"/>
  <c r="ES62" i="4" s="1"/>
  <c r="EV95" i="4"/>
  <c r="EV97" i="4"/>
  <c r="EY123" i="4"/>
  <c r="EY141" i="4"/>
  <c r="EY151" i="4"/>
  <c r="ET151" i="4" s="1"/>
  <c r="EY175" i="4"/>
  <c r="EY744" i="4"/>
  <c r="ET744" i="4" s="1"/>
  <c r="EY780" i="4"/>
  <c r="ET780" i="4" s="1"/>
  <c r="EY873" i="4"/>
  <c r="ET873" i="4" s="1"/>
  <c r="EV881" i="4"/>
  <c r="EW885" i="4"/>
  <c r="EV901" i="4"/>
  <c r="EV903" i="4"/>
  <c r="EV905" i="4"/>
  <c r="EX913" i="4"/>
  <c r="EV931" i="4"/>
  <c r="EW975" i="4"/>
  <c r="EW989" i="4"/>
  <c r="EX989" i="4"/>
  <c r="EW1003" i="4"/>
  <c r="ET1003" i="4"/>
  <c r="EX1037" i="4"/>
  <c r="EX1055" i="4"/>
  <c r="EY1059" i="4"/>
  <c r="EV1059" i="4"/>
  <c r="EW1063" i="4"/>
  <c r="ET1063" i="4"/>
  <c r="EV1069" i="4"/>
  <c r="EV1145" i="4"/>
  <c r="EV1161" i="4"/>
  <c r="EV1171" i="4"/>
  <c r="EV1177" i="4"/>
  <c r="EY1181" i="4"/>
  <c r="EV1181" i="4"/>
  <c r="EW1210" i="4"/>
  <c r="EW1240" i="4"/>
  <c r="EX1263" i="4"/>
  <c r="EW1263" i="4"/>
  <c r="EW1270" i="4"/>
  <c r="EW1274" i="4"/>
  <c r="EY1305" i="4"/>
  <c r="EV1305" i="4"/>
  <c r="EX1322" i="4"/>
  <c r="EW1322" i="4"/>
  <c r="EV1329" i="4"/>
  <c r="EY1333" i="4"/>
  <c r="EW1333" i="4" s="1"/>
  <c r="EV1333" i="4"/>
  <c r="EX1371" i="4"/>
  <c r="EW1371" i="4"/>
  <c r="EW1378" i="4"/>
  <c r="EW1382" i="4"/>
  <c r="EY1407" i="4"/>
  <c r="EV1407" i="4"/>
  <c r="EV1425" i="4"/>
  <c r="EV1443" i="4"/>
  <c r="EV1461" i="4"/>
  <c r="EV1479" i="4"/>
  <c r="EV1515" i="4"/>
  <c r="ET1551" i="4"/>
  <c r="EX1551" i="4"/>
  <c r="EV1557" i="4"/>
  <c r="EW1564" i="4"/>
  <c r="EX1593" i="4"/>
  <c r="EW1593" i="4"/>
  <c r="EV1633" i="4"/>
  <c r="EW1643" i="4"/>
  <c r="ET1643" i="4"/>
  <c r="EX1652" i="4"/>
  <c r="EW1652" i="4"/>
  <c r="EY1149" i="4"/>
  <c r="EV1149" i="4"/>
  <c r="EX1425" i="4"/>
  <c r="EW1425" i="4"/>
  <c r="EY19" i="4"/>
  <c r="ES19" i="4" s="1"/>
  <c r="EV20" i="4"/>
  <c r="EV28" i="4"/>
  <c r="EY38" i="4"/>
  <c r="ET38" i="4" s="1"/>
  <c r="EV78" i="4"/>
  <c r="EV81" i="4"/>
  <c r="EV99" i="4"/>
  <c r="EY106" i="4"/>
  <c r="ET106" i="4" s="1"/>
  <c r="EV120" i="4"/>
  <c r="EV138" i="4"/>
  <c r="EY171" i="4"/>
  <c r="EX171" i="4" s="1"/>
  <c r="EY750" i="4"/>
  <c r="ET750" i="4" s="1"/>
  <c r="EY786" i="4"/>
  <c r="ET786" i="4" s="1"/>
  <c r="EY793" i="4"/>
  <c r="EY798" i="4"/>
  <c r="ET798" i="4" s="1"/>
  <c r="EY805" i="4"/>
  <c r="EX881" i="4"/>
  <c r="EV895" i="4"/>
  <c r="EW903" i="4"/>
  <c r="EX905" i="4"/>
  <c r="EX931" i="4"/>
  <c r="EV967" i="4"/>
  <c r="EY985" i="4"/>
  <c r="EX985" i="4" s="1"/>
  <c r="EV985" i="4"/>
  <c r="EV1003" i="4"/>
  <c r="EW1066" i="4"/>
  <c r="EW1078" i="4"/>
  <c r="ET1102" i="4"/>
  <c r="EX1102" i="4"/>
  <c r="EY1105" i="4"/>
  <c r="EX1105" i="4" s="1"/>
  <c r="EV1105" i="4"/>
  <c r="EV1127" i="4"/>
  <c r="EX1131" i="4"/>
  <c r="EW1131" i="4"/>
  <c r="EV1135" i="4"/>
  <c r="EY1139" i="4"/>
  <c r="EW1139" i="4" s="1"/>
  <c r="EV1139" i="4"/>
  <c r="EX1161" i="4"/>
  <c r="EV1199" i="4"/>
  <c r="EX1203" i="4"/>
  <c r="EW1203" i="4"/>
  <c r="EY1207" i="4"/>
  <c r="EW1207" i="4" s="1"/>
  <c r="EV1207" i="4"/>
  <c r="EV1225" i="4"/>
  <c r="EY1233" i="4"/>
  <c r="EV1233" i="4"/>
  <c r="EX1245" i="4"/>
  <c r="ET1257" i="4"/>
  <c r="EX1257" i="4"/>
  <c r="EV1263" i="4"/>
  <c r="EV1291" i="4"/>
  <c r="EW1312" i="4"/>
  <c r="EW1316" i="4"/>
  <c r="ET1318" i="4"/>
  <c r="EW1318" i="4"/>
  <c r="EW1329" i="4"/>
  <c r="EV1357" i="4"/>
  <c r="ET1365" i="4"/>
  <c r="EX1365" i="4"/>
  <c r="EV1371" i="4"/>
  <c r="EV1399" i="4"/>
  <c r="EY1403" i="4"/>
  <c r="EV1403" i="4"/>
  <c r="EX1419" i="4"/>
  <c r="EW1419" i="4"/>
  <c r="EX1437" i="4"/>
  <c r="EW1437" i="4"/>
  <c r="EX1455" i="4"/>
  <c r="EW1455" i="4"/>
  <c r="EX1473" i="4"/>
  <c r="EW1473" i="4"/>
  <c r="ET1504" i="4"/>
  <c r="EX1504" i="4"/>
  <c r="EW1504" i="4"/>
  <c r="EW1515" i="4"/>
  <c r="EV1551" i="4"/>
  <c r="EX1564" i="4"/>
  <c r="ET1587" i="4"/>
  <c r="EX1587" i="4"/>
  <c r="EV1593" i="4"/>
  <c r="EW1600" i="4"/>
  <c r="EV1643" i="4"/>
  <c r="EW1657" i="4"/>
  <c r="ET1657" i="4"/>
  <c r="EY1665" i="4"/>
  <c r="ET1665" i="4" s="1"/>
  <c r="EV1665" i="4"/>
  <c r="EY1669" i="4"/>
  <c r="EV1669" i="4"/>
  <c r="ET1390" i="4"/>
  <c r="EW1390" i="4"/>
  <c r="ET1606" i="4"/>
  <c r="EX1606" i="4"/>
  <c r="B14" i="4"/>
  <c r="AE21" i="4" s="1"/>
  <c r="EY41" i="4"/>
  <c r="EX41" i="4" s="1"/>
  <c r="EV48" i="4"/>
  <c r="ER50" i="4"/>
  <c r="EV54" i="4"/>
  <c r="EV63" i="4"/>
  <c r="EV92" i="4"/>
  <c r="EV94" i="4"/>
  <c r="EY167" i="4"/>
  <c r="ET167" i="4" s="1"/>
  <c r="EY191" i="4"/>
  <c r="EX191" i="4" s="1"/>
  <c r="EY207" i="4"/>
  <c r="EY223" i="4"/>
  <c r="EY239" i="4"/>
  <c r="EY255" i="4"/>
  <c r="EX255" i="4" s="1"/>
  <c r="EY271" i="4"/>
  <c r="ET271" i="4" s="1"/>
  <c r="EY287" i="4"/>
  <c r="EX287" i="4" s="1"/>
  <c r="EY303" i="4"/>
  <c r="EY319" i="4"/>
  <c r="EY335" i="4"/>
  <c r="EY351" i="4"/>
  <c r="EX351" i="4" s="1"/>
  <c r="EY367" i="4"/>
  <c r="ET367" i="4" s="1"/>
  <c r="EY383" i="4"/>
  <c r="ET383" i="4" s="1"/>
  <c r="EY399" i="4"/>
  <c r="EY415" i="4"/>
  <c r="EY431" i="4"/>
  <c r="EY447" i="4"/>
  <c r="EW447" i="4" s="1"/>
  <c r="EY463" i="4"/>
  <c r="ET463" i="4" s="1"/>
  <c r="EY479" i="4"/>
  <c r="EX479" i="4" s="1"/>
  <c r="EY495" i="4"/>
  <c r="EY511" i="4"/>
  <c r="EY756" i="4"/>
  <c r="ET756" i="4" s="1"/>
  <c r="EY874" i="4"/>
  <c r="ET874" i="4" s="1"/>
  <c r="EY879" i="4"/>
  <c r="ET879" i="4" s="1"/>
  <c r="EX895" i="4"/>
  <c r="EX899" i="4"/>
  <c r="EV902" i="4"/>
  <c r="EV909" i="4"/>
  <c r="EV911" i="4"/>
  <c r="ET917" i="4"/>
  <c r="EX929" i="4"/>
  <c r="EV941" i="4"/>
  <c r="ET951" i="4"/>
  <c r="ET991" i="4"/>
  <c r="EX1003" i="4"/>
  <c r="ET1009" i="4"/>
  <c r="EW1043" i="4"/>
  <c r="EX1043" i="4"/>
  <c r="EY1067" i="4"/>
  <c r="EX1067" i="4" s="1"/>
  <c r="EV1067" i="4"/>
  <c r="ET1087" i="4"/>
  <c r="EW1102" i="4"/>
  <c r="EW1125" i="4"/>
  <c r="EX1125" i="4"/>
  <c r="EX1127" i="4"/>
  <c r="EV1131" i="4"/>
  <c r="EW1150" i="4"/>
  <c r="EV1189" i="4"/>
  <c r="EW1197" i="4"/>
  <c r="EX1197" i="4"/>
  <c r="EX1199" i="4"/>
  <c r="EV1203" i="4"/>
  <c r="EV1215" i="4"/>
  <c r="EV1229" i="4"/>
  <c r="ET1246" i="4"/>
  <c r="EX1246" i="4"/>
  <c r="EW1246" i="4"/>
  <c r="EV1257" i="4"/>
  <c r="EY1261" i="4"/>
  <c r="EW1261" i="4" s="1"/>
  <c r="EV1261" i="4"/>
  <c r="EX1299" i="4"/>
  <c r="EW1299" i="4"/>
  <c r="EW1306" i="4"/>
  <c r="EW1310" i="4"/>
  <c r="EY1341" i="4"/>
  <c r="EV1341" i="4"/>
  <c r="EX1358" i="4"/>
  <c r="EW1358" i="4"/>
  <c r="EV1365" i="4"/>
  <c r="EY1369" i="4"/>
  <c r="EW1369" i="4" s="1"/>
  <c r="EV1369" i="4"/>
  <c r="EV1419" i="4"/>
  <c r="EV1437" i="4"/>
  <c r="EV1455" i="4"/>
  <c r="EV1473" i="4"/>
  <c r="EY1491" i="4"/>
  <c r="EV1491" i="4"/>
  <c r="ET1498" i="4"/>
  <c r="EX1498" i="4"/>
  <c r="EW1505" i="4"/>
  <c r="ET1505" i="4"/>
  <c r="ET1540" i="4"/>
  <c r="EX1540" i="4"/>
  <c r="EW1540" i="4"/>
  <c r="EW1551" i="4"/>
  <c r="ET1583" i="4"/>
  <c r="EV1587" i="4"/>
  <c r="EX1600" i="4"/>
  <c r="EX1635" i="4"/>
  <c r="ET1635" i="4"/>
  <c r="EW1640" i="4"/>
  <c r="EX1643" i="4"/>
  <c r="EV1657" i="4"/>
  <c r="EW1145" i="4"/>
  <c r="EX1145" i="4"/>
  <c r="EX1461" i="4"/>
  <c r="EW1461" i="4"/>
  <c r="ES50" i="4"/>
  <c r="EX911" i="4"/>
  <c r="EX1035" i="4"/>
  <c r="EW1035" i="4"/>
  <c r="ET1091" i="4"/>
  <c r="ET1156" i="4"/>
  <c r="EX1156" i="4"/>
  <c r="EW1156" i="4"/>
  <c r="EW1163" i="4"/>
  <c r="ET1163" i="4"/>
  <c r="ET1222" i="4"/>
  <c r="EW1222" i="4"/>
  <c r="ET1235" i="4"/>
  <c r="EW1257" i="4"/>
  <c r="ET1293" i="4"/>
  <c r="EX1293" i="4"/>
  <c r="ET1354" i="4"/>
  <c r="EW1354" i="4"/>
  <c r="EW1365" i="4"/>
  <c r="EX1413" i="4"/>
  <c r="EW1413" i="4"/>
  <c r="EX1431" i="4"/>
  <c r="EW1431" i="4"/>
  <c r="EX1449" i="4"/>
  <c r="EW1449" i="4"/>
  <c r="EX1467" i="4"/>
  <c r="EW1467" i="4"/>
  <c r="EX1485" i="4"/>
  <c r="EW1485" i="4"/>
  <c r="EY1527" i="4"/>
  <c r="EV1527" i="4"/>
  <c r="ET1534" i="4"/>
  <c r="EX1534" i="4"/>
  <c r="EW1541" i="4"/>
  <c r="ET1541" i="4"/>
  <c r="ET1576" i="4"/>
  <c r="EX1576" i="4"/>
  <c r="EW1576" i="4"/>
  <c r="EW1587" i="4"/>
  <c r="ET1659" i="4"/>
  <c r="EX1659" i="4"/>
  <c r="EY1663" i="4"/>
  <c r="EX1663" i="4" s="1"/>
  <c r="EV1663" i="4"/>
  <c r="ET1079" i="4"/>
  <c r="ET1123" i="4"/>
  <c r="ET1195" i="4"/>
  <c r="EV1267" i="4"/>
  <c r="EV1275" i="4"/>
  <c r="EW1288" i="4"/>
  <c r="EW1292" i="4"/>
  <c r="EV1303" i="4"/>
  <c r="EV1311" i="4"/>
  <c r="EW1324" i="4"/>
  <c r="EW1328" i="4"/>
  <c r="EV1339" i="4"/>
  <c r="EV1347" i="4"/>
  <c r="EW1360" i="4"/>
  <c r="EW1364" i="4"/>
  <c r="EV1375" i="4"/>
  <c r="EV1383" i="4"/>
  <c r="EW1396" i="4"/>
  <c r="EV1497" i="4"/>
  <c r="EW1510" i="4"/>
  <c r="EV1533" i="4"/>
  <c r="EW1546" i="4"/>
  <c r="EV1569" i="4"/>
  <c r="EW1582" i="4"/>
  <c r="EV1605" i="4"/>
  <c r="EW1618" i="4"/>
  <c r="EV1621" i="4"/>
  <c r="EV1629" i="4"/>
  <c r="EV1631" i="4"/>
  <c r="EW1634" i="4"/>
  <c r="EV1647" i="4"/>
  <c r="EW1659" i="4"/>
  <c r="EV1503" i="4"/>
  <c r="EX1510" i="4"/>
  <c r="EW1516" i="4"/>
  <c r="EV1539" i="4"/>
  <c r="EX1546" i="4"/>
  <c r="EW1552" i="4"/>
  <c r="EV1575" i="4"/>
  <c r="EX1582" i="4"/>
  <c r="EW1588" i="4"/>
  <c r="EV1611" i="4"/>
  <c r="EX1618" i="4"/>
  <c r="EX1631" i="4"/>
  <c r="EV1664" i="4"/>
  <c r="EX14" i="4"/>
  <c r="ET14" i="4"/>
  <c r="ES14" i="4"/>
  <c r="ES18" i="4"/>
  <c r="EX18" i="4"/>
  <c r="ER18" i="4"/>
  <c r="EW18" i="4"/>
  <c r="ET18" i="4"/>
  <c r="EX69" i="4"/>
  <c r="EW69" i="4"/>
  <c r="ET69" i="4"/>
  <c r="EX75" i="4"/>
  <c r="EW75" i="4"/>
  <c r="ET75" i="4"/>
  <c r="EX79" i="4"/>
  <c r="EW79" i="4"/>
  <c r="ET79" i="4"/>
  <c r="EX96" i="4"/>
  <c r="ET96" i="4"/>
  <c r="ET12" i="4"/>
  <c r="ES12" i="4"/>
  <c r="EW12" i="4"/>
  <c r="ET44" i="4"/>
  <c r="ES44" i="4"/>
  <c r="EX44" i="4"/>
  <c r="ER44" i="4"/>
  <c r="EW44" i="4"/>
  <c r="EX52" i="4"/>
  <c r="ET52" i="4"/>
  <c r="ES52" i="4"/>
  <c r="EX70" i="4"/>
  <c r="EW70" i="4"/>
  <c r="ET70" i="4"/>
  <c r="EX76" i="4"/>
  <c r="EW76" i="4"/>
  <c r="ET76" i="4"/>
  <c r="EX30" i="4"/>
  <c r="ET30" i="4"/>
  <c r="ES30" i="4"/>
  <c r="EX65" i="4"/>
  <c r="ES65" i="4"/>
  <c r="ET65" i="4"/>
  <c r="EX71" i="4"/>
  <c r="EW71" i="4"/>
  <c r="ET71" i="4"/>
  <c r="EX77" i="4"/>
  <c r="EW77" i="4"/>
  <c r="ET77" i="4"/>
  <c r="EX80" i="4"/>
  <c r="EW80" i="4"/>
  <c r="ET80" i="4"/>
  <c r="EX93" i="4"/>
  <c r="ET93" i="4"/>
  <c r="ET39" i="4"/>
  <c r="ES39" i="4"/>
  <c r="EX39" i="4"/>
  <c r="ER39" i="4"/>
  <c r="EW39" i="4"/>
  <c r="ES66" i="4"/>
  <c r="EX66" i="4"/>
  <c r="ER66" i="4"/>
  <c r="EW66" i="4"/>
  <c r="ET66" i="4"/>
  <c r="EX72" i="4"/>
  <c r="EW72" i="4"/>
  <c r="ET72" i="4"/>
  <c r="ET57" i="4"/>
  <c r="EW57" i="4"/>
  <c r="ES57" i="4"/>
  <c r="EX67" i="4"/>
  <c r="EW67" i="4"/>
  <c r="ET67" i="4"/>
  <c r="EX73" i="4"/>
  <c r="EW73" i="4"/>
  <c r="ET73" i="4"/>
  <c r="EX78" i="4"/>
  <c r="EW78" i="4"/>
  <c r="ET78" i="4"/>
  <c r="EX81" i="4"/>
  <c r="EW81" i="4"/>
  <c r="ET81" i="4"/>
  <c r="EX99" i="4"/>
  <c r="ET99" i="4"/>
  <c r="ET54" i="4"/>
  <c r="ES54" i="4"/>
  <c r="EW54" i="4"/>
  <c r="ET63" i="4"/>
  <c r="ES63" i="4"/>
  <c r="EW63" i="4"/>
  <c r="EX68" i="4"/>
  <c r="EW68" i="4"/>
  <c r="ET68" i="4"/>
  <c r="EX74" i="4"/>
  <c r="EW74" i="4"/>
  <c r="ET74" i="4"/>
  <c r="EY25" i="4"/>
  <c r="ER25" i="4" s="1"/>
  <c r="EY35" i="4"/>
  <c r="EY117" i="4"/>
  <c r="EX117" i="4" s="1"/>
  <c r="EY135" i="4"/>
  <c r="EV209" i="4"/>
  <c r="EY209" i="4"/>
  <c r="EV233" i="4"/>
  <c r="EY233" i="4"/>
  <c r="EW233" i="4" s="1"/>
  <c r="EV257" i="4"/>
  <c r="EY257" i="4"/>
  <c r="EV281" i="4"/>
  <c r="EY281" i="4"/>
  <c r="EV305" i="4"/>
  <c r="EY305" i="4"/>
  <c r="EX305" i="4" s="1"/>
  <c r="EV329" i="4"/>
  <c r="EY329" i="4"/>
  <c r="EV353" i="4"/>
  <c r="EY353" i="4"/>
  <c r="EV377" i="4"/>
  <c r="EY377" i="4"/>
  <c r="EW377" i="4" s="1"/>
  <c r="EV401" i="4"/>
  <c r="EY401" i="4"/>
  <c r="EV425" i="4"/>
  <c r="EY425" i="4"/>
  <c r="EV449" i="4"/>
  <c r="EY449" i="4"/>
  <c r="EX449" i="4" s="1"/>
  <c r="EV473" i="4"/>
  <c r="EY473" i="4"/>
  <c r="EV497" i="4"/>
  <c r="EY497" i="4"/>
  <c r="EV11" i="4"/>
  <c r="EV12" i="4"/>
  <c r="EV14" i="4"/>
  <c r="EY22" i="4"/>
  <c r="EY29" i="4"/>
  <c r="ES29" i="4" s="1"/>
  <c r="EV30" i="4"/>
  <c r="EV52" i="4"/>
  <c r="EY60" i="4"/>
  <c r="ER60" i="4" s="1"/>
  <c r="EY82" i="4"/>
  <c r="EX82" i="4" s="1"/>
  <c r="EY85" i="4"/>
  <c r="EW85" i="4" s="1"/>
  <c r="EY88" i="4"/>
  <c r="EY91" i="4"/>
  <c r="EW91" i="4" s="1"/>
  <c r="EY108" i="4"/>
  <c r="EV129" i="4"/>
  <c r="EV147" i="4"/>
  <c r="EY195" i="4"/>
  <c r="EX195" i="4" s="1"/>
  <c r="EV205" i="4"/>
  <c r="EY205" i="4"/>
  <c r="ET205" i="4" s="1"/>
  <c r="EY219" i="4"/>
  <c r="EV229" i="4"/>
  <c r="EY229" i="4"/>
  <c r="EW229" i="4" s="1"/>
  <c r="EY243" i="4"/>
  <c r="EX243" i="4" s="1"/>
  <c r="EV253" i="4"/>
  <c r="EY253" i="4"/>
  <c r="EX253" i="4" s="1"/>
  <c r="EY267" i="4"/>
  <c r="EV277" i="4"/>
  <c r="EY277" i="4"/>
  <c r="EX277" i="4" s="1"/>
  <c r="EY291" i="4"/>
  <c r="EX291" i="4" s="1"/>
  <c r="EV301" i="4"/>
  <c r="EY301" i="4"/>
  <c r="EW301" i="4" s="1"/>
  <c r="EY315" i="4"/>
  <c r="EV325" i="4"/>
  <c r="EY325" i="4"/>
  <c r="ET325" i="4" s="1"/>
  <c r="EY339" i="4"/>
  <c r="EX339" i="4" s="1"/>
  <c r="EV349" i="4"/>
  <c r="EY349" i="4"/>
  <c r="ET349" i="4" s="1"/>
  <c r="EY363" i="4"/>
  <c r="EV373" i="4"/>
  <c r="EY373" i="4"/>
  <c r="EX373" i="4" s="1"/>
  <c r="EY387" i="4"/>
  <c r="EX387" i="4" s="1"/>
  <c r="EV397" i="4"/>
  <c r="EY397" i="4"/>
  <c r="EX397" i="4" s="1"/>
  <c r="EY411" i="4"/>
  <c r="EV421" i="4"/>
  <c r="EY421" i="4"/>
  <c r="EX421" i="4" s="1"/>
  <c r="EY435" i="4"/>
  <c r="EX435" i="4" s="1"/>
  <c r="EV445" i="4"/>
  <c r="EY445" i="4"/>
  <c r="EW445" i="4" s="1"/>
  <c r="EY459" i="4"/>
  <c r="EV469" i="4"/>
  <c r="EY469" i="4"/>
  <c r="EX469" i="4" s="1"/>
  <c r="EY483" i="4"/>
  <c r="EX483" i="4" s="1"/>
  <c r="EV493" i="4"/>
  <c r="EY493" i="4"/>
  <c r="ET493" i="4" s="1"/>
  <c r="EY507" i="4"/>
  <c r="EY13" i="4"/>
  <c r="ES17" i="4"/>
  <c r="EV18" i="4"/>
  <c r="EV27" i="4"/>
  <c r="ET28" i="4"/>
  <c r="ES33" i="4"/>
  <c r="EV37" i="4"/>
  <c r="ET50" i="4"/>
  <c r="EY59" i="4"/>
  <c r="ES59" i="4" s="1"/>
  <c r="EV65" i="4"/>
  <c r="EV66" i="4"/>
  <c r="EV67" i="4"/>
  <c r="EV68" i="4"/>
  <c r="EV69" i="4"/>
  <c r="EV70" i="4"/>
  <c r="EV71" i="4"/>
  <c r="EV72" i="4"/>
  <c r="EV73" i="4"/>
  <c r="EV74" i="4"/>
  <c r="EV75" i="4"/>
  <c r="EV76" i="4"/>
  <c r="EV201" i="4"/>
  <c r="EY201" i="4"/>
  <c r="EW201" i="4" s="1"/>
  <c r="EV225" i="4"/>
  <c r="EY225" i="4"/>
  <c r="EX225" i="4" s="1"/>
  <c r="EV249" i="4"/>
  <c r="EY249" i="4"/>
  <c r="EV273" i="4"/>
  <c r="EY273" i="4"/>
  <c r="EW273" i="4" s="1"/>
  <c r="EV297" i="4"/>
  <c r="EY297" i="4"/>
  <c r="EX297" i="4" s="1"/>
  <c r="EV321" i="4"/>
  <c r="EY321" i="4"/>
  <c r="EV345" i="4"/>
  <c r="EY345" i="4"/>
  <c r="EW345" i="4" s="1"/>
  <c r="EV369" i="4"/>
  <c r="EY369" i="4"/>
  <c r="EX369" i="4" s="1"/>
  <c r="EV393" i="4"/>
  <c r="EY393" i="4"/>
  <c r="EV417" i="4"/>
  <c r="EY417" i="4"/>
  <c r="EW417" i="4" s="1"/>
  <c r="EV441" i="4"/>
  <c r="EY441" i="4"/>
  <c r="EW441" i="4" s="1"/>
  <c r="EV465" i="4"/>
  <c r="EY465" i="4"/>
  <c r="EV489" i="4"/>
  <c r="EY489" i="4"/>
  <c r="EW489" i="4" s="1"/>
  <c r="EY40" i="4"/>
  <c r="ES40" i="4" s="1"/>
  <c r="EW43" i="4"/>
  <c r="EY45" i="4"/>
  <c r="ES45" i="4" s="1"/>
  <c r="EV51" i="4"/>
  <c r="EV57" i="4"/>
  <c r="EY83" i="4"/>
  <c r="EW83" i="4" s="1"/>
  <c r="EY86" i="4"/>
  <c r="ET86" i="4" s="1"/>
  <c r="EY89" i="4"/>
  <c r="ET89" i="4" s="1"/>
  <c r="EY104" i="4"/>
  <c r="EX104" i="4" s="1"/>
  <c r="EY107" i="4"/>
  <c r="EX107" i="4" s="1"/>
  <c r="EY112" i="4"/>
  <c r="EV197" i="4"/>
  <c r="EY197" i="4"/>
  <c r="EX197" i="4" s="1"/>
  <c r="EY211" i="4"/>
  <c r="EW211" i="4" s="1"/>
  <c r="EV221" i="4"/>
  <c r="EY221" i="4"/>
  <c r="EX221" i="4" s="1"/>
  <c r="EY235" i="4"/>
  <c r="EV245" i="4"/>
  <c r="EY245" i="4"/>
  <c r="EX245" i="4" s="1"/>
  <c r="EY259" i="4"/>
  <c r="EX259" i="4" s="1"/>
  <c r="EV269" i="4"/>
  <c r="EY269" i="4"/>
  <c r="ET269" i="4" s="1"/>
  <c r="EY283" i="4"/>
  <c r="EV293" i="4"/>
  <c r="EY293" i="4"/>
  <c r="EX293" i="4" s="1"/>
  <c r="EY307" i="4"/>
  <c r="EW307" i="4" s="1"/>
  <c r="EV317" i="4"/>
  <c r="EY317" i="4"/>
  <c r="EX317" i="4" s="1"/>
  <c r="EY331" i="4"/>
  <c r="EV341" i="4"/>
  <c r="EY341" i="4"/>
  <c r="EX341" i="4" s="1"/>
  <c r="EY355" i="4"/>
  <c r="EW355" i="4" s="1"/>
  <c r="EV365" i="4"/>
  <c r="EY365" i="4"/>
  <c r="EX365" i="4" s="1"/>
  <c r="EY379" i="4"/>
  <c r="EV389" i="4"/>
  <c r="EY389" i="4"/>
  <c r="EX389" i="4" s="1"/>
  <c r="EY403" i="4"/>
  <c r="EX403" i="4" s="1"/>
  <c r="EV413" i="4"/>
  <c r="EY413" i="4"/>
  <c r="ET413" i="4" s="1"/>
  <c r="EY427" i="4"/>
  <c r="EV437" i="4"/>
  <c r="EY437" i="4"/>
  <c r="EX437" i="4" s="1"/>
  <c r="EY451" i="4"/>
  <c r="EX451" i="4" s="1"/>
  <c r="EV461" i="4"/>
  <c r="EY461" i="4"/>
  <c r="EX461" i="4" s="1"/>
  <c r="EY475" i="4"/>
  <c r="EV485" i="4"/>
  <c r="EY485" i="4"/>
  <c r="EX485" i="4" s="1"/>
  <c r="EY499" i="4"/>
  <c r="EX499" i="4" s="1"/>
  <c r="EV509" i="4"/>
  <c r="EY509" i="4"/>
  <c r="EX509" i="4" s="1"/>
  <c r="EV193" i="4"/>
  <c r="EY193" i="4"/>
  <c r="EV217" i="4"/>
  <c r="EY217" i="4"/>
  <c r="ET217" i="4" s="1"/>
  <c r="EV241" i="4"/>
  <c r="EY241" i="4"/>
  <c r="EW241" i="4" s="1"/>
  <c r="EV265" i="4"/>
  <c r="EY265" i="4"/>
  <c r="EV289" i="4"/>
  <c r="EY289" i="4"/>
  <c r="EX289" i="4" s="1"/>
  <c r="EV313" i="4"/>
  <c r="EY313" i="4"/>
  <c r="EX313" i="4" s="1"/>
  <c r="EV337" i="4"/>
  <c r="EY337" i="4"/>
  <c r="EV361" i="4"/>
  <c r="EY361" i="4"/>
  <c r="EX361" i="4" s="1"/>
  <c r="EV385" i="4"/>
  <c r="EY385" i="4"/>
  <c r="EW385" i="4" s="1"/>
  <c r="EV409" i="4"/>
  <c r="EY409" i="4"/>
  <c r="EV433" i="4"/>
  <c r="EY433" i="4"/>
  <c r="EX433" i="4" s="1"/>
  <c r="EV457" i="4"/>
  <c r="EY457" i="4"/>
  <c r="EX457" i="4" s="1"/>
  <c r="EV481" i="4"/>
  <c r="EY481" i="4"/>
  <c r="EV505" i="4"/>
  <c r="EY505" i="4"/>
  <c r="EX505" i="4" s="1"/>
  <c r="EW17" i="4"/>
  <c r="EV21" i="4"/>
  <c r="ER23" i="4"/>
  <c r="EY24" i="4"/>
  <c r="ES24" i="4" s="1"/>
  <c r="EW33" i="4"/>
  <c r="EY34" i="4"/>
  <c r="EW34" i="4" s="1"/>
  <c r="EY84" i="4"/>
  <c r="ET84" i="4" s="1"/>
  <c r="EY87" i="4"/>
  <c r="EW87" i="4" s="1"/>
  <c r="EY90" i="4"/>
  <c r="EY149" i="4"/>
  <c r="EY153" i="4"/>
  <c r="EW153" i="4" s="1"/>
  <c r="EY157" i="4"/>
  <c r="EX157" i="4" s="1"/>
  <c r="EY161" i="4"/>
  <c r="EY165" i="4"/>
  <c r="EX165" i="4" s="1"/>
  <c r="EY169" i="4"/>
  <c r="EY173" i="4"/>
  <c r="EY177" i="4"/>
  <c r="EW177" i="4" s="1"/>
  <c r="EY181" i="4"/>
  <c r="EX181" i="4" s="1"/>
  <c r="EY185" i="4"/>
  <c r="EW185" i="4" s="1"/>
  <c r="EY189" i="4"/>
  <c r="EX189" i="4" s="1"/>
  <c r="EY203" i="4"/>
  <c r="EX203" i="4" s="1"/>
  <c r="EV213" i="4"/>
  <c r="EY213" i="4"/>
  <c r="EX213" i="4" s="1"/>
  <c r="EY227" i="4"/>
  <c r="EW227" i="4" s="1"/>
  <c r="EV237" i="4"/>
  <c r="EY237" i="4"/>
  <c r="EX237" i="4" s="1"/>
  <c r="EY251" i="4"/>
  <c r="ET251" i="4" s="1"/>
  <c r="EV261" i="4"/>
  <c r="EY261" i="4"/>
  <c r="EX261" i="4" s="1"/>
  <c r="EY275" i="4"/>
  <c r="EW275" i="4" s="1"/>
  <c r="EV285" i="4"/>
  <c r="EY285" i="4"/>
  <c r="EX285" i="4" s="1"/>
  <c r="EY299" i="4"/>
  <c r="EX299" i="4" s="1"/>
  <c r="EV309" i="4"/>
  <c r="EY309" i="4"/>
  <c r="EX309" i="4" s="1"/>
  <c r="EY323" i="4"/>
  <c r="EX323" i="4" s="1"/>
  <c r="EV333" i="4"/>
  <c r="EY333" i="4"/>
  <c r="EX333" i="4" s="1"/>
  <c r="EY347" i="4"/>
  <c r="ET347" i="4" s="1"/>
  <c r="EV357" i="4"/>
  <c r="EY357" i="4"/>
  <c r="EX357" i="4" s="1"/>
  <c r="EY371" i="4"/>
  <c r="EX371" i="4" s="1"/>
  <c r="EV381" i="4"/>
  <c r="EY381" i="4"/>
  <c r="EX381" i="4" s="1"/>
  <c r="EY395" i="4"/>
  <c r="ET395" i="4" s="1"/>
  <c r="EV405" i="4"/>
  <c r="EY405" i="4"/>
  <c r="EX405" i="4" s="1"/>
  <c r="EY419" i="4"/>
  <c r="EX419" i="4" s="1"/>
  <c r="EV429" i="4"/>
  <c r="EY429" i="4"/>
  <c r="EX429" i="4" s="1"/>
  <c r="EY443" i="4"/>
  <c r="EV453" i="4"/>
  <c r="EY453" i="4"/>
  <c r="EX453" i="4" s="1"/>
  <c r="EY467" i="4"/>
  <c r="ET467" i="4" s="1"/>
  <c r="EV477" i="4"/>
  <c r="EY477" i="4"/>
  <c r="EX477" i="4" s="1"/>
  <c r="EY491" i="4"/>
  <c r="EV501" i="4"/>
  <c r="EY501" i="4"/>
  <c r="EX501" i="4" s="1"/>
  <c r="EW921" i="4"/>
  <c r="EX923" i="4"/>
  <c r="EW933" i="4"/>
  <c r="EX935" i="4"/>
  <c r="EX949" i="4"/>
  <c r="EW963" i="4"/>
  <c r="EX965" i="4"/>
  <c r="EW993" i="4"/>
  <c r="EX995" i="4"/>
  <c r="EW1005" i="4"/>
  <c r="EX1007" i="4"/>
  <c r="EW1017" i="4"/>
  <c r="EX1019" i="4"/>
  <c r="EW1047" i="4"/>
  <c r="EX1049" i="4"/>
  <c r="EX1061" i="4"/>
  <c r="EW1089" i="4"/>
  <c r="ET1089" i="4"/>
  <c r="ET1162" i="4"/>
  <c r="EX1162" i="4"/>
  <c r="EW1162" i="4"/>
  <c r="EY1165" i="4"/>
  <c r="EV1165" i="4"/>
  <c r="EY733" i="4"/>
  <c r="ET733" i="4" s="1"/>
  <c r="EY739" i="4"/>
  <c r="EY745" i="4"/>
  <c r="ET745" i="4" s="1"/>
  <c r="EY751" i="4"/>
  <c r="EY757" i="4"/>
  <c r="EY763" i="4"/>
  <c r="EY769" i="4"/>
  <c r="ET769" i="4" s="1"/>
  <c r="EY775" i="4"/>
  <c r="EY781" i="4"/>
  <c r="ET781" i="4" s="1"/>
  <c r="EX873" i="4"/>
  <c r="EV883" i="4"/>
  <c r="EV885" i="4"/>
  <c r="EV887" i="4"/>
  <c r="ET891" i="4"/>
  <c r="ET893" i="4"/>
  <c r="EV897" i="4"/>
  <c r="EV899" i="4"/>
  <c r="EV913" i="4"/>
  <c r="EV920" i="4"/>
  <c r="EX921" i="4"/>
  <c r="EV927" i="4"/>
  <c r="EV929" i="4"/>
  <c r="EX933" i="4"/>
  <c r="ET955" i="4"/>
  <c r="ET957" i="4"/>
  <c r="ET959" i="4"/>
  <c r="EV961" i="4"/>
  <c r="EX963" i="4"/>
  <c r="ET969" i="4"/>
  <c r="ET971" i="4"/>
  <c r="EV975" i="4"/>
  <c r="EV977" i="4"/>
  <c r="ET981" i="4"/>
  <c r="ET983" i="4"/>
  <c r="EV987" i="4"/>
  <c r="EV989" i="4"/>
  <c r="EV992" i="4"/>
  <c r="EX993" i="4"/>
  <c r="EV999" i="4"/>
  <c r="EV1001" i="4"/>
  <c r="EX1005" i="4"/>
  <c r="ET1011" i="4"/>
  <c r="ET1013" i="4"/>
  <c r="EV1015" i="4"/>
  <c r="EX1017" i="4"/>
  <c r="ET1023" i="4"/>
  <c r="ET1025" i="4"/>
  <c r="EV1029" i="4"/>
  <c r="EV1031" i="4"/>
  <c r="ET1035" i="4"/>
  <c r="ET1037" i="4"/>
  <c r="EV1041" i="4"/>
  <c r="EV1043" i="4"/>
  <c r="EV1046" i="4"/>
  <c r="EX1047" i="4"/>
  <c r="EV1053" i="4"/>
  <c r="EV1055" i="4"/>
  <c r="ET1075" i="4"/>
  <c r="EV1077" i="4"/>
  <c r="EV1081" i="4"/>
  <c r="EV1089" i="4"/>
  <c r="EY1111" i="4"/>
  <c r="EV1111" i="4"/>
  <c r="EW1117" i="4"/>
  <c r="ET1117" i="4"/>
  <c r="ET1144" i="4"/>
  <c r="EW1144" i="4"/>
  <c r="EX1144" i="4"/>
  <c r="EY1147" i="4"/>
  <c r="EV1147" i="4"/>
  <c r="EW732" i="4"/>
  <c r="EW738" i="4"/>
  <c r="EW762" i="4"/>
  <c r="EW768" i="4"/>
  <c r="EW780" i="4"/>
  <c r="EW792" i="4"/>
  <c r="EW804" i="4"/>
  <c r="EW1029" i="4"/>
  <c r="EX1031" i="4"/>
  <c r="EW1041" i="4"/>
  <c r="EY1097" i="4"/>
  <c r="EV1097" i="4"/>
  <c r="ET1126" i="4"/>
  <c r="EX1126" i="4"/>
  <c r="EW1126" i="4"/>
  <c r="EY1129" i="4"/>
  <c r="EV1129" i="4"/>
  <c r="ET1132" i="4"/>
  <c r="EX1132" i="4"/>
  <c r="EY1169" i="4"/>
  <c r="EV1169" i="4"/>
  <c r="EX732" i="4"/>
  <c r="EY734" i="4"/>
  <c r="EX734" i="4" s="1"/>
  <c r="EX738" i="4"/>
  <c r="EY740" i="4"/>
  <c r="EY746" i="4"/>
  <c r="EX746" i="4" s="1"/>
  <c r="EY752" i="4"/>
  <c r="EW752" i="4" s="1"/>
  <c r="EY758" i="4"/>
  <c r="ET758" i="4" s="1"/>
  <c r="EX762" i="4"/>
  <c r="EY764" i="4"/>
  <c r="EX768" i="4"/>
  <c r="EY770" i="4"/>
  <c r="EX770" i="4" s="1"/>
  <c r="EY776" i="4"/>
  <c r="ET776" i="4" s="1"/>
  <c r="EY782" i="4"/>
  <c r="EX782" i="4" s="1"/>
  <c r="EY788" i="4"/>
  <c r="ET788" i="4" s="1"/>
  <c r="EX792" i="4"/>
  <c r="EY794" i="4"/>
  <c r="EX798" i="4"/>
  <c r="EY800" i="4"/>
  <c r="EX804" i="4"/>
  <c r="EY806" i="4"/>
  <c r="EX806" i="4" s="1"/>
  <c r="EY810" i="4"/>
  <c r="EX810" i="4" s="1"/>
  <c r="EY816" i="4"/>
  <c r="EY871" i="4"/>
  <c r="ET871" i="4" s="1"/>
  <c r="EY876" i="4"/>
  <c r="EV884" i="4"/>
  <c r="EX885" i="4"/>
  <c r="EV891" i="4"/>
  <c r="EV893" i="4"/>
  <c r="EX897" i="4"/>
  <c r="ET919" i="4"/>
  <c r="ET923" i="4"/>
  <c r="EV925" i="4"/>
  <c r="EX927" i="4"/>
  <c r="ET935" i="4"/>
  <c r="ET949" i="4"/>
  <c r="EV955" i="4"/>
  <c r="EV957" i="4"/>
  <c r="EV959" i="4"/>
  <c r="ET965" i="4"/>
  <c r="EV969" i="4"/>
  <c r="EV971" i="4"/>
  <c r="EV974" i="4"/>
  <c r="EX975" i="4"/>
  <c r="EV981" i="4"/>
  <c r="EV983" i="4"/>
  <c r="EX987" i="4"/>
  <c r="ET995" i="4"/>
  <c r="EV997" i="4"/>
  <c r="EX999" i="4"/>
  <c r="ET1007" i="4"/>
  <c r="EV1011" i="4"/>
  <c r="EV1013" i="4"/>
  <c r="ET1019" i="4"/>
  <c r="EV1023" i="4"/>
  <c r="EV1025" i="4"/>
  <c r="EV1028" i="4"/>
  <c r="EX1029" i="4"/>
  <c r="EV1035" i="4"/>
  <c r="EV1037" i="4"/>
  <c r="EX1039" i="4"/>
  <c r="EX1041" i="4"/>
  <c r="ET1049" i="4"/>
  <c r="EV1051" i="4"/>
  <c r="EX1053" i="4"/>
  <c r="ET1061" i="4"/>
  <c r="ET1071" i="4"/>
  <c r="EV1075" i="4"/>
  <c r="EX1077" i="4"/>
  <c r="EX1079" i="4"/>
  <c r="EW1084" i="4"/>
  <c r="ET1090" i="4"/>
  <c r="EW1090" i="4"/>
  <c r="EY1101" i="4"/>
  <c r="EV1101" i="4"/>
  <c r="ET1107" i="4"/>
  <c r="EX1107" i="4"/>
  <c r="EW1107" i="4"/>
  <c r="EW1132" i="4"/>
  <c r="EY1155" i="4"/>
  <c r="EV1155" i="4"/>
  <c r="EW891" i="4"/>
  <c r="EX893" i="4"/>
  <c r="EW957" i="4"/>
  <c r="EX959" i="4"/>
  <c r="EW969" i="4"/>
  <c r="EX971" i="4"/>
  <c r="EW981" i="4"/>
  <c r="EW1011" i="4"/>
  <c r="EX1013" i="4"/>
  <c r="EW1023" i="4"/>
  <c r="EY1073" i="4"/>
  <c r="EV1073" i="4"/>
  <c r="EW1085" i="4"/>
  <c r="ET1085" i="4"/>
  <c r="EX1090" i="4"/>
  <c r="EV1107" i="4"/>
  <c r="EY1119" i="4"/>
  <c r="EV1119" i="4"/>
  <c r="EW1121" i="4"/>
  <c r="ET1121" i="4"/>
  <c r="EX1121" i="4"/>
  <c r="EY1133" i="4"/>
  <c r="EV1133" i="4"/>
  <c r="EY1151" i="4"/>
  <c r="EV1151" i="4"/>
  <c r="EY814" i="4"/>
  <c r="EY820" i="4"/>
  <c r="EY877" i="4"/>
  <c r="ET877" i="4" s="1"/>
  <c r="ET883" i="4"/>
  <c r="ET887" i="4"/>
  <c r="EV889" i="4"/>
  <c r="ET899" i="4"/>
  <c r="ET913" i="4"/>
  <c r="EV919" i="4"/>
  <c r="EV921" i="4"/>
  <c r="EV923" i="4"/>
  <c r="ET929" i="4"/>
  <c r="EV933" i="4"/>
  <c r="EV935" i="4"/>
  <c r="EX941" i="4"/>
  <c r="EV949" i="4"/>
  <c r="EX953" i="4"/>
  <c r="EV956" i="4"/>
  <c r="EV963" i="4"/>
  <c r="EV965" i="4"/>
  <c r="EX967" i="4"/>
  <c r="ET977" i="4"/>
  <c r="EV979" i="4"/>
  <c r="ET989" i="4"/>
  <c r="EV993" i="4"/>
  <c r="EV995" i="4"/>
  <c r="ET1001" i="4"/>
  <c r="EV1005" i="4"/>
  <c r="EV1007" i="4"/>
  <c r="EV1010" i="4"/>
  <c r="EV1017" i="4"/>
  <c r="EV1019" i="4"/>
  <c r="ET1031" i="4"/>
  <c r="EV1033" i="4"/>
  <c r="ET1043" i="4"/>
  <c r="EV1047" i="4"/>
  <c r="EV1049" i="4"/>
  <c r="ET1055" i="4"/>
  <c r="EV1061" i="4"/>
  <c r="EV1071" i="4"/>
  <c r="ET1081" i="4"/>
  <c r="EV1085" i="4"/>
  <c r="EY1093" i="4"/>
  <c r="EX1093" i="4" s="1"/>
  <c r="EV1093" i="4"/>
  <c r="ET1096" i="4"/>
  <c r="EX1096" i="4"/>
  <c r="EW1099" i="4"/>
  <c r="ET1099" i="4"/>
  <c r="ET1108" i="4"/>
  <c r="EW1108" i="4"/>
  <c r="EY1115" i="4"/>
  <c r="EV1115" i="4"/>
  <c r="EV1121" i="4"/>
  <c r="EY1137" i="4"/>
  <c r="EV1137" i="4"/>
  <c r="ET1173" i="4"/>
  <c r="EX1180" i="4"/>
  <c r="ET1183" i="4"/>
  <c r="ET1187" i="4"/>
  <c r="EW1191" i="4"/>
  <c r="EX1205" i="4"/>
  <c r="ET1209" i="4"/>
  <c r="EX1216" i="4"/>
  <c r="ET1219" i="4"/>
  <c r="ET1223" i="4"/>
  <c r="EW1227" i="4"/>
  <c r="EX1241" i="4"/>
  <c r="ET1245" i="4"/>
  <c r="EX1252" i="4"/>
  <c r="ET1255" i="4"/>
  <c r="ET1259" i="4"/>
  <c r="ET1265" i="4"/>
  <c r="ET1271" i="4"/>
  <c r="ET1277" i="4"/>
  <c r="ET1283" i="4"/>
  <c r="ET1289" i="4"/>
  <c r="ET1295" i="4"/>
  <c r="ET1301" i="4"/>
  <c r="ET1307" i="4"/>
  <c r="ET1313" i="4"/>
  <c r="ET1319" i="4"/>
  <c r="ET1325" i="4"/>
  <c r="ET1331" i="4"/>
  <c r="ET1337" i="4"/>
  <c r="ET1343" i="4"/>
  <c r="ET1349" i="4"/>
  <c r="ET1355" i="4"/>
  <c r="ET1361" i="4"/>
  <c r="ET1367" i="4"/>
  <c r="ET1373" i="4"/>
  <c r="ET1379" i="4"/>
  <c r="ET1385" i="4"/>
  <c r="ET1391" i="4"/>
  <c r="ET1397" i="4"/>
  <c r="EW1401" i="4"/>
  <c r="EW1403" i="4"/>
  <c r="EX1403" i="4"/>
  <c r="EX1406" i="4"/>
  <c r="EW1406" i="4"/>
  <c r="EX1418" i="4"/>
  <c r="EW1418" i="4"/>
  <c r="EX1430" i="4"/>
  <c r="EW1430" i="4"/>
  <c r="EX1442" i="4"/>
  <c r="EW1442" i="4"/>
  <c r="EX1454" i="4"/>
  <c r="EW1454" i="4"/>
  <c r="EX1466" i="4"/>
  <c r="EW1466" i="4"/>
  <c r="EX1478" i="4"/>
  <c r="EW1478" i="4"/>
  <c r="EY1483" i="4"/>
  <c r="EV1483" i="4"/>
  <c r="EY1519" i="4"/>
  <c r="EX1519" i="4" s="1"/>
  <c r="EV1519" i="4"/>
  <c r="EY1555" i="4"/>
  <c r="EX1555" i="4" s="1"/>
  <c r="EV1555" i="4"/>
  <c r="EX1191" i="4"/>
  <c r="EX1227" i="4"/>
  <c r="EX1401" i="4"/>
  <c r="EW1411" i="4"/>
  <c r="ET1411" i="4"/>
  <c r="EW1415" i="4"/>
  <c r="EX1415" i="4"/>
  <c r="EW1423" i="4"/>
  <c r="ET1423" i="4"/>
  <c r="EW1427" i="4"/>
  <c r="EX1427" i="4"/>
  <c r="EW1435" i="4"/>
  <c r="ET1435" i="4"/>
  <c r="EW1439" i="4"/>
  <c r="EX1439" i="4"/>
  <c r="EW1447" i="4"/>
  <c r="ET1447" i="4"/>
  <c r="EW1451" i="4"/>
  <c r="EX1451" i="4"/>
  <c r="EW1459" i="4"/>
  <c r="ET1459" i="4"/>
  <c r="EW1463" i="4"/>
  <c r="EX1463" i="4"/>
  <c r="EW1471" i="4"/>
  <c r="ET1471" i="4"/>
  <c r="EW1475" i="4"/>
  <c r="EX1475" i="4"/>
  <c r="EY1489" i="4"/>
  <c r="EX1489" i="4" s="1"/>
  <c r="EV1489" i="4"/>
  <c r="EY1525" i="4"/>
  <c r="EV1525" i="4"/>
  <c r="EW1561" i="4"/>
  <c r="ET1561" i="4"/>
  <c r="ET1103" i="4"/>
  <c r="ET1125" i="4"/>
  <c r="ET1135" i="4"/>
  <c r="EW1143" i="4"/>
  <c r="EX1157" i="4"/>
  <c r="ET1161" i="4"/>
  <c r="EX1168" i="4"/>
  <c r="ET1171" i="4"/>
  <c r="EV1173" i="4"/>
  <c r="ET1175" i="4"/>
  <c r="EW1179" i="4"/>
  <c r="EV1183" i="4"/>
  <c r="EV1187" i="4"/>
  <c r="EX1193" i="4"/>
  <c r="ET1197" i="4"/>
  <c r="EW1198" i="4"/>
  <c r="EX1204" i="4"/>
  <c r="EV1209" i="4"/>
  <c r="ET1211" i="4"/>
  <c r="EW1215" i="4"/>
  <c r="EV1219" i="4"/>
  <c r="EV1223" i="4"/>
  <c r="EX1229" i="4"/>
  <c r="ET1233" i="4"/>
  <c r="EW1234" i="4"/>
  <c r="EX1240" i="4"/>
  <c r="ET1243" i="4"/>
  <c r="EV1245" i="4"/>
  <c r="ET1247" i="4"/>
  <c r="EW1251" i="4"/>
  <c r="EV1255" i="4"/>
  <c r="EV1259" i="4"/>
  <c r="EV1265" i="4"/>
  <c r="EV1271" i="4"/>
  <c r="EV1277" i="4"/>
  <c r="EV1283" i="4"/>
  <c r="EV1289" i="4"/>
  <c r="EV1295" i="4"/>
  <c r="EV1301" i="4"/>
  <c r="EV1307" i="4"/>
  <c r="EV1313" i="4"/>
  <c r="EV1319" i="4"/>
  <c r="EV1325" i="4"/>
  <c r="EV1331" i="4"/>
  <c r="EV1337" i="4"/>
  <c r="EV1343" i="4"/>
  <c r="EV1349" i="4"/>
  <c r="EV1355" i="4"/>
  <c r="EV1361" i="4"/>
  <c r="EV1367" i="4"/>
  <c r="EV1373" i="4"/>
  <c r="EV1379" i="4"/>
  <c r="EV1385" i="4"/>
  <c r="EV1391" i="4"/>
  <c r="EV1397" i="4"/>
  <c r="EX1400" i="4"/>
  <c r="EW1400" i="4"/>
  <c r="EV1411" i="4"/>
  <c r="EV1415" i="4"/>
  <c r="EV1423" i="4"/>
  <c r="EV1427" i="4"/>
  <c r="EV1435" i="4"/>
  <c r="EV1439" i="4"/>
  <c r="EV1447" i="4"/>
  <c r="EV1451" i="4"/>
  <c r="EV1459" i="4"/>
  <c r="EV1463" i="4"/>
  <c r="EV1471" i="4"/>
  <c r="EV1475" i="4"/>
  <c r="EY1495" i="4"/>
  <c r="EX1495" i="4" s="1"/>
  <c r="EV1495" i="4"/>
  <c r="EY1531" i="4"/>
  <c r="EV1531" i="4"/>
  <c r="EX1143" i="4"/>
  <c r="EX1179" i="4"/>
  <c r="EX1187" i="4"/>
  <c r="EX1198" i="4"/>
  <c r="ET1201" i="4"/>
  <c r="ET1205" i="4"/>
  <c r="EX1215" i="4"/>
  <c r="EX1223" i="4"/>
  <c r="EX1234" i="4"/>
  <c r="ET1237" i="4"/>
  <c r="ET1241" i="4"/>
  <c r="EX1251" i="4"/>
  <c r="EX1259" i="4"/>
  <c r="EX1265" i="4"/>
  <c r="EX1271" i="4"/>
  <c r="EX1277" i="4"/>
  <c r="EX1283" i="4"/>
  <c r="EX1289" i="4"/>
  <c r="EX1295" i="4"/>
  <c r="EX1301" i="4"/>
  <c r="EX1307" i="4"/>
  <c r="EX1313" i="4"/>
  <c r="EX1319" i="4"/>
  <c r="EX1325" i="4"/>
  <c r="EX1331" i="4"/>
  <c r="EX1337" i="4"/>
  <c r="EX1343" i="4"/>
  <c r="EX1349" i="4"/>
  <c r="EX1355" i="4"/>
  <c r="EX1361" i="4"/>
  <c r="EX1367" i="4"/>
  <c r="EX1373" i="4"/>
  <c r="EX1379" i="4"/>
  <c r="EX1385" i="4"/>
  <c r="EX1391" i="4"/>
  <c r="EX1397" i="4"/>
  <c r="ET1405" i="4"/>
  <c r="EX1412" i="4"/>
  <c r="EW1412" i="4"/>
  <c r="EX1424" i="4"/>
  <c r="EW1424" i="4"/>
  <c r="EX1436" i="4"/>
  <c r="EW1436" i="4"/>
  <c r="EX1448" i="4"/>
  <c r="EW1448" i="4"/>
  <c r="EX1460" i="4"/>
  <c r="EW1460" i="4"/>
  <c r="EX1472" i="4"/>
  <c r="EW1472" i="4"/>
  <c r="EY1501" i="4"/>
  <c r="EX1501" i="4" s="1"/>
  <c r="EV1501" i="4"/>
  <c r="EY1537" i="4"/>
  <c r="EV1537" i="4"/>
  <c r="EW1409" i="4"/>
  <c r="EX1409" i="4"/>
  <c r="EW1417" i="4"/>
  <c r="ET1417" i="4"/>
  <c r="EW1421" i="4"/>
  <c r="EX1421" i="4"/>
  <c r="EW1429" i="4"/>
  <c r="ET1429" i="4"/>
  <c r="EW1433" i="4"/>
  <c r="EX1433" i="4"/>
  <c r="EW1441" i="4"/>
  <c r="ET1441" i="4"/>
  <c r="EW1445" i="4"/>
  <c r="EX1445" i="4"/>
  <c r="EW1453" i="4"/>
  <c r="ET1453" i="4"/>
  <c r="EW1457" i="4"/>
  <c r="EX1457" i="4"/>
  <c r="EW1465" i="4"/>
  <c r="ET1465" i="4"/>
  <c r="EW1469" i="4"/>
  <c r="EX1469" i="4"/>
  <c r="EW1477" i="4"/>
  <c r="ET1477" i="4"/>
  <c r="EW1481" i="4"/>
  <c r="EX1481" i="4"/>
  <c r="EY1507" i="4"/>
  <c r="EX1507" i="4" s="1"/>
  <c r="EV1507" i="4"/>
  <c r="EY1543" i="4"/>
  <c r="EX1543" i="4" s="1"/>
  <c r="EV1543" i="4"/>
  <c r="EX1103" i="4"/>
  <c r="EX1114" i="4"/>
  <c r="EX1150" i="4"/>
  <c r="ET1153" i="4"/>
  <c r="ET1157" i="4"/>
  <c r="EX1175" i="4"/>
  <c r="EW1180" i="4"/>
  <c r="EX1186" i="4"/>
  <c r="ET1189" i="4"/>
  <c r="EV1191" i="4"/>
  <c r="ET1193" i="4"/>
  <c r="EV1201" i="4"/>
  <c r="EV1205" i="4"/>
  <c r="EX1211" i="4"/>
  <c r="EW1216" i="4"/>
  <c r="EX1222" i="4"/>
  <c r="ET1225" i="4"/>
  <c r="EV1227" i="4"/>
  <c r="ET1229" i="4"/>
  <c r="EV1237" i="4"/>
  <c r="EV1241" i="4"/>
  <c r="EX1247" i="4"/>
  <c r="EW1252" i="4"/>
  <c r="EX1258" i="4"/>
  <c r="EX1264" i="4"/>
  <c r="ET1267" i="4"/>
  <c r="EX1270" i="4"/>
  <c r="ET1273" i="4"/>
  <c r="EX1276" i="4"/>
  <c r="ET1279" i="4"/>
  <c r="EX1282" i="4"/>
  <c r="ET1285" i="4"/>
  <c r="EX1288" i="4"/>
  <c r="ET1291" i="4"/>
  <c r="EX1294" i="4"/>
  <c r="ET1297" i="4"/>
  <c r="EX1300" i="4"/>
  <c r="ET1303" i="4"/>
  <c r="EX1306" i="4"/>
  <c r="EX1312" i="4"/>
  <c r="ET1315" i="4"/>
  <c r="EX1318" i="4"/>
  <c r="ET1321" i="4"/>
  <c r="EX1324" i="4"/>
  <c r="ET1327" i="4"/>
  <c r="EX1330" i="4"/>
  <c r="ET1333" i="4"/>
  <c r="EX1336" i="4"/>
  <c r="ET1339" i="4"/>
  <c r="EX1342" i="4"/>
  <c r="ET1345" i="4"/>
  <c r="EX1348" i="4"/>
  <c r="ET1351" i="4"/>
  <c r="EX1354" i="4"/>
  <c r="ET1357" i="4"/>
  <c r="EX1360" i="4"/>
  <c r="ET1363" i="4"/>
  <c r="EX1366" i="4"/>
  <c r="ET1369" i="4"/>
  <c r="EX1372" i="4"/>
  <c r="ET1375" i="4"/>
  <c r="EX1378" i="4"/>
  <c r="ET1381" i="4"/>
  <c r="EX1384" i="4"/>
  <c r="ET1387" i="4"/>
  <c r="EX1390" i="4"/>
  <c r="ET1393" i="4"/>
  <c r="EX1396" i="4"/>
  <c r="ET1399" i="4"/>
  <c r="EV1401" i="4"/>
  <c r="ET1403" i="4"/>
  <c r="EV1405" i="4"/>
  <c r="EV1409" i="4"/>
  <c r="EV1417" i="4"/>
  <c r="EV1421" i="4"/>
  <c r="EV1429" i="4"/>
  <c r="EV1433" i="4"/>
  <c r="EV1441" i="4"/>
  <c r="EV1445" i="4"/>
  <c r="EV1453" i="4"/>
  <c r="EV1457" i="4"/>
  <c r="EV1465" i="4"/>
  <c r="EV1469" i="4"/>
  <c r="EV1477" i="4"/>
  <c r="EY1513" i="4"/>
  <c r="EX1513" i="4" s="1"/>
  <c r="EV1513" i="4"/>
  <c r="EY1549" i="4"/>
  <c r="EV1549" i="4"/>
  <c r="EW1661" i="4"/>
  <c r="EX1661" i="4"/>
  <c r="EV1561" i="4"/>
  <c r="EV1567" i="4"/>
  <c r="EV1573" i="4"/>
  <c r="EV1579" i="4"/>
  <c r="EV1585" i="4"/>
  <c r="EV1591" i="4"/>
  <c r="EV1597" i="4"/>
  <c r="EV1603" i="4"/>
  <c r="EV1609" i="4"/>
  <c r="EV1615" i="4"/>
  <c r="EV1625" i="4"/>
  <c r="EW1628" i="4"/>
  <c r="EW1636" i="4"/>
  <c r="EV1642" i="4"/>
  <c r="EV1654" i="4"/>
  <c r="EV1661" i="4"/>
  <c r="EV1481" i="4"/>
  <c r="EV1487" i="4"/>
  <c r="EV1493" i="4"/>
  <c r="EV1499" i="4"/>
  <c r="EV1505" i="4"/>
  <c r="EV1511" i="4"/>
  <c r="EV1517" i="4"/>
  <c r="EV1523" i="4"/>
  <c r="EV1529" i="4"/>
  <c r="EV1535" i="4"/>
  <c r="EV1541" i="4"/>
  <c r="EV1547" i="4"/>
  <c r="EV1553" i="4"/>
  <c r="EV1559" i="4"/>
  <c r="EV1565" i="4"/>
  <c r="EV1571" i="4"/>
  <c r="EV1577" i="4"/>
  <c r="EV1583" i="4"/>
  <c r="EV1589" i="4"/>
  <c r="EV1595" i="4"/>
  <c r="EV1601" i="4"/>
  <c r="EV1607" i="4"/>
  <c r="EV1613" i="4"/>
  <c r="EV1619" i="4"/>
  <c r="EW1622" i="4"/>
  <c r="EX1625" i="4"/>
  <c r="EW1630" i="4"/>
  <c r="EX1636" i="4"/>
  <c r="EW1642" i="4"/>
  <c r="EV1646" i="4"/>
  <c r="EW1654" i="4"/>
  <c r="EV1658" i="4"/>
  <c r="EY1660" i="4"/>
  <c r="EV1660" i="4"/>
  <c r="EV1668" i="4"/>
  <c r="EW1484" i="4"/>
  <c r="EX1487" i="4"/>
  <c r="EW1490" i="4"/>
  <c r="EX1493" i="4"/>
  <c r="EW1496" i="4"/>
  <c r="EX1499" i="4"/>
  <c r="EW1502" i="4"/>
  <c r="EX1505" i="4"/>
  <c r="EW1508" i="4"/>
  <c r="EX1511" i="4"/>
  <c r="EW1514" i="4"/>
  <c r="EX1517" i="4"/>
  <c r="EW1520" i="4"/>
  <c r="EX1523" i="4"/>
  <c r="EW1526" i="4"/>
  <c r="EX1529" i="4"/>
  <c r="EW1532" i="4"/>
  <c r="EX1535" i="4"/>
  <c r="EW1538" i="4"/>
  <c r="EX1541" i="4"/>
  <c r="EW1544" i="4"/>
  <c r="EX1547" i="4"/>
  <c r="EW1550" i="4"/>
  <c r="EX1553" i="4"/>
  <c r="EW1556" i="4"/>
  <c r="EX1559" i="4"/>
  <c r="EW1562" i="4"/>
  <c r="EX1565" i="4"/>
  <c r="EW1568" i="4"/>
  <c r="EX1571" i="4"/>
  <c r="EW1574" i="4"/>
  <c r="EX1577" i="4"/>
  <c r="EW1580" i="4"/>
  <c r="EX1583" i="4"/>
  <c r="EW1586" i="4"/>
  <c r="EX1589" i="4"/>
  <c r="EW1592" i="4"/>
  <c r="EX1595" i="4"/>
  <c r="EW1598" i="4"/>
  <c r="EX1601" i="4"/>
  <c r="EW1604" i="4"/>
  <c r="EX1607" i="4"/>
  <c r="EW1610" i="4"/>
  <c r="EX1613" i="4"/>
  <c r="EW1616" i="4"/>
  <c r="EX1619" i="4"/>
  <c r="EW1624" i="4"/>
  <c r="EX1630" i="4"/>
  <c r="EV1635" i="4"/>
  <c r="ET1637" i="4"/>
  <c r="EV1639" i="4"/>
  <c r="EV1641" i="4"/>
  <c r="EX1642" i="4"/>
  <c r="EV1644" i="4"/>
  <c r="EW1646" i="4"/>
  <c r="EV1649" i="4"/>
  <c r="EV1651" i="4"/>
  <c r="EV1653" i="4"/>
  <c r="EX1654" i="4"/>
  <c r="EV1656" i="4"/>
  <c r="EW1658" i="4"/>
  <c r="EV1662" i="4"/>
  <c r="EV1666" i="4"/>
  <c r="EX1668" i="4"/>
  <c r="EV1670" i="4"/>
  <c r="EX1624" i="4"/>
  <c r="EW1635" i="4"/>
  <c r="EW1641" i="4"/>
  <c r="EX1649" i="4"/>
  <c r="EW1653" i="4"/>
  <c r="ET1567" i="4"/>
  <c r="ET1573" i="4"/>
  <c r="ET1579" i="4"/>
  <c r="ET1585" i="4"/>
  <c r="ET1591" i="4"/>
  <c r="ET1597" i="4"/>
  <c r="ET1603" i="4"/>
  <c r="ET1609" i="4"/>
  <c r="ET1615" i="4"/>
  <c r="EV1623" i="4"/>
  <c r="ET1625" i="4"/>
  <c r="EV1627" i="4"/>
  <c r="EV1637" i="4"/>
  <c r="EV1640" i="4"/>
  <c r="EV1652" i="4"/>
  <c r="EV1659" i="4"/>
  <c r="ET1661" i="4"/>
  <c r="EW1665" i="4"/>
  <c r="EY1667" i="4"/>
  <c r="EX1667" i="4" s="1"/>
  <c r="EV1667" i="4"/>
  <c r="T64" i="3"/>
  <c r="EY10" i="4"/>
  <c r="EV10" i="4"/>
  <c r="ET16" i="4"/>
  <c r="ES16" i="4"/>
  <c r="EX16" i="4"/>
  <c r="ER16" i="4"/>
  <c r="EW16" i="4"/>
  <c r="ET32" i="4"/>
  <c r="ES32" i="4"/>
  <c r="EX32" i="4"/>
  <c r="ER32" i="4"/>
  <c r="EW32" i="4"/>
  <c r="EY47" i="4"/>
  <c r="EV47" i="4"/>
  <c r="ET51" i="4"/>
  <c r="ES51" i="4"/>
  <c r="EX51" i="4"/>
  <c r="ER51" i="4"/>
  <c r="EW51" i="4"/>
  <c r="EW117" i="4"/>
  <c r="EX121" i="4"/>
  <c r="EW121" i="4"/>
  <c r="ET121" i="4"/>
  <c r="EY125" i="4"/>
  <c r="EV125" i="4"/>
  <c r="EX135" i="4"/>
  <c r="EW135" i="4"/>
  <c r="ET135" i="4"/>
  <c r="EX139" i="4"/>
  <c r="EW139" i="4"/>
  <c r="ET139" i="4"/>
  <c r="EY143" i="4"/>
  <c r="EV143" i="4"/>
  <c r="EV827" i="4"/>
  <c r="EY827" i="4"/>
  <c r="EV854" i="4"/>
  <c r="EY854" i="4"/>
  <c r="EY1020" i="4"/>
  <c r="EV1020" i="4"/>
  <c r="EW8" i="4"/>
  <c r="ET8" i="4"/>
  <c r="EX8" i="4"/>
  <c r="ER8" i="4"/>
  <c r="ET27" i="4"/>
  <c r="ES27" i="4"/>
  <c r="EX27" i="4"/>
  <c r="ER27" i="4"/>
  <c r="EW27" i="4"/>
  <c r="EX83" i="4"/>
  <c r="EY100" i="4"/>
  <c r="EV100" i="4"/>
  <c r="EX118" i="4"/>
  <c r="EW118" i="4"/>
  <c r="ET118" i="4"/>
  <c r="EY122" i="4"/>
  <c r="EV122" i="4"/>
  <c r="EX132" i="4"/>
  <c r="EW132" i="4"/>
  <c r="ET132" i="4"/>
  <c r="EX136" i="4"/>
  <c r="EW136" i="4"/>
  <c r="ET136" i="4"/>
  <c r="EY140" i="4"/>
  <c r="EV140" i="4"/>
  <c r="EY1004" i="4"/>
  <c r="EV1004" i="4"/>
  <c r="CW2" i="4"/>
  <c r="ER19" i="4"/>
  <c r="ET37" i="4"/>
  <c r="ES37" i="4"/>
  <c r="EX37" i="4"/>
  <c r="ER37" i="4"/>
  <c r="EW37" i="4"/>
  <c r="EW56" i="4"/>
  <c r="ET56" i="4"/>
  <c r="EX56" i="4"/>
  <c r="ER56" i="4"/>
  <c r="EY58" i="4"/>
  <c r="EV58" i="4"/>
  <c r="EW62" i="4"/>
  <c r="ET62" i="4"/>
  <c r="EX62" i="4"/>
  <c r="ER62" i="4"/>
  <c r="EY64" i="4"/>
  <c r="EV64" i="4"/>
  <c r="EY101" i="4"/>
  <c r="EV101" i="4"/>
  <c r="EX115" i="4"/>
  <c r="EW115" i="4"/>
  <c r="ET115" i="4"/>
  <c r="EY119" i="4"/>
  <c r="EV119" i="4"/>
  <c r="EX129" i="4"/>
  <c r="EW129" i="4"/>
  <c r="ET129" i="4"/>
  <c r="EX133" i="4"/>
  <c r="EW133" i="4"/>
  <c r="ET133" i="4"/>
  <c r="EY137" i="4"/>
  <c r="EV137" i="4"/>
  <c r="EX147" i="4"/>
  <c r="EW147" i="4"/>
  <c r="ET147" i="4"/>
  <c r="EX151" i="4"/>
  <c r="EX155" i="4"/>
  <c r="EW155" i="4"/>
  <c r="ET155" i="4"/>
  <c r="EX159" i="4"/>
  <c r="EW159" i="4"/>
  <c r="ET159" i="4"/>
  <c r="EX163" i="4"/>
  <c r="EW163" i="4"/>
  <c r="ET163" i="4"/>
  <c r="EX167" i="4"/>
  <c r="EX175" i="4"/>
  <c r="EW175" i="4"/>
  <c r="ET175" i="4"/>
  <c r="EX187" i="4"/>
  <c r="EW187" i="4"/>
  <c r="ET187" i="4"/>
  <c r="EX199" i="4"/>
  <c r="EW199" i="4"/>
  <c r="ET199" i="4"/>
  <c r="EW203" i="4"/>
  <c r="ET203" i="4"/>
  <c r="EX207" i="4"/>
  <c r="EW207" i="4"/>
  <c r="ET207" i="4"/>
  <c r="EX215" i="4"/>
  <c r="EW215" i="4"/>
  <c r="ET215" i="4"/>
  <c r="EX219" i="4"/>
  <c r="EW219" i="4"/>
  <c r="ET219" i="4"/>
  <c r="EX223" i="4"/>
  <c r="EW223" i="4"/>
  <c r="ET223" i="4"/>
  <c r="EX231" i="4"/>
  <c r="EX235" i="4"/>
  <c r="EW235" i="4"/>
  <c r="ET235" i="4"/>
  <c r="EX239" i="4"/>
  <c r="EW239" i="4"/>
  <c r="ET239" i="4"/>
  <c r="EX251" i="4"/>
  <c r="EW251" i="4"/>
  <c r="EW263" i="4"/>
  <c r="EX267" i="4"/>
  <c r="EW267" i="4"/>
  <c r="ET267" i="4"/>
  <c r="EX271" i="4"/>
  <c r="EX283" i="4"/>
  <c r="EW283" i="4"/>
  <c r="ET283" i="4"/>
  <c r="EX295" i="4"/>
  <c r="EW295" i="4"/>
  <c r="ET295" i="4"/>
  <c r="EW299" i="4"/>
  <c r="ET299" i="4"/>
  <c r="EX303" i="4"/>
  <c r="EW303" i="4"/>
  <c r="ET303" i="4"/>
  <c r="EX315" i="4"/>
  <c r="EW315" i="4"/>
  <c r="ET315" i="4"/>
  <c r="EX319" i="4"/>
  <c r="EW319" i="4"/>
  <c r="ET319" i="4"/>
  <c r="EX331" i="4"/>
  <c r="EW331" i="4"/>
  <c r="ET331" i="4"/>
  <c r="EX335" i="4"/>
  <c r="EW335" i="4"/>
  <c r="ET335" i="4"/>
  <c r="EX343" i="4"/>
  <c r="EW343" i="4"/>
  <c r="ET343" i="4"/>
  <c r="EX347" i="4"/>
  <c r="EW347" i="4"/>
  <c r="EX359" i="4"/>
  <c r="EW359" i="4"/>
  <c r="ET359" i="4"/>
  <c r="EX363" i="4"/>
  <c r="EW363" i="4"/>
  <c r="ET363" i="4"/>
  <c r="EX367" i="4"/>
  <c r="EX375" i="4"/>
  <c r="EW375" i="4"/>
  <c r="ET375" i="4"/>
  <c r="EX379" i="4"/>
  <c r="EW379" i="4"/>
  <c r="ET379" i="4"/>
  <c r="EX391" i="4"/>
  <c r="EW391" i="4"/>
  <c r="ET391" i="4"/>
  <c r="EW395" i="4"/>
  <c r="EX399" i="4"/>
  <c r="EW399" i="4"/>
  <c r="ET399" i="4"/>
  <c r="EX407" i="4"/>
  <c r="EW407" i="4"/>
  <c r="ET407" i="4"/>
  <c r="EX411" i="4"/>
  <c r="EW411" i="4"/>
  <c r="ET411" i="4"/>
  <c r="EX415" i="4"/>
  <c r="EW415" i="4"/>
  <c r="ET415" i="4"/>
  <c r="EX423" i="4"/>
  <c r="EW423" i="4"/>
  <c r="ET423" i="4"/>
  <c r="EX427" i="4"/>
  <c r="EW427" i="4"/>
  <c r="ET427" i="4"/>
  <c r="EX431" i="4"/>
  <c r="EW431" i="4"/>
  <c r="ET431" i="4"/>
  <c r="EX439" i="4"/>
  <c r="EW439" i="4"/>
  <c r="ET439" i="4"/>
  <c r="EX443" i="4"/>
  <c r="EW443" i="4"/>
  <c r="ET443" i="4"/>
  <c r="EX455" i="4"/>
  <c r="EW455" i="4"/>
  <c r="ET455" i="4"/>
  <c r="EX459" i="4"/>
  <c r="EW459" i="4"/>
  <c r="ET459" i="4"/>
  <c r="EX463" i="4"/>
  <c r="EX471" i="4"/>
  <c r="EW471" i="4"/>
  <c r="ET471" i="4"/>
  <c r="EX475" i="4"/>
  <c r="EW475" i="4"/>
  <c r="ET475" i="4"/>
  <c r="EX491" i="4"/>
  <c r="EW491" i="4"/>
  <c r="ET491" i="4"/>
  <c r="EX495" i="4"/>
  <c r="EW495" i="4"/>
  <c r="ET495" i="4"/>
  <c r="EX503" i="4"/>
  <c r="EW503" i="4"/>
  <c r="ET503" i="4"/>
  <c r="EX507" i="4"/>
  <c r="EW507" i="4"/>
  <c r="ET507" i="4"/>
  <c r="EX511" i="4"/>
  <c r="EW511" i="4"/>
  <c r="ET511" i="4"/>
  <c r="EY517" i="4"/>
  <c r="EV517" i="4"/>
  <c r="EY523" i="4"/>
  <c r="EV523" i="4"/>
  <c r="EY529" i="4"/>
  <c r="EV529" i="4"/>
  <c r="EY535" i="4"/>
  <c r="EV535" i="4"/>
  <c r="EY541" i="4"/>
  <c r="EV541" i="4"/>
  <c r="EY547" i="4"/>
  <c r="EV547" i="4"/>
  <c r="EY553" i="4"/>
  <c r="EV553" i="4"/>
  <c r="EY559" i="4"/>
  <c r="EV559" i="4"/>
  <c r="EY565" i="4"/>
  <c r="EV565" i="4"/>
  <c r="EY571" i="4"/>
  <c r="EV571" i="4"/>
  <c r="EY577" i="4"/>
  <c r="EV577" i="4"/>
  <c r="EY583" i="4"/>
  <c r="EV583" i="4"/>
  <c r="EY589" i="4"/>
  <c r="EV589" i="4"/>
  <c r="EY595" i="4"/>
  <c r="EV595" i="4"/>
  <c r="EY601" i="4"/>
  <c r="EV601" i="4"/>
  <c r="EY607" i="4"/>
  <c r="EV607" i="4"/>
  <c r="EY613" i="4"/>
  <c r="EV613" i="4"/>
  <c r="EY619" i="4"/>
  <c r="EV619" i="4"/>
  <c r="EY625" i="4"/>
  <c r="EV625" i="4"/>
  <c r="EY631" i="4"/>
  <c r="EV631" i="4"/>
  <c r="EY637" i="4"/>
  <c r="EV637" i="4"/>
  <c r="EY643" i="4"/>
  <c r="EV643" i="4"/>
  <c r="EY649" i="4"/>
  <c r="EV649" i="4"/>
  <c r="EY655" i="4"/>
  <c r="EV655" i="4"/>
  <c r="EY661" i="4"/>
  <c r="EV661" i="4"/>
  <c r="EY667" i="4"/>
  <c r="EV667" i="4"/>
  <c r="EY673" i="4"/>
  <c r="EV673" i="4"/>
  <c r="EY679" i="4"/>
  <c r="EV679" i="4"/>
  <c r="EY685" i="4"/>
  <c r="EV685" i="4"/>
  <c r="EY691" i="4"/>
  <c r="EV691" i="4"/>
  <c r="EY697" i="4"/>
  <c r="EV697" i="4"/>
  <c r="EY703" i="4"/>
  <c r="EV703" i="4"/>
  <c r="EY709" i="4"/>
  <c r="EV709" i="4"/>
  <c r="EY715" i="4"/>
  <c r="EV715" i="4"/>
  <c r="EY721" i="4"/>
  <c r="EV721" i="4"/>
  <c r="EV845" i="4"/>
  <c r="EY845" i="4"/>
  <c r="ET11" i="4"/>
  <c r="ES11" i="4"/>
  <c r="EX11" i="4"/>
  <c r="ER11" i="4"/>
  <c r="EW11" i="4"/>
  <c r="EY15" i="4"/>
  <c r="EV15" i="4"/>
  <c r="ET21" i="4"/>
  <c r="ES21" i="4"/>
  <c r="EX21" i="4"/>
  <c r="ER21" i="4"/>
  <c r="EW21" i="4"/>
  <c r="EY31" i="4"/>
  <c r="EV31" i="4"/>
  <c r="EY42" i="4"/>
  <c r="EV42" i="4"/>
  <c r="ET48" i="4"/>
  <c r="ES48" i="4"/>
  <c r="EX48" i="4"/>
  <c r="ER48" i="4"/>
  <c r="EW48" i="4"/>
  <c r="EX84" i="4"/>
  <c r="EW90" i="4"/>
  <c r="ET90" i="4"/>
  <c r="EX90" i="4"/>
  <c r="EY102" i="4"/>
  <c r="EV102" i="4"/>
  <c r="EY116" i="4"/>
  <c r="EV116" i="4"/>
  <c r="EX126" i="4"/>
  <c r="EW126" i="4"/>
  <c r="ET126" i="4"/>
  <c r="EX130" i="4"/>
  <c r="EW130" i="4"/>
  <c r="ET130" i="4"/>
  <c r="EY134" i="4"/>
  <c r="EV134" i="4"/>
  <c r="EX144" i="4"/>
  <c r="EW144" i="4"/>
  <c r="ET144" i="4"/>
  <c r="EX727" i="4"/>
  <c r="EW727" i="4"/>
  <c r="ET727" i="4"/>
  <c r="EV761" i="4"/>
  <c r="EY761" i="4"/>
  <c r="EY976" i="4"/>
  <c r="EV976" i="4"/>
  <c r="EY26" i="4"/>
  <c r="EV26" i="4"/>
  <c r="EW29" i="4"/>
  <c r="ET29" i="4"/>
  <c r="EX29" i="4"/>
  <c r="ER29" i="4"/>
  <c r="ET40" i="4"/>
  <c r="EY103" i="4"/>
  <c r="EV103" i="4"/>
  <c r="EY113" i="4"/>
  <c r="EV113" i="4"/>
  <c r="EX123" i="4"/>
  <c r="EW123" i="4"/>
  <c r="ET123" i="4"/>
  <c r="EX127" i="4"/>
  <c r="EW127" i="4"/>
  <c r="ET127" i="4"/>
  <c r="EY131" i="4"/>
  <c r="EV131" i="4"/>
  <c r="EX141" i="4"/>
  <c r="EW141" i="4"/>
  <c r="ET141" i="4"/>
  <c r="EX145" i="4"/>
  <c r="EW145" i="4"/>
  <c r="ET145" i="4"/>
  <c r="EV797" i="4"/>
  <c r="EY797" i="4"/>
  <c r="EV836" i="4"/>
  <c r="EY836" i="4"/>
  <c r="EV863" i="4"/>
  <c r="EY863" i="4"/>
  <c r="EW24" i="4"/>
  <c r="ET24" i="4"/>
  <c r="EX24" i="4"/>
  <c r="ER24" i="4"/>
  <c r="EY36" i="4"/>
  <c r="EV36" i="4"/>
  <c r="EY55" i="4"/>
  <c r="EV55" i="4"/>
  <c r="EW59" i="4"/>
  <c r="ET59" i="4"/>
  <c r="EX59" i="4"/>
  <c r="ER59" i="4"/>
  <c r="EY61" i="4"/>
  <c r="EV61" i="4"/>
  <c r="EW82" i="4"/>
  <c r="EW88" i="4"/>
  <c r="ET88" i="4"/>
  <c r="EX88" i="4"/>
  <c r="EX91" i="4"/>
  <c r="EX120" i="4"/>
  <c r="EW120" i="4"/>
  <c r="ET120" i="4"/>
  <c r="EX124" i="4"/>
  <c r="EW124" i="4"/>
  <c r="ET124" i="4"/>
  <c r="EY128" i="4"/>
  <c r="EV128" i="4"/>
  <c r="EX138" i="4"/>
  <c r="EW138" i="4"/>
  <c r="ET138" i="4"/>
  <c r="EX142" i="4"/>
  <c r="EW142" i="4"/>
  <c r="ET142" i="4"/>
  <c r="EY146" i="4"/>
  <c r="EV146" i="4"/>
  <c r="EX149" i="4"/>
  <c r="EW149" i="4"/>
  <c r="ET149" i="4"/>
  <c r="EX161" i="4"/>
  <c r="EW161" i="4"/>
  <c r="ET161" i="4"/>
  <c r="EX169" i="4"/>
  <c r="EW169" i="4"/>
  <c r="ET169" i="4"/>
  <c r="EX173" i="4"/>
  <c r="EW173" i="4"/>
  <c r="ET173" i="4"/>
  <c r="EX185" i="4"/>
  <c r="ET185" i="4"/>
  <c r="EW189" i="4"/>
  <c r="EX193" i="4"/>
  <c r="EW193" i="4"/>
  <c r="ET193" i="4"/>
  <c r="EX205" i="4"/>
  <c r="EX209" i="4"/>
  <c r="EW209" i="4"/>
  <c r="ET209" i="4"/>
  <c r="EX217" i="4"/>
  <c r="ET221" i="4"/>
  <c r="ET237" i="4"/>
  <c r="EX249" i="4"/>
  <c r="EW249" i="4"/>
  <c r="ET249" i="4"/>
  <c r="EX257" i="4"/>
  <c r="EW257" i="4"/>
  <c r="ET257" i="4"/>
  <c r="EX265" i="4"/>
  <c r="EW265" i="4"/>
  <c r="ET265" i="4"/>
  <c r="EX269" i="4"/>
  <c r="EX281" i="4"/>
  <c r="EW281" i="4"/>
  <c r="ET281" i="4"/>
  <c r="EW289" i="4"/>
  <c r="ET293" i="4"/>
  <c r="ET305" i="4"/>
  <c r="EW317" i="4"/>
  <c r="EX321" i="4"/>
  <c r="EW321" i="4"/>
  <c r="ET321" i="4"/>
  <c r="EX325" i="4"/>
  <c r="EX329" i="4"/>
  <c r="EW329" i="4"/>
  <c r="ET329" i="4"/>
  <c r="EX337" i="4"/>
  <c r="EW337" i="4"/>
  <c r="ET337" i="4"/>
  <c r="EX349" i="4"/>
  <c r="EX353" i="4"/>
  <c r="EW353" i="4"/>
  <c r="ET353" i="4"/>
  <c r="ET361" i="4"/>
  <c r="ET365" i="4"/>
  <c r="ET381" i="4"/>
  <c r="EX393" i="4"/>
  <c r="EW393" i="4"/>
  <c r="ET393" i="4"/>
  <c r="EX401" i="4"/>
  <c r="EW401" i="4"/>
  <c r="ET401" i="4"/>
  <c r="EX409" i="4"/>
  <c r="EW409" i="4"/>
  <c r="ET409" i="4"/>
  <c r="EX413" i="4"/>
  <c r="EX425" i="4"/>
  <c r="EW425" i="4"/>
  <c r="ET425" i="4"/>
  <c r="ET449" i="4"/>
  <c r="EW461" i="4"/>
  <c r="EX465" i="4"/>
  <c r="EW465" i="4"/>
  <c r="ET465" i="4"/>
  <c r="EX473" i="4"/>
  <c r="EW473" i="4"/>
  <c r="ET473" i="4"/>
  <c r="EW477" i="4"/>
  <c r="EX481" i="4"/>
  <c r="EW481" i="4"/>
  <c r="ET481" i="4"/>
  <c r="EX493" i="4"/>
  <c r="EX497" i="4"/>
  <c r="EW497" i="4"/>
  <c r="ET497" i="4"/>
  <c r="ET509" i="4"/>
  <c r="EY514" i="4"/>
  <c r="EV514" i="4"/>
  <c r="EY520" i="4"/>
  <c r="EV520" i="4"/>
  <c r="EY526" i="4"/>
  <c r="EV526" i="4"/>
  <c r="EY532" i="4"/>
  <c r="EV532" i="4"/>
  <c r="EY538" i="4"/>
  <c r="EV538" i="4"/>
  <c r="EY544" i="4"/>
  <c r="EV544" i="4"/>
  <c r="EY550" i="4"/>
  <c r="EV550" i="4"/>
  <c r="EY556" i="4"/>
  <c r="EV556" i="4"/>
  <c r="EY562" i="4"/>
  <c r="EV562" i="4"/>
  <c r="EY568" i="4"/>
  <c r="EV568" i="4"/>
  <c r="EY574" i="4"/>
  <c r="EV574" i="4"/>
  <c r="EY580" i="4"/>
  <c r="EV580" i="4"/>
  <c r="EY586" i="4"/>
  <c r="EV586" i="4"/>
  <c r="EY592" i="4"/>
  <c r="EV592" i="4"/>
  <c r="EY598" i="4"/>
  <c r="EV598" i="4"/>
  <c r="EY604" i="4"/>
  <c r="EV604" i="4"/>
  <c r="EY610" i="4"/>
  <c r="EV610" i="4"/>
  <c r="EY616" i="4"/>
  <c r="EV616" i="4"/>
  <c r="EY622" i="4"/>
  <c r="EV622" i="4"/>
  <c r="EY628" i="4"/>
  <c r="EV628" i="4"/>
  <c r="EY634" i="4"/>
  <c r="EV634" i="4"/>
  <c r="EY640" i="4"/>
  <c r="EV640" i="4"/>
  <c r="EY646" i="4"/>
  <c r="EV646" i="4"/>
  <c r="EY652" i="4"/>
  <c r="EV652" i="4"/>
  <c r="EY658" i="4"/>
  <c r="EV658" i="4"/>
  <c r="EY664" i="4"/>
  <c r="EV664" i="4"/>
  <c r="EY670" i="4"/>
  <c r="EV670" i="4"/>
  <c r="EY676" i="4"/>
  <c r="EV676" i="4"/>
  <c r="EY682" i="4"/>
  <c r="EV682" i="4"/>
  <c r="EY688" i="4"/>
  <c r="EV688" i="4"/>
  <c r="EY694" i="4"/>
  <c r="EV694" i="4"/>
  <c r="EY700" i="4"/>
  <c r="EV700" i="4"/>
  <c r="EY706" i="4"/>
  <c r="EV706" i="4"/>
  <c r="EY712" i="4"/>
  <c r="EV712" i="4"/>
  <c r="EY718" i="4"/>
  <c r="EV718" i="4"/>
  <c r="EY724" i="4"/>
  <c r="EV724" i="4"/>
  <c r="EY1082" i="4"/>
  <c r="EV1082" i="4"/>
  <c r="AD21" i="4"/>
  <c r="BH21" i="4"/>
  <c r="EX740" i="4"/>
  <c r="EW740" i="4"/>
  <c r="ET740" i="4"/>
  <c r="EV755" i="4"/>
  <c r="EY755" i="4"/>
  <c r="EV791" i="4"/>
  <c r="EY791" i="4"/>
  <c r="EY994" i="4"/>
  <c r="EV994" i="4"/>
  <c r="EY1022" i="4"/>
  <c r="EV1022" i="4"/>
  <c r="EY1038" i="4"/>
  <c r="EV1038" i="4"/>
  <c r="EY1250" i="4"/>
  <c r="EV1250" i="4"/>
  <c r="DD6" i="4"/>
  <c r="ER12" i="4"/>
  <c r="EX12" i="4"/>
  <c r="ER17" i="4"/>
  <c r="EX17" i="4"/>
  <c r="J21" i="4"/>
  <c r="AN21" i="4"/>
  <c r="BR21" i="4"/>
  <c r="ER22" i="4"/>
  <c r="EX22" i="4"/>
  <c r="ER33" i="4"/>
  <c r="EX33" i="4"/>
  <c r="ER38" i="4"/>
  <c r="EX38" i="4"/>
  <c r="ER43" i="4"/>
  <c r="EX43" i="4"/>
  <c r="ER49" i="4"/>
  <c r="EX49" i="4"/>
  <c r="ER54" i="4"/>
  <c r="EX54" i="4"/>
  <c r="ER57" i="4"/>
  <c r="EX57" i="4"/>
  <c r="ER63" i="4"/>
  <c r="EX63" i="4"/>
  <c r="ET104" i="4"/>
  <c r="EX108" i="4"/>
  <c r="EY111" i="4"/>
  <c r="EV731" i="4"/>
  <c r="EY731" i="4"/>
  <c r="EV767" i="4"/>
  <c r="EY767" i="4"/>
  <c r="EV803" i="4"/>
  <c r="EY803" i="4"/>
  <c r="EV872" i="4"/>
  <c r="EY872" i="4"/>
  <c r="EY886" i="4"/>
  <c r="EV886" i="4"/>
  <c r="EY904" i="4"/>
  <c r="EV904" i="4"/>
  <c r="EY922" i="4"/>
  <c r="EV922" i="4"/>
  <c r="EY940" i="4"/>
  <c r="EV940" i="4"/>
  <c r="EY958" i="4"/>
  <c r="EV958" i="4"/>
  <c r="EY986" i="4"/>
  <c r="EV986" i="4"/>
  <c r="EY1002" i="4"/>
  <c r="EV1002" i="4"/>
  <c r="K21" i="4"/>
  <c r="AO21" i="4"/>
  <c r="BS21" i="4"/>
  <c r="EY512" i="4"/>
  <c r="EV512" i="4"/>
  <c r="EY515" i="4"/>
  <c r="EV515" i="4"/>
  <c r="EY518" i="4"/>
  <c r="EV518" i="4"/>
  <c r="EY521" i="4"/>
  <c r="EV521" i="4"/>
  <c r="EY524" i="4"/>
  <c r="EV524" i="4"/>
  <c r="EY527" i="4"/>
  <c r="EV527" i="4"/>
  <c r="EY530" i="4"/>
  <c r="EV530" i="4"/>
  <c r="EY533" i="4"/>
  <c r="EV533" i="4"/>
  <c r="EY536" i="4"/>
  <c r="EV536" i="4"/>
  <c r="EY539" i="4"/>
  <c r="EV539" i="4"/>
  <c r="EY542" i="4"/>
  <c r="EV542" i="4"/>
  <c r="EY545" i="4"/>
  <c r="EV545" i="4"/>
  <c r="EY548" i="4"/>
  <c r="EV548" i="4"/>
  <c r="EY551" i="4"/>
  <c r="EV551" i="4"/>
  <c r="EY554" i="4"/>
  <c r="EV554" i="4"/>
  <c r="EY557" i="4"/>
  <c r="EV557" i="4"/>
  <c r="EY560" i="4"/>
  <c r="EV560" i="4"/>
  <c r="EY563" i="4"/>
  <c r="EV563" i="4"/>
  <c r="EY566" i="4"/>
  <c r="EV566" i="4"/>
  <c r="EY569" i="4"/>
  <c r="EV569" i="4"/>
  <c r="EY572" i="4"/>
  <c r="EV572" i="4"/>
  <c r="EY575" i="4"/>
  <c r="EV575" i="4"/>
  <c r="EY578" i="4"/>
  <c r="EV578" i="4"/>
  <c r="EY581" i="4"/>
  <c r="EV581" i="4"/>
  <c r="EY584" i="4"/>
  <c r="EV584" i="4"/>
  <c r="EY587" i="4"/>
  <c r="EV587" i="4"/>
  <c r="EY590" i="4"/>
  <c r="EV590" i="4"/>
  <c r="EY593" i="4"/>
  <c r="EV593" i="4"/>
  <c r="EY596" i="4"/>
  <c r="EV596" i="4"/>
  <c r="EY599" i="4"/>
  <c r="EV599" i="4"/>
  <c r="EY602" i="4"/>
  <c r="EV602" i="4"/>
  <c r="EY605" i="4"/>
  <c r="EV605" i="4"/>
  <c r="EY608" i="4"/>
  <c r="EV608" i="4"/>
  <c r="EY611" i="4"/>
  <c r="EV611" i="4"/>
  <c r="EY614" i="4"/>
  <c r="EV614" i="4"/>
  <c r="EY617" i="4"/>
  <c r="EV617" i="4"/>
  <c r="EY620" i="4"/>
  <c r="EV620" i="4"/>
  <c r="EY623" i="4"/>
  <c r="EV623" i="4"/>
  <c r="EY626" i="4"/>
  <c r="EV626" i="4"/>
  <c r="EY629" i="4"/>
  <c r="EV629" i="4"/>
  <c r="EY632" i="4"/>
  <c r="EV632" i="4"/>
  <c r="EY635" i="4"/>
  <c r="EV635" i="4"/>
  <c r="EY638" i="4"/>
  <c r="EV638" i="4"/>
  <c r="EY641" i="4"/>
  <c r="EV641" i="4"/>
  <c r="EY644" i="4"/>
  <c r="EV644" i="4"/>
  <c r="EY647" i="4"/>
  <c r="EV647" i="4"/>
  <c r="EY650" i="4"/>
  <c r="EV650" i="4"/>
  <c r="EY653" i="4"/>
  <c r="EV653" i="4"/>
  <c r="EY656" i="4"/>
  <c r="EV656" i="4"/>
  <c r="EY659" i="4"/>
  <c r="EV659" i="4"/>
  <c r="EY662" i="4"/>
  <c r="EV662" i="4"/>
  <c r="EY665" i="4"/>
  <c r="EV665" i="4"/>
  <c r="EY668" i="4"/>
  <c r="EV668" i="4"/>
  <c r="EY671" i="4"/>
  <c r="EV671" i="4"/>
  <c r="EY674" i="4"/>
  <c r="EV674" i="4"/>
  <c r="EY677" i="4"/>
  <c r="EV677" i="4"/>
  <c r="EY680" i="4"/>
  <c r="EV680" i="4"/>
  <c r="EY683" i="4"/>
  <c r="EV683" i="4"/>
  <c r="EY686" i="4"/>
  <c r="EV686" i="4"/>
  <c r="EY689" i="4"/>
  <c r="EV689" i="4"/>
  <c r="EY692" i="4"/>
  <c r="EV692" i="4"/>
  <c r="EY695" i="4"/>
  <c r="EV695" i="4"/>
  <c r="EY698" i="4"/>
  <c r="EV698" i="4"/>
  <c r="EY701" i="4"/>
  <c r="EV701" i="4"/>
  <c r="EY704" i="4"/>
  <c r="EV704" i="4"/>
  <c r="EY707" i="4"/>
  <c r="EV707" i="4"/>
  <c r="EY710" i="4"/>
  <c r="EV710" i="4"/>
  <c r="EY713" i="4"/>
  <c r="EV713" i="4"/>
  <c r="EY716" i="4"/>
  <c r="EV716" i="4"/>
  <c r="EY719" i="4"/>
  <c r="EV719" i="4"/>
  <c r="EY722" i="4"/>
  <c r="EV722" i="4"/>
  <c r="EX725" i="4"/>
  <c r="EW725" i="4"/>
  <c r="EX728" i="4"/>
  <c r="EW728" i="4"/>
  <c r="EV737" i="4"/>
  <c r="EY737" i="4"/>
  <c r="EX758" i="4"/>
  <c r="EW758" i="4"/>
  <c r="EV773" i="4"/>
  <c r="EY773" i="4"/>
  <c r="EX794" i="4"/>
  <c r="EW794" i="4"/>
  <c r="ET794" i="4"/>
  <c r="EV809" i="4"/>
  <c r="EY809" i="4"/>
  <c r="EV824" i="4"/>
  <c r="EY824" i="4"/>
  <c r="EV833" i="4"/>
  <c r="EY833" i="4"/>
  <c r="EV842" i="4"/>
  <c r="EY842" i="4"/>
  <c r="EV851" i="4"/>
  <c r="EY851" i="4"/>
  <c r="EV860" i="4"/>
  <c r="EY860" i="4"/>
  <c r="EV869" i="4"/>
  <c r="EY869" i="4"/>
  <c r="EV875" i="4"/>
  <c r="EY875" i="4"/>
  <c r="EY896" i="4"/>
  <c r="EV896" i="4"/>
  <c r="EY914" i="4"/>
  <c r="EV914" i="4"/>
  <c r="EY932" i="4"/>
  <c r="EV932" i="4"/>
  <c r="EY950" i="4"/>
  <c r="EV950" i="4"/>
  <c r="EY968" i="4"/>
  <c r="EV968" i="4"/>
  <c r="EY984" i="4"/>
  <c r="EV984" i="4"/>
  <c r="EY1048" i="4"/>
  <c r="EV1048" i="4"/>
  <c r="DF6" i="4"/>
  <c r="EW9" i="4"/>
  <c r="EW14" i="4"/>
  <c r="EW20" i="4"/>
  <c r="T21" i="4"/>
  <c r="AX21" i="4"/>
  <c r="CB21" i="4"/>
  <c r="EW30" i="4"/>
  <c r="EW35" i="4"/>
  <c r="EW41" i="4"/>
  <c r="EW46" i="4"/>
  <c r="EW52" i="4"/>
  <c r="EW65" i="4"/>
  <c r="EW92" i="4"/>
  <c r="EW93" i="4"/>
  <c r="EW94" i="4"/>
  <c r="EW95" i="4"/>
  <c r="EW96" i="4"/>
  <c r="EW97" i="4"/>
  <c r="EW98" i="4"/>
  <c r="EW99" i="4"/>
  <c r="EW104" i="4"/>
  <c r="EY110" i="4"/>
  <c r="EV115" i="4"/>
  <c r="EV118" i="4"/>
  <c r="EV121" i="4"/>
  <c r="EV124" i="4"/>
  <c r="EV127" i="4"/>
  <c r="EV130" i="4"/>
  <c r="EV133" i="4"/>
  <c r="EV136" i="4"/>
  <c r="EV139" i="4"/>
  <c r="EV142" i="4"/>
  <c r="EV145" i="4"/>
  <c r="EY148" i="4"/>
  <c r="EY150" i="4"/>
  <c r="EY152" i="4"/>
  <c r="EY154" i="4"/>
  <c r="EY156" i="4"/>
  <c r="EY158" i="4"/>
  <c r="EY160" i="4"/>
  <c r="EY162" i="4"/>
  <c r="EY164" i="4"/>
  <c r="EY166" i="4"/>
  <c r="EY168" i="4"/>
  <c r="EY170" i="4"/>
  <c r="EY172" i="4"/>
  <c r="EY174" i="4"/>
  <c r="EY176" i="4"/>
  <c r="EY178" i="4"/>
  <c r="EY180" i="4"/>
  <c r="EY182" i="4"/>
  <c r="EY184" i="4"/>
  <c r="EY186" i="4"/>
  <c r="EY188" i="4"/>
  <c r="EY190" i="4"/>
  <c r="EY192" i="4"/>
  <c r="EY194" i="4"/>
  <c r="EY196" i="4"/>
  <c r="EY198" i="4"/>
  <c r="EY200" i="4"/>
  <c r="EY202" i="4"/>
  <c r="EY204" i="4"/>
  <c r="EY206" i="4"/>
  <c r="EY208" i="4"/>
  <c r="EY210" i="4"/>
  <c r="EY212" i="4"/>
  <c r="EY214" i="4"/>
  <c r="EY216" i="4"/>
  <c r="EY218" i="4"/>
  <c r="EY220" i="4"/>
  <c r="EY222" i="4"/>
  <c r="EY224" i="4"/>
  <c r="EY226" i="4"/>
  <c r="EY228" i="4"/>
  <c r="EY230" i="4"/>
  <c r="EY232" i="4"/>
  <c r="EY234" i="4"/>
  <c r="EY236" i="4"/>
  <c r="EY238" i="4"/>
  <c r="EY240" i="4"/>
  <c r="EY242" i="4"/>
  <c r="EY244" i="4"/>
  <c r="EY246" i="4"/>
  <c r="EY248" i="4"/>
  <c r="EY250" i="4"/>
  <c r="EY252" i="4"/>
  <c r="EY254" i="4"/>
  <c r="EY256" i="4"/>
  <c r="EY258" i="4"/>
  <c r="EY260" i="4"/>
  <c r="EY262" i="4"/>
  <c r="EY264" i="4"/>
  <c r="EY266" i="4"/>
  <c r="EY268" i="4"/>
  <c r="EY270" i="4"/>
  <c r="EY272" i="4"/>
  <c r="EY274" i="4"/>
  <c r="EY276" i="4"/>
  <c r="EY278" i="4"/>
  <c r="EY280" i="4"/>
  <c r="EY282" i="4"/>
  <c r="EY284" i="4"/>
  <c r="EY286" i="4"/>
  <c r="EY288" i="4"/>
  <c r="EY290" i="4"/>
  <c r="EY292" i="4"/>
  <c r="EY294" i="4"/>
  <c r="EY296" i="4"/>
  <c r="EY298" i="4"/>
  <c r="EY300" i="4"/>
  <c r="EY302" i="4"/>
  <c r="EY304" i="4"/>
  <c r="EY306" i="4"/>
  <c r="EY308" i="4"/>
  <c r="EY310" i="4"/>
  <c r="EY312" i="4"/>
  <c r="EY314" i="4"/>
  <c r="EY316" i="4"/>
  <c r="EY318" i="4"/>
  <c r="EY320" i="4"/>
  <c r="EY322" i="4"/>
  <c r="EY324" i="4"/>
  <c r="EY326" i="4"/>
  <c r="EY328" i="4"/>
  <c r="EY330" i="4"/>
  <c r="EY332" i="4"/>
  <c r="EY334" i="4"/>
  <c r="EY336" i="4"/>
  <c r="EY338" i="4"/>
  <c r="EY340" i="4"/>
  <c r="EY342" i="4"/>
  <c r="EY344" i="4"/>
  <c r="EY346" i="4"/>
  <c r="EY348" i="4"/>
  <c r="EY350" i="4"/>
  <c r="EY352" i="4"/>
  <c r="EY354" i="4"/>
  <c r="EY356" i="4"/>
  <c r="EY358" i="4"/>
  <c r="EY360" i="4"/>
  <c r="EY362" i="4"/>
  <c r="EY364" i="4"/>
  <c r="EY366" i="4"/>
  <c r="EY368" i="4"/>
  <c r="EY370" i="4"/>
  <c r="EY372" i="4"/>
  <c r="EY374" i="4"/>
  <c r="EY376" i="4"/>
  <c r="EY378" i="4"/>
  <c r="EY380" i="4"/>
  <c r="EY382" i="4"/>
  <c r="EY384" i="4"/>
  <c r="EY386" i="4"/>
  <c r="EY388" i="4"/>
  <c r="EY390" i="4"/>
  <c r="EY392" i="4"/>
  <c r="EY394" i="4"/>
  <c r="EY396" i="4"/>
  <c r="EY398" i="4"/>
  <c r="EY400" i="4"/>
  <c r="EY402" i="4"/>
  <c r="EY404" i="4"/>
  <c r="EY406" i="4"/>
  <c r="EY408" i="4"/>
  <c r="EY410" i="4"/>
  <c r="EY412" i="4"/>
  <c r="EY414" i="4"/>
  <c r="EY416" i="4"/>
  <c r="EY418" i="4"/>
  <c r="EY420" i="4"/>
  <c r="EY422" i="4"/>
  <c r="EY424" i="4"/>
  <c r="EY426" i="4"/>
  <c r="EY428" i="4"/>
  <c r="EY430" i="4"/>
  <c r="EY432" i="4"/>
  <c r="EY434" i="4"/>
  <c r="EY436" i="4"/>
  <c r="EY438" i="4"/>
  <c r="EY440" i="4"/>
  <c r="EY442" i="4"/>
  <c r="EY444" i="4"/>
  <c r="EY446" i="4"/>
  <c r="EY448" i="4"/>
  <c r="EY450" i="4"/>
  <c r="EY452" i="4"/>
  <c r="EY454" i="4"/>
  <c r="EY456" i="4"/>
  <c r="EY458" i="4"/>
  <c r="EY460" i="4"/>
  <c r="EY462" i="4"/>
  <c r="EY464" i="4"/>
  <c r="EY466" i="4"/>
  <c r="EY468" i="4"/>
  <c r="EY470" i="4"/>
  <c r="EY472" i="4"/>
  <c r="EY474" i="4"/>
  <c r="EY476" i="4"/>
  <c r="EY478" i="4"/>
  <c r="EY480" i="4"/>
  <c r="EY482" i="4"/>
  <c r="EY484" i="4"/>
  <c r="EY486" i="4"/>
  <c r="EY488" i="4"/>
  <c r="EY490" i="4"/>
  <c r="EY492" i="4"/>
  <c r="EY494" i="4"/>
  <c r="EY496" i="4"/>
  <c r="EY498" i="4"/>
  <c r="EY500" i="4"/>
  <c r="EY502" i="4"/>
  <c r="EY504" i="4"/>
  <c r="EY506" i="4"/>
  <c r="EY508" i="4"/>
  <c r="EY510" i="4"/>
  <c r="EV743" i="4"/>
  <c r="EY743" i="4"/>
  <c r="EX764" i="4"/>
  <c r="EW764" i="4"/>
  <c r="ET764" i="4"/>
  <c r="EV779" i="4"/>
  <c r="EY779" i="4"/>
  <c r="EX800" i="4"/>
  <c r="EW800" i="4"/>
  <c r="ET800" i="4"/>
  <c r="EX812" i="4"/>
  <c r="EW812" i="4"/>
  <c r="ET812" i="4"/>
  <c r="EV815" i="4"/>
  <c r="EY815" i="4"/>
  <c r="EV878" i="4"/>
  <c r="EY878" i="4"/>
  <c r="EY894" i="4"/>
  <c r="EV894" i="4"/>
  <c r="EY912" i="4"/>
  <c r="EV912" i="4"/>
  <c r="EY930" i="4"/>
  <c r="EV930" i="4"/>
  <c r="EY948" i="4"/>
  <c r="EV948" i="4"/>
  <c r="EY966" i="4"/>
  <c r="EV966" i="4"/>
  <c r="EY1030" i="4"/>
  <c r="EV1030" i="4"/>
  <c r="ER9" i="4"/>
  <c r="ER14" i="4"/>
  <c r="ER20" i="4"/>
  <c r="U21" i="4"/>
  <c r="AY21" i="4"/>
  <c r="CC21" i="4"/>
  <c r="ER30" i="4"/>
  <c r="ER35" i="4"/>
  <c r="ER41" i="4"/>
  <c r="ER46" i="4"/>
  <c r="ER52" i="4"/>
  <c r="ER65" i="4"/>
  <c r="EX109" i="4"/>
  <c r="EX112" i="4"/>
  <c r="EY513" i="4"/>
  <c r="EV513" i="4"/>
  <c r="EY516" i="4"/>
  <c r="EV516" i="4"/>
  <c r="EY519" i="4"/>
  <c r="EV519" i="4"/>
  <c r="EY522" i="4"/>
  <c r="EV522" i="4"/>
  <c r="EY525" i="4"/>
  <c r="EV525" i="4"/>
  <c r="EY528" i="4"/>
  <c r="EV528" i="4"/>
  <c r="EY531" i="4"/>
  <c r="EV531" i="4"/>
  <c r="EY534" i="4"/>
  <c r="EV534" i="4"/>
  <c r="EY537" i="4"/>
  <c r="EV537" i="4"/>
  <c r="EY540" i="4"/>
  <c r="EV540" i="4"/>
  <c r="EY543" i="4"/>
  <c r="EV543" i="4"/>
  <c r="EY546" i="4"/>
  <c r="EV546" i="4"/>
  <c r="EY549" i="4"/>
  <c r="EV549" i="4"/>
  <c r="EY552" i="4"/>
  <c r="EV552" i="4"/>
  <c r="EY555" i="4"/>
  <c r="EV555" i="4"/>
  <c r="EY558" i="4"/>
  <c r="EV558" i="4"/>
  <c r="EY561" i="4"/>
  <c r="EV561" i="4"/>
  <c r="EY564" i="4"/>
  <c r="EV564" i="4"/>
  <c r="EY567" i="4"/>
  <c r="EV567" i="4"/>
  <c r="EY570" i="4"/>
  <c r="EV570" i="4"/>
  <c r="EY573" i="4"/>
  <c r="EV573" i="4"/>
  <c r="EY576" i="4"/>
  <c r="EV576" i="4"/>
  <c r="EY579" i="4"/>
  <c r="EV579" i="4"/>
  <c r="EY582" i="4"/>
  <c r="EV582" i="4"/>
  <c r="EY585" i="4"/>
  <c r="EV585" i="4"/>
  <c r="EY588" i="4"/>
  <c r="EV588" i="4"/>
  <c r="EY591" i="4"/>
  <c r="EV591" i="4"/>
  <c r="EY594" i="4"/>
  <c r="EV594" i="4"/>
  <c r="EY597" i="4"/>
  <c r="EV597" i="4"/>
  <c r="EY600" i="4"/>
  <c r="EV600" i="4"/>
  <c r="EY603" i="4"/>
  <c r="EV603" i="4"/>
  <c r="EY606" i="4"/>
  <c r="EV606" i="4"/>
  <c r="EY609" i="4"/>
  <c r="EV609" i="4"/>
  <c r="EY612" i="4"/>
  <c r="EV612" i="4"/>
  <c r="EY615" i="4"/>
  <c r="EV615" i="4"/>
  <c r="EY618" i="4"/>
  <c r="EV618" i="4"/>
  <c r="EY621" i="4"/>
  <c r="EV621" i="4"/>
  <c r="EY624" i="4"/>
  <c r="EV624" i="4"/>
  <c r="EY627" i="4"/>
  <c r="EV627" i="4"/>
  <c r="EY630" i="4"/>
  <c r="EV630" i="4"/>
  <c r="EY633" i="4"/>
  <c r="EV633" i="4"/>
  <c r="EY636" i="4"/>
  <c r="EV636" i="4"/>
  <c r="EY639" i="4"/>
  <c r="EV639" i="4"/>
  <c r="EY642" i="4"/>
  <c r="EV642" i="4"/>
  <c r="EY645" i="4"/>
  <c r="EV645" i="4"/>
  <c r="EY648" i="4"/>
  <c r="EV648" i="4"/>
  <c r="EY651" i="4"/>
  <c r="EV651" i="4"/>
  <c r="EY654" i="4"/>
  <c r="EV654" i="4"/>
  <c r="EY657" i="4"/>
  <c r="EV657" i="4"/>
  <c r="EY660" i="4"/>
  <c r="EV660" i="4"/>
  <c r="EY663" i="4"/>
  <c r="EV663" i="4"/>
  <c r="EY666" i="4"/>
  <c r="EV666" i="4"/>
  <c r="EY669" i="4"/>
  <c r="EV669" i="4"/>
  <c r="EY672" i="4"/>
  <c r="EV672" i="4"/>
  <c r="EY675" i="4"/>
  <c r="EV675" i="4"/>
  <c r="EY678" i="4"/>
  <c r="EV678" i="4"/>
  <c r="EY681" i="4"/>
  <c r="EV681" i="4"/>
  <c r="EY684" i="4"/>
  <c r="EV684" i="4"/>
  <c r="EY687" i="4"/>
  <c r="EV687" i="4"/>
  <c r="EY690" i="4"/>
  <c r="EV690" i="4"/>
  <c r="EY693" i="4"/>
  <c r="EV693" i="4"/>
  <c r="EY696" i="4"/>
  <c r="EV696" i="4"/>
  <c r="EY699" i="4"/>
  <c r="EV699" i="4"/>
  <c r="EY702" i="4"/>
  <c r="EV702" i="4"/>
  <c r="EY705" i="4"/>
  <c r="EV705" i="4"/>
  <c r="EY708" i="4"/>
  <c r="EV708" i="4"/>
  <c r="EY711" i="4"/>
  <c r="EV711" i="4"/>
  <c r="EY714" i="4"/>
  <c r="EV714" i="4"/>
  <c r="EY717" i="4"/>
  <c r="EV717" i="4"/>
  <c r="EY720" i="4"/>
  <c r="EV720" i="4"/>
  <c r="EY723" i="4"/>
  <c r="EV723" i="4"/>
  <c r="EX726" i="4"/>
  <c r="EW726" i="4"/>
  <c r="EX729" i="4"/>
  <c r="EW729" i="4"/>
  <c r="EW734" i="4"/>
  <c r="EV749" i="4"/>
  <c r="EY749" i="4"/>
  <c r="EV785" i="4"/>
  <c r="EY785" i="4"/>
  <c r="EX818" i="4"/>
  <c r="EW818" i="4"/>
  <c r="ET818" i="4"/>
  <c r="EV821" i="4"/>
  <c r="EY821" i="4"/>
  <c r="EV830" i="4"/>
  <c r="EY830" i="4"/>
  <c r="EV839" i="4"/>
  <c r="EY839" i="4"/>
  <c r="EV848" i="4"/>
  <c r="EY848" i="4"/>
  <c r="EV857" i="4"/>
  <c r="EY857" i="4"/>
  <c r="EV866" i="4"/>
  <c r="EY866" i="4"/>
  <c r="EY1012" i="4"/>
  <c r="EV1012" i="4"/>
  <c r="EY1040" i="4"/>
  <c r="EV1040" i="4"/>
  <c r="EY1056" i="4"/>
  <c r="EV1056" i="4"/>
  <c r="EY811" i="4"/>
  <c r="EX816" i="4"/>
  <c r="EY817" i="4"/>
  <c r="EY822" i="4"/>
  <c r="EY825" i="4"/>
  <c r="EY828" i="4"/>
  <c r="EY831" i="4"/>
  <c r="EY834" i="4"/>
  <c r="EY837" i="4"/>
  <c r="EY840" i="4"/>
  <c r="EY843" i="4"/>
  <c r="EY846" i="4"/>
  <c r="EY849" i="4"/>
  <c r="EY852" i="4"/>
  <c r="EY855" i="4"/>
  <c r="EY858" i="4"/>
  <c r="EY861" i="4"/>
  <c r="EY864" i="4"/>
  <c r="EY867" i="4"/>
  <c r="EY870" i="4"/>
  <c r="EX889" i="4"/>
  <c r="EX907" i="4"/>
  <c r="EX925" i="4"/>
  <c r="EX943" i="4"/>
  <c r="EX961" i="4"/>
  <c r="EX979" i="4"/>
  <c r="EX997" i="4"/>
  <c r="EX1015" i="4"/>
  <c r="EX1033" i="4"/>
  <c r="EX1051" i="4"/>
  <c r="EY1076" i="4"/>
  <c r="EV1076" i="4"/>
  <c r="EY1086" i="4"/>
  <c r="EV1086" i="4"/>
  <c r="EY1092" i="4"/>
  <c r="EV1092" i="4"/>
  <c r="EY1098" i="4"/>
  <c r="EV1098" i="4"/>
  <c r="EY1104" i="4"/>
  <c r="EV1104" i="4"/>
  <c r="EY1110" i="4"/>
  <c r="EV1110" i="4"/>
  <c r="EY1116" i="4"/>
  <c r="EV1116" i="4"/>
  <c r="EY1122" i="4"/>
  <c r="EV1122" i="4"/>
  <c r="EY1128" i="4"/>
  <c r="EV1128" i="4"/>
  <c r="EY1134" i="4"/>
  <c r="EV1134" i="4"/>
  <c r="EY1140" i="4"/>
  <c r="EV1140" i="4"/>
  <c r="EY1146" i="4"/>
  <c r="EV1146" i="4"/>
  <c r="EY1152" i="4"/>
  <c r="EV1152" i="4"/>
  <c r="EY1158" i="4"/>
  <c r="EV1158" i="4"/>
  <c r="EY1164" i="4"/>
  <c r="EV1164" i="4"/>
  <c r="EY1170" i="4"/>
  <c r="EV1170" i="4"/>
  <c r="EY1176" i="4"/>
  <c r="EV1176" i="4"/>
  <c r="EY1182" i="4"/>
  <c r="EV1182" i="4"/>
  <c r="EY1188" i="4"/>
  <c r="EV1188" i="4"/>
  <c r="EY1194" i="4"/>
  <c r="EV1194" i="4"/>
  <c r="EY1200" i="4"/>
  <c r="EV1200" i="4"/>
  <c r="EY1206" i="4"/>
  <c r="EV1206" i="4"/>
  <c r="EY1212" i="4"/>
  <c r="EV1212" i="4"/>
  <c r="ET1218" i="4"/>
  <c r="EX1218" i="4"/>
  <c r="EW1218" i="4"/>
  <c r="EY1244" i="4"/>
  <c r="EV1244" i="4"/>
  <c r="EV725" i="4"/>
  <c r="EV726" i="4"/>
  <c r="EV727" i="4"/>
  <c r="EV728" i="4"/>
  <c r="EV729" i="4"/>
  <c r="EY880" i="4"/>
  <c r="EV880" i="4"/>
  <c r="EY888" i="4"/>
  <c r="EV888" i="4"/>
  <c r="EX890" i="4"/>
  <c r="ET890" i="4"/>
  <c r="EY898" i="4"/>
  <c r="EV898" i="4"/>
  <c r="EY906" i="4"/>
  <c r="EV906" i="4"/>
  <c r="EX908" i="4"/>
  <c r="ET908" i="4"/>
  <c r="EY916" i="4"/>
  <c r="EV916" i="4"/>
  <c r="EY924" i="4"/>
  <c r="EV924" i="4"/>
  <c r="EX926" i="4"/>
  <c r="ET926" i="4"/>
  <c r="EY934" i="4"/>
  <c r="EV934" i="4"/>
  <c r="EY942" i="4"/>
  <c r="EV942" i="4"/>
  <c r="EX944" i="4"/>
  <c r="ET944" i="4"/>
  <c r="EY952" i="4"/>
  <c r="EV952" i="4"/>
  <c r="EY960" i="4"/>
  <c r="EV960" i="4"/>
  <c r="EX962" i="4"/>
  <c r="ET962" i="4"/>
  <c r="EY970" i="4"/>
  <c r="EV970" i="4"/>
  <c r="EV973" i="4"/>
  <c r="EY978" i="4"/>
  <c r="EV978" i="4"/>
  <c r="EX980" i="4"/>
  <c r="ET980" i="4"/>
  <c r="EY988" i="4"/>
  <c r="EV988" i="4"/>
  <c r="EV991" i="4"/>
  <c r="EY996" i="4"/>
  <c r="EV996" i="4"/>
  <c r="EX998" i="4"/>
  <c r="ET998" i="4"/>
  <c r="EY1006" i="4"/>
  <c r="EV1006" i="4"/>
  <c r="EV1009" i="4"/>
  <c r="EY1014" i="4"/>
  <c r="EV1014" i="4"/>
  <c r="EX1016" i="4"/>
  <c r="ET1016" i="4"/>
  <c r="EY1024" i="4"/>
  <c r="EV1024" i="4"/>
  <c r="EV1027" i="4"/>
  <c r="EY1032" i="4"/>
  <c r="EV1032" i="4"/>
  <c r="EX1034" i="4"/>
  <c r="ET1034" i="4"/>
  <c r="EY1042" i="4"/>
  <c r="EV1042" i="4"/>
  <c r="EV1045" i="4"/>
  <c r="EY1050" i="4"/>
  <c r="EV1050" i="4"/>
  <c r="EX1052" i="4"/>
  <c r="ET1052" i="4"/>
  <c r="EW1057" i="4"/>
  <c r="EX1057" i="4"/>
  <c r="EY1070" i="4"/>
  <c r="EV1070" i="4"/>
  <c r="EY1080" i="4"/>
  <c r="EV1080" i="4"/>
  <c r="EY1238" i="4"/>
  <c r="EV1238" i="4"/>
  <c r="ET739" i="4"/>
  <c r="ET751" i="4"/>
  <c r="ET757" i="4"/>
  <c r="ET763" i="4"/>
  <c r="ET775" i="4"/>
  <c r="ET787" i="4"/>
  <c r="ET793" i="4"/>
  <c r="ET805" i="4"/>
  <c r="EW871" i="4"/>
  <c r="EW877" i="4"/>
  <c r="EX883" i="4"/>
  <c r="EV890" i="4"/>
  <c r="EX901" i="4"/>
  <c r="EV908" i="4"/>
  <c r="EX919" i="4"/>
  <c r="EV926" i="4"/>
  <c r="EX937" i="4"/>
  <c r="EV944" i="4"/>
  <c r="EX955" i="4"/>
  <c r="EV962" i="4"/>
  <c r="EX973" i="4"/>
  <c r="EV980" i="4"/>
  <c r="EX991" i="4"/>
  <c r="EV998" i="4"/>
  <c r="EX1009" i="4"/>
  <c r="EV1016" i="4"/>
  <c r="EX1027" i="4"/>
  <c r="EV1034" i="4"/>
  <c r="EX1045" i="4"/>
  <c r="EV1052" i="4"/>
  <c r="EY1064" i="4"/>
  <c r="EV1064" i="4"/>
  <c r="EY1074" i="4"/>
  <c r="EV1074" i="4"/>
  <c r="EY1232" i="4"/>
  <c r="EV1232" i="4"/>
  <c r="EY730" i="4"/>
  <c r="EY736" i="4"/>
  <c r="EY742" i="4"/>
  <c r="EY748" i="4"/>
  <c r="EY754" i="4"/>
  <c r="EY760" i="4"/>
  <c r="EY766" i="4"/>
  <c r="EY772" i="4"/>
  <c r="EY778" i="4"/>
  <c r="EY784" i="4"/>
  <c r="EY790" i="4"/>
  <c r="EY796" i="4"/>
  <c r="EY802" i="4"/>
  <c r="EY808" i="4"/>
  <c r="EX871" i="4"/>
  <c r="EX877" i="4"/>
  <c r="EY882" i="4"/>
  <c r="EV882" i="4"/>
  <c r="EX884" i="4"/>
  <c r="ET884" i="4"/>
  <c r="ET889" i="4"/>
  <c r="EW890" i="4"/>
  <c r="EY892" i="4"/>
  <c r="EV892" i="4"/>
  <c r="EY900" i="4"/>
  <c r="EV900" i="4"/>
  <c r="EX902" i="4"/>
  <c r="ET902" i="4"/>
  <c r="ET907" i="4"/>
  <c r="EW908" i="4"/>
  <c r="EY910" i="4"/>
  <c r="EV910" i="4"/>
  <c r="EY918" i="4"/>
  <c r="EV918" i="4"/>
  <c r="EX920" i="4"/>
  <c r="ET920" i="4"/>
  <c r="ET925" i="4"/>
  <c r="EW926" i="4"/>
  <c r="EY928" i="4"/>
  <c r="EV928" i="4"/>
  <c r="EY936" i="4"/>
  <c r="EV936" i="4"/>
  <c r="EX938" i="4"/>
  <c r="ET938" i="4"/>
  <c r="ET943" i="4"/>
  <c r="EW944" i="4"/>
  <c r="EY946" i="4"/>
  <c r="EV946" i="4"/>
  <c r="EY954" i="4"/>
  <c r="EV954" i="4"/>
  <c r="EX956" i="4"/>
  <c r="ET956" i="4"/>
  <c r="ET961" i="4"/>
  <c r="EW962" i="4"/>
  <c r="EY964" i="4"/>
  <c r="EV964" i="4"/>
  <c r="EY972" i="4"/>
  <c r="EV972" i="4"/>
  <c r="EX974" i="4"/>
  <c r="ET974" i="4"/>
  <c r="ET979" i="4"/>
  <c r="EW980" i="4"/>
  <c r="EY982" i="4"/>
  <c r="EV982" i="4"/>
  <c r="EY990" i="4"/>
  <c r="EV990" i="4"/>
  <c r="EX992" i="4"/>
  <c r="ET992" i="4"/>
  <c r="ET997" i="4"/>
  <c r="EW998" i="4"/>
  <c r="EY1000" i="4"/>
  <c r="EV1000" i="4"/>
  <c r="EY1008" i="4"/>
  <c r="EV1008" i="4"/>
  <c r="EX1010" i="4"/>
  <c r="ET1010" i="4"/>
  <c r="ET1015" i="4"/>
  <c r="EW1016" i="4"/>
  <c r="EY1018" i="4"/>
  <c r="EV1018" i="4"/>
  <c r="EY1026" i="4"/>
  <c r="EV1026" i="4"/>
  <c r="EX1028" i="4"/>
  <c r="ET1028" i="4"/>
  <c r="ET1033" i="4"/>
  <c r="EW1034" i="4"/>
  <c r="EY1036" i="4"/>
  <c r="EV1036" i="4"/>
  <c r="EY1044" i="4"/>
  <c r="EV1044" i="4"/>
  <c r="EX1046" i="4"/>
  <c r="ET1046" i="4"/>
  <c r="ET1051" i="4"/>
  <c r="EW1052" i="4"/>
  <c r="EY1054" i="4"/>
  <c r="EV1054" i="4"/>
  <c r="EY1058" i="4"/>
  <c r="EV1058" i="4"/>
  <c r="EY1068" i="4"/>
  <c r="EV1068" i="4"/>
  <c r="EY1226" i="4"/>
  <c r="EV1226" i="4"/>
  <c r="EY735" i="4"/>
  <c r="EY741" i="4"/>
  <c r="EY747" i="4"/>
  <c r="EY753" i="4"/>
  <c r="EY759" i="4"/>
  <c r="EY765" i="4"/>
  <c r="EY771" i="4"/>
  <c r="EY777" i="4"/>
  <c r="EY783" i="4"/>
  <c r="EY789" i="4"/>
  <c r="EY795" i="4"/>
  <c r="EY801" i="4"/>
  <c r="EY807" i="4"/>
  <c r="EY813" i="4"/>
  <c r="EY819" i="4"/>
  <c r="EY823" i="4"/>
  <c r="EY826" i="4"/>
  <c r="EY829" i="4"/>
  <c r="EY832" i="4"/>
  <c r="EY835" i="4"/>
  <c r="EY838" i="4"/>
  <c r="EY841" i="4"/>
  <c r="EY844" i="4"/>
  <c r="EY847" i="4"/>
  <c r="EY850" i="4"/>
  <c r="EY853" i="4"/>
  <c r="EY856" i="4"/>
  <c r="EY859" i="4"/>
  <c r="EY862" i="4"/>
  <c r="EY865" i="4"/>
  <c r="EY868" i="4"/>
  <c r="EY1062" i="4"/>
  <c r="EV1062" i="4"/>
  <c r="EY1088" i="4"/>
  <c r="EV1088" i="4"/>
  <c r="EY1094" i="4"/>
  <c r="EV1094" i="4"/>
  <c r="EY1100" i="4"/>
  <c r="EV1100" i="4"/>
  <c r="EY1106" i="4"/>
  <c r="EV1106" i="4"/>
  <c r="EY1112" i="4"/>
  <c r="EV1112" i="4"/>
  <c r="EY1118" i="4"/>
  <c r="EV1118" i="4"/>
  <c r="EY1124" i="4"/>
  <c r="EV1124" i="4"/>
  <c r="EY1130" i="4"/>
  <c r="EV1130" i="4"/>
  <c r="EY1136" i="4"/>
  <c r="EV1136" i="4"/>
  <c r="EY1142" i="4"/>
  <c r="EV1142" i="4"/>
  <c r="EY1148" i="4"/>
  <c r="EV1148" i="4"/>
  <c r="EY1154" i="4"/>
  <c r="EV1154" i="4"/>
  <c r="EY1160" i="4"/>
  <c r="EV1160" i="4"/>
  <c r="EY1166" i="4"/>
  <c r="EV1166" i="4"/>
  <c r="EY1172" i="4"/>
  <c r="EV1172" i="4"/>
  <c r="EY1178" i="4"/>
  <c r="EV1178" i="4"/>
  <c r="EY1184" i="4"/>
  <c r="EV1184" i="4"/>
  <c r="EY1190" i="4"/>
  <c r="EV1190" i="4"/>
  <c r="EY1196" i="4"/>
  <c r="EV1196" i="4"/>
  <c r="EY1202" i="4"/>
  <c r="EV1202" i="4"/>
  <c r="EY1208" i="4"/>
  <c r="EV1208" i="4"/>
  <c r="EY1214" i="4"/>
  <c r="EV1214" i="4"/>
  <c r="EY1220" i="4"/>
  <c r="EV1220" i="4"/>
  <c r="EX1256" i="4"/>
  <c r="EW1256" i="4"/>
  <c r="ET1256" i="4"/>
  <c r="EX1063" i="4"/>
  <c r="EX1069" i="4"/>
  <c r="EX1075" i="4"/>
  <c r="EX1081" i="4"/>
  <c r="EX1087" i="4"/>
  <c r="EX1099" i="4"/>
  <c r="EX1111" i="4"/>
  <c r="EX1117" i="4"/>
  <c r="EX1123" i="4"/>
  <c r="EX1129" i="4"/>
  <c r="EX1135" i="4"/>
  <c r="EX1141" i="4"/>
  <c r="EX1147" i="4"/>
  <c r="EX1153" i="4"/>
  <c r="EX1159" i="4"/>
  <c r="EX1165" i="4"/>
  <c r="EX1171" i="4"/>
  <c r="EX1177" i="4"/>
  <c r="EX1183" i="4"/>
  <c r="EX1189" i="4"/>
  <c r="EX1195" i="4"/>
  <c r="EX1201" i="4"/>
  <c r="EX1213" i="4"/>
  <c r="EX1219" i="4"/>
  <c r="EW1224" i="4"/>
  <c r="EX1225" i="4"/>
  <c r="EW1230" i="4"/>
  <c r="EX1231" i="4"/>
  <c r="EW1236" i="4"/>
  <c r="EX1237" i="4"/>
  <c r="EW1242" i="4"/>
  <c r="EX1243" i="4"/>
  <c r="EW1248" i="4"/>
  <c r="EX1249" i="4"/>
  <c r="EW1254" i="4"/>
  <c r="EX1255" i="4"/>
  <c r="EW1260" i="4"/>
  <c r="EW1266" i="4"/>
  <c r="EX1267" i="4"/>
  <c r="EW1272" i="4"/>
  <c r="EX1273" i="4"/>
  <c r="EW1278" i="4"/>
  <c r="EX1279" i="4"/>
  <c r="EW1284" i="4"/>
  <c r="EX1285" i="4"/>
  <c r="EW1290" i="4"/>
  <c r="EX1291" i="4"/>
  <c r="EW1296" i="4"/>
  <c r="EX1297" i="4"/>
  <c r="EW1302" i="4"/>
  <c r="EX1303" i="4"/>
  <c r="EW1308" i="4"/>
  <c r="EW1314" i="4"/>
  <c r="EX1315" i="4"/>
  <c r="EW1320" i="4"/>
  <c r="EX1321" i="4"/>
  <c r="EW1326" i="4"/>
  <c r="EX1327" i="4"/>
  <c r="EW1332" i="4"/>
  <c r="EX1333" i="4"/>
  <c r="EW1338" i="4"/>
  <c r="EX1339" i="4"/>
  <c r="EW1344" i="4"/>
  <c r="EX1345" i="4"/>
  <c r="EW1350" i="4"/>
  <c r="EX1351" i="4"/>
  <c r="EW1356" i="4"/>
  <c r="EX1357" i="4"/>
  <c r="EW1362" i="4"/>
  <c r="EX1363" i="4"/>
  <c r="EW1368" i="4"/>
  <c r="EX1369" i="4"/>
  <c r="EW1374" i="4"/>
  <c r="EX1375" i="4"/>
  <c r="EW1380" i="4"/>
  <c r="EX1381" i="4"/>
  <c r="EW1386" i="4"/>
  <c r="EX1387" i="4"/>
  <c r="EW1392" i="4"/>
  <c r="EX1393" i="4"/>
  <c r="EW1398" i="4"/>
  <c r="EX1399" i="4"/>
  <c r="EW1404" i="4"/>
  <c r="EX1405" i="4"/>
  <c r="EW1410" i="4"/>
  <c r="EX1411" i="4"/>
  <c r="EW1416" i="4"/>
  <c r="EX1417" i="4"/>
  <c r="EW1422" i="4"/>
  <c r="EX1423" i="4"/>
  <c r="EW1428" i="4"/>
  <c r="EX1429" i="4"/>
  <c r="EW1434" i="4"/>
  <c r="EX1435" i="4"/>
  <c r="EW1440" i="4"/>
  <c r="EX1441" i="4"/>
  <c r="EW1446" i="4"/>
  <c r="EX1447" i="4"/>
  <c r="EW1452" i="4"/>
  <c r="EX1453" i="4"/>
  <c r="EW1458" i="4"/>
  <c r="EX1459" i="4"/>
  <c r="EW1464" i="4"/>
  <c r="EX1465" i="4"/>
  <c r="EW1470" i="4"/>
  <c r="EX1471" i="4"/>
  <c r="EW1476" i="4"/>
  <c r="EX1477" i="4"/>
  <c r="EW1482" i="4"/>
  <c r="EX1483" i="4"/>
  <c r="EW1488" i="4"/>
  <c r="EW1494" i="4"/>
  <c r="EW1500" i="4"/>
  <c r="EW1506" i="4"/>
  <c r="EW1512" i="4"/>
  <c r="EW1518" i="4"/>
  <c r="EW1524" i="4"/>
  <c r="EX1525" i="4"/>
  <c r="EW1530" i="4"/>
  <c r="EX1531" i="4"/>
  <c r="EW1536" i="4"/>
  <c r="EX1537" i="4"/>
  <c r="EW1542" i="4"/>
  <c r="EW1548" i="4"/>
  <c r="EX1549" i="4"/>
  <c r="EW1554" i="4"/>
  <c r="EW1560" i="4"/>
  <c r="EX1561" i="4"/>
  <c r="EW1566" i="4"/>
  <c r="EX1567" i="4"/>
  <c r="EW1572" i="4"/>
  <c r="EX1573" i="4"/>
  <c r="EW1578" i="4"/>
  <c r="EX1579" i="4"/>
  <c r="EW1584" i="4"/>
  <c r="EX1585" i="4"/>
  <c r="EW1590" i="4"/>
  <c r="EX1591" i="4"/>
  <c r="EW1596" i="4"/>
  <c r="EX1597" i="4"/>
  <c r="EW1602" i="4"/>
  <c r="EX1603" i="4"/>
  <c r="EW1608" i="4"/>
  <c r="EX1609" i="4"/>
  <c r="EW1614" i="4"/>
  <c r="EX1615" i="4"/>
  <c r="EW1620" i="4"/>
  <c r="EX1621" i="4"/>
  <c r="EW1626" i="4"/>
  <c r="EX1627" i="4"/>
  <c r="EW1632" i="4"/>
  <c r="EX1633" i="4"/>
  <c r="EW1638" i="4"/>
  <c r="EX1639" i="4"/>
  <c r="EW1644" i="4"/>
  <c r="EX1645" i="4"/>
  <c r="EW1650" i="4"/>
  <c r="EX1651" i="4"/>
  <c r="EW1656" i="4"/>
  <c r="EX1657" i="4"/>
  <c r="EW1662" i="4"/>
  <c r="EV1060" i="4"/>
  <c r="EV1066" i="4"/>
  <c r="EV1072" i="4"/>
  <c r="EV1078" i="4"/>
  <c r="EV1084" i="4"/>
  <c r="EV1090" i="4"/>
  <c r="EV1096" i="4"/>
  <c r="EV1102" i="4"/>
  <c r="EV1108" i="4"/>
  <c r="EV1114" i="4"/>
  <c r="EV1120" i="4"/>
  <c r="EV1126" i="4"/>
  <c r="EV1132" i="4"/>
  <c r="EV1138" i="4"/>
  <c r="EV1144" i="4"/>
  <c r="EV1150" i="4"/>
  <c r="EV1156" i="4"/>
  <c r="EV1162" i="4"/>
  <c r="EV1168" i="4"/>
  <c r="EV1174" i="4"/>
  <c r="EV1180" i="4"/>
  <c r="EV1186" i="4"/>
  <c r="EV1192" i="4"/>
  <c r="EV1198" i="4"/>
  <c r="EV1204" i="4"/>
  <c r="EV1210" i="4"/>
  <c r="EV1216" i="4"/>
  <c r="EV1222" i="4"/>
  <c r="EX1224" i="4"/>
  <c r="EV1228" i="4"/>
  <c r="EX1230" i="4"/>
  <c r="EV1234" i="4"/>
  <c r="EX1236" i="4"/>
  <c r="EV1240" i="4"/>
  <c r="EX1242" i="4"/>
  <c r="EV1246" i="4"/>
  <c r="EX1248" i="4"/>
  <c r="EV1252" i="4"/>
  <c r="EX1254" i="4"/>
  <c r="EV1258" i="4"/>
  <c r="EX1260" i="4"/>
  <c r="ET1262" i="4"/>
  <c r="EV1264" i="4"/>
  <c r="EX1266" i="4"/>
  <c r="ET1268" i="4"/>
  <c r="EV1270" i="4"/>
  <c r="EX1272" i="4"/>
  <c r="ET1274" i="4"/>
  <c r="EV1276" i="4"/>
  <c r="EX1278" i="4"/>
  <c r="ET1280" i="4"/>
  <c r="EV1282" i="4"/>
  <c r="EX1284" i="4"/>
  <c r="ET1286" i="4"/>
  <c r="EV1288" i="4"/>
  <c r="EX1290" i="4"/>
  <c r="ET1292" i="4"/>
  <c r="EV1294" i="4"/>
  <c r="EX1296" i="4"/>
  <c r="ET1298" i="4"/>
  <c r="EV1300" i="4"/>
  <c r="EX1302" i="4"/>
  <c r="ET1304" i="4"/>
  <c r="EV1306" i="4"/>
  <c r="EX1308" i="4"/>
  <c r="ET1310" i="4"/>
  <c r="EV1312" i="4"/>
  <c r="EX1314" i="4"/>
  <c r="ET1316" i="4"/>
  <c r="EV1318" i="4"/>
  <c r="EX1320" i="4"/>
  <c r="ET1322" i="4"/>
  <c r="EV1324" i="4"/>
  <c r="EX1326" i="4"/>
  <c r="ET1328" i="4"/>
  <c r="EV1330" i="4"/>
  <c r="EX1332" i="4"/>
  <c r="ET1334" i="4"/>
  <c r="EV1336" i="4"/>
  <c r="EX1338" i="4"/>
  <c r="ET1340" i="4"/>
  <c r="EV1342" i="4"/>
  <c r="EX1344" i="4"/>
  <c r="ET1346" i="4"/>
  <c r="EV1348" i="4"/>
  <c r="EX1350" i="4"/>
  <c r="ET1352" i="4"/>
  <c r="EV1354" i="4"/>
  <c r="EX1356" i="4"/>
  <c r="ET1358" i="4"/>
  <c r="EV1360" i="4"/>
  <c r="EX1362" i="4"/>
  <c r="ET1364" i="4"/>
  <c r="EV1366" i="4"/>
  <c r="EX1368" i="4"/>
  <c r="ET1370" i="4"/>
  <c r="EV1372" i="4"/>
  <c r="EX1374" i="4"/>
  <c r="ET1376" i="4"/>
  <c r="EV1378" i="4"/>
  <c r="EX1380" i="4"/>
  <c r="ET1382" i="4"/>
  <c r="EV1384" i="4"/>
  <c r="EX1386" i="4"/>
  <c r="ET1388" i="4"/>
  <c r="EV1390" i="4"/>
  <c r="EX1392" i="4"/>
  <c r="ET1394" i="4"/>
  <c r="EV1396" i="4"/>
  <c r="EX1398" i="4"/>
  <c r="ET1400" i="4"/>
  <c r="EV1402" i="4"/>
  <c r="EX1404" i="4"/>
  <c r="ET1406" i="4"/>
  <c r="EV1408" i="4"/>
  <c r="EX1410" i="4"/>
  <c r="ET1412" i="4"/>
  <c r="EV1414" i="4"/>
  <c r="EX1416" i="4"/>
  <c r="ET1418" i="4"/>
  <c r="EV1420" i="4"/>
  <c r="EX1422" i="4"/>
  <c r="ET1424" i="4"/>
  <c r="EV1426" i="4"/>
  <c r="EX1428" i="4"/>
  <c r="ET1430" i="4"/>
  <c r="EV1432" i="4"/>
  <c r="EX1434" i="4"/>
  <c r="ET1436" i="4"/>
  <c r="EV1438" i="4"/>
  <c r="EX1440" i="4"/>
  <c r="ET1442" i="4"/>
  <c r="EV1444" i="4"/>
  <c r="EX1446" i="4"/>
  <c r="ET1448" i="4"/>
  <c r="EV1450" i="4"/>
  <c r="EX1452" i="4"/>
  <c r="ET1454" i="4"/>
  <c r="EV1456" i="4"/>
  <c r="EX1458" i="4"/>
  <c r="ET1460" i="4"/>
  <c r="EV1462" i="4"/>
  <c r="EX1464" i="4"/>
  <c r="ET1466" i="4"/>
  <c r="EV1468" i="4"/>
  <c r="EX1470" i="4"/>
  <c r="ET1472" i="4"/>
  <c r="EV1474" i="4"/>
  <c r="EX1476" i="4"/>
  <c r="ET1478" i="4"/>
  <c r="EV1480" i="4"/>
  <c r="EX1482" i="4"/>
  <c r="ET1484" i="4"/>
  <c r="EV1486" i="4"/>
  <c r="EX1488" i="4"/>
  <c r="ET1490" i="4"/>
  <c r="EV1492" i="4"/>
  <c r="EX1494" i="4"/>
  <c r="ET1496" i="4"/>
  <c r="EV1498" i="4"/>
  <c r="EX1500" i="4"/>
  <c r="ET1502" i="4"/>
  <c r="EV1504" i="4"/>
  <c r="EX1506" i="4"/>
  <c r="ET1508" i="4"/>
  <c r="EV1510" i="4"/>
  <c r="EX1512" i="4"/>
  <c r="ET1514" i="4"/>
  <c r="EV1516" i="4"/>
  <c r="EX1518" i="4"/>
  <c r="ET1520" i="4"/>
  <c r="EV1522" i="4"/>
  <c r="EX1524" i="4"/>
  <c r="ET1526" i="4"/>
  <c r="EV1528" i="4"/>
  <c r="EX1530" i="4"/>
  <c r="ET1532" i="4"/>
  <c r="EV1534" i="4"/>
  <c r="EX1536" i="4"/>
  <c r="ET1538" i="4"/>
  <c r="EV1540" i="4"/>
  <c r="EX1542" i="4"/>
  <c r="ET1544" i="4"/>
  <c r="EV1546" i="4"/>
  <c r="EX1548" i="4"/>
  <c r="ET1550" i="4"/>
  <c r="EV1552" i="4"/>
  <c r="EX1554" i="4"/>
  <c r="ET1556" i="4"/>
  <c r="EV1558" i="4"/>
  <c r="EX1560" i="4"/>
  <c r="ET1562" i="4"/>
  <c r="EV1564" i="4"/>
  <c r="EX1566" i="4"/>
  <c r="ET1568" i="4"/>
  <c r="EV1570" i="4"/>
  <c r="EX1572" i="4"/>
  <c r="ET1574" i="4"/>
  <c r="EV1576" i="4"/>
  <c r="EX1578" i="4"/>
  <c r="ET1580" i="4"/>
  <c r="EV1582" i="4"/>
  <c r="EX1584" i="4"/>
  <c r="ET1586" i="4"/>
  <c r="EV1588" i="4"/>
  <c r="EX1590" i="4"/>
  <c r="ET1592" i="4"/>
  <c r="EV1594" i="4"/>
  <c r="EX1596" i="4"/>
  <c r="ET1598" i="4"/>
  <c r="EV1600" i="4"/>
  <c r="EX1602" i="4"/>
  <c r="ET1604" i="4"/>
  <c r="EV1606" i="4"/>
  <c r="EX1608" i="4"/>
  <c r="ET1610" i="4"/>
  <c r="EV1612" i="4"/>
  <c r="EX1614" i="4"/>
  <c r="ET1616" i="4"/>
  <c r="EV1618" i="4"/>
  <c r="EX1620" i="4"/>
  <c r="ET1622" i="4"/>
  <c r="EV1624" i="4"/>
  <c r="EX1626" i="4"/>
  <c r="ET1628" i="4"/>
  <c r="EV1630" i="4"/>
  <c r="EX1632" i="4"/>
  <c r="ET1634" i="4"/>
  <c r="EV1636" i="4"/>
  <c r="EX1638" i="4"/>
  <c r="ET1640" i="4"/>
  <c r="EX1644" i="4"/>
  <c r="ET1646" i="4"/>
  <c r="EX1650" i="4"/>
  <c r="ET1652" i="4"/>
  <c r="EX1656" i="4"/>
  <c r="ET1658" i="4"/>
  <c r="EX1662" i="4"/>
  <c r="ET1664" i="4"/>
  <c r="EX1666" i="4"/>
  <c r="EX1669" i="4"/>
  <c r="ET1621" i="4"/>
  <c r="ET1627" i="4"/>
  <c r="ET1633" i="4"/>
  <c r="ET1639" i="4"/>
  <c r="EX1060" i="4"/>
  <c r="EX1066" i="4"/>
  <c r="EX1072" i="4"/>
  <c r="EX1078" i="4"/>
  <c r="EX1084" i="4"/>
  <c r="EV1256" i="4"/>
  <c r="EV1262" i="4"/>
  <c r="EV1268" i="4"/>
  <c r="EV1274" i="4"/>
  <c r="EV1280" i="4"/>
  <c r="EV1286" i="4"/>
  <c r="EV1292" i="4"/>
  <c r="EV1298" i="4"/>
  <c r="EV1304" i="4"/>
  <c r="EV1310" i="4"/>
  <c r="EV1316" i="4"/>
  <c r="EV1322" i="4"/>
  <c r="EV1328" i="4"/>
  <c r="EV1334" i="4"/>
  <c r="EV1340" i="4"/>
  <c r="EV1346" i="4"/>
  <c r="EV1352" i="4"/>
  <c r="EV1358" i="4"/>
  <c r="EV1364" i="4"/>
  <c r="EV1370" i="4"/>
  <c r="EV1376" i="4"/>
  <c r="EV1382" i="4"/>
  <c r="EV1388" i="4"/>
  <c r="EV1394" i="4"/>
  <c r="EV1400" i="4"/>
  <c r="EV1406" i="4"/>
  <c r="EV1412" i="4"/>
  <c r="EV1418" i="4"/>
  <c r="EV1424" i="4"/>
  <c r="EV1430" i="4"/>
  <c r="EV1436" i="4"/>
  <c r="EV1442" i="4"/>
  <c r="EV1448" i="4"/>
  <c r="EV1454" i="4"/>
  <c r="EV1460" i="4"/>
  <c r="EV1466" i="4"/>
  <c r="EV1472" i="4"/>
  <c r="EV1478" i="4"/>
  <c r="EV1484" i="4"/>
  <c r="EV1490" i="4"/>
  <c r="EV1496" i="4"/>
  <c r="EV1502" i="4"/>
  <c r="EV1508" i="4"/>
  <c r="EV1514" i="4"/>
  <c r="EV1520" i="4"/>
  <c r="EV1526" i="4"/>
  <c r="EV1532" i="4"/>
  <c r="EV1538" i="4"/>
  <c r="EV1544" i="4"/>
  <c r="EV1550" i="4"/>
  <c r="EV1556" i="4"/>
  <c r="EV1562" i="4"/>
  <c r="EV1568" i="4"/>
  <c r="EV1574" i="4"/>
  <c r="EV1580" i="4"/>
  <c r="EV1586" i="4"/>
  <c r="EV1592" i="4"/>
  <c r="EV1598" i="4"/>
  <c r="EV1604" i="4"/>
  <c r="EV1610" i="4"/>
  <c r="EV1616" i="4"/>
  <c r="EV1622" i="4"/>
  <c r="EV1628" i="4"/>
  <c r="EV1634" i="4"/>
  <c r="EV1218" i="4"/>
  <c r="EV1224" i="4"/>
  <c r="EV1230" i="4"/>
  <c r="EV1236" i="4"/>
  <c r="EV1242" i="4"/>
  <c r="EV1248" i="4"/>
  <c r="EV1254" i="4"/>
  <c r="EV1260" i="4"/>
  <c r="EV1266" i="4"/>
  <c r="EV1272" i="4"/>
  <c r="EV1278" i="4"/>
  <c r="EV1284" i="4"/>
  <c r="EV1290" i="4"/>
  <c r="EV1296" i="4"/>
  <c r="EV1302" i="4"/>
  <c r="EV1308" i="4"/>
  <c r="EV1314" i="4"/>
  <c r="EV1320" i="4"/>
  <c r="EV1326" i="4"/>
  <c r="EV1332" i="4"/>
  <c r="EV1338" i="4"/>
  <c r="EV1344" i="4"/>
  <c r="EV1350" i="4"/>
  <c r="EV1356" i="4"/>
  <c r="EV1362" i="4"/>
  <c r="EV1368" i="4"/>
  <c r="EV1374" i="4"/>
  <c r="EV1380" i="4"/>
  <c r="EV1386" i="4"/>
  <c r="EV1392" i="4"/>
  <c r="EV1398" i="4"/>
  <c r="EV1404" i="4"/>
  <c r="EV1410" i="4"/>
  <c r="EV1416" i="4"/>
  <c r="EV1422" i="4"/>
  <c r="EV1428" i="4"/>
  <c r="EV1434" i="4"/>
  <c r="EV1440" i="4"/>
  <c r="EV1446" i="4"/>
  <c r="EV1452" i="4"/>
  <c r="EV1458" i="4"/>
  <c r="EV1464" i="4"/>
  <c r="EV1470" i="4"/>
  <c r="EV1476" i="4"/>
  <c r="EV1482" i="4"/>
  <c r="EV1488" i="4"/>
  <c r="EV1494" i="4"/>
  <c r="EV1500" i="4"/>
  <c r="EV1506" i="4"/>
  <c r="EV1512" i="4"/>
  <c r="EV1518" i="4"/>
  <c r="EV1524" i="4"/>
  <c r="EV1530" i="4"/>
  <c r="EV1536" i="4"/>
  <c r="EV1542" i="4"/>
  <c r="EV1548" i="4"/>
  <c r="EV1554" i="4"/>
  <c r="EV1560" i="4"/>
  <c r="EV1566" i="4"/>
  <c r="EV1572" i="4"/>
  <c r="EV1578" i="4"/>
  <c r="EV1584" i="4"/>
  <c r="EV1590" i="4"/>
  <c r="EV1596" i="4"/>
  <c r="EV1602" i="4"/>
  <c r="EV1608" i="4"/>
  <c r="EV1614" i="4"/>
  <c r="EV1620" i="4"/>
  <c r="EV1626" i="4"/>
  <c r="EV1632" i="4"/>
  <c r="EV1638" i="4"/>
  <c r="EX1670" i="4"/>
  <c r="EX780" i="4" l="1"/>
  <c r="ET453" i="4"/>
  <c r="ET83" i="4"/>
  <c r="ET109" i="4"/>
  <c r="ET469" i="4"/>
  <c r="EX467" i="4"/>
  <c r="EW373" i="4"/>
  <c r="EW277" i="4"/>
  <c r="ET225" i="4"/>
  <c r="EW371" i="4"/>
  <c r="ET323" i="4"/>
  <c r="ER34" i="4"/>
  <c r="EX395" i="4"/>
  <c r="ES9" i="4"/>
  <c r="EW333" i="4"/>
  <c r="ET87" i="4"/>
  <c r="ET191" i="4"/>
  <c r="EX1139" i="4"/>
  <c r="EW776" i="4"/>
  <c r="ET501" i="4"/>
  <c r="EX776" i="4"/>
  <c r="ET114" i="4"/>
  <c r="EW487" i="4"/>
  <c r="EX383" i="4"/>
  <c r="ET485" i="4"/>
  <c r="ET389" i="4"/>
  <c r="ET245" i="4"/>
  <c r="EX40" i="4"/>
  <c r="ET487" i="4"/>
  <c r="EW383" i="4"/>
  <c r="ET263" i="4"/>
  <c r="ET117" i="4"/>
  <c r="EX750" i="4"/>
  <c r="EX1207" i="4"/>
  <c r="EW40" i="4"/>
  <c r="ET287" i="4"/>
  <c r="EW191" i="4"/>
  <c r="EW114" i="4"/>
  <c r="ET1139" i="4"/>
  <c r="EX60" i="4"/>
  <c r="ET437" i="4"/>
  <c r="ET479" i="4"/>
  <c r="EW287" i="4"/>
  <c r="ET341" i="4"/>
  <c r="ET197" i="4"/>
  <c r="EW479" i="4"/>
  <c r="ET799" i="4"/>
  <c r="ET405" i="4"/>
  <c r="ET357" i="4"/>
  <c r="ET309" i="4"/>
  <c r="ET261" i="4"/>
  <c r="ET213" i="4"/>
  <c r="ER40" i="4"/>
  <c r="ET1207" i="4"/>
  <c r="EX774" i="4"/>
  <c r="EW774" i="4"/>
  <c r="EW873" i="4"/>
  <c r="ET98" i="4"/>
  <c r="EW45" i="4"/>
  <c r="EW84" i="4"/>
  <c r="EW798" i="4"/>
  <c r="ET782" i="4"/>
  <c r="EW750" i="4"/>
  <c r="EW1067" i="4"/>
  <c r="ET41" i="4"/>
  <c r="ES43" i="4"/>
  <c r="ET1067" i="4"/>
  <c r="ES41" i="4"/>
  <c r="EX441" i="4"/>
  <c r="ET373" i="4"/>
  <c r="EW325" i="4"/>
  <c r="ET289" i="4"/>
  <c r="ET277" i="4"/>
  <c r="EX229" i="4"/>
  <c r="EW217" i="4"/>
  <c r="ET82" i="4"/>
  <c r="EW467" i="4"/>
  <c r="ET371" i="4"/>
  <c r="EX355" i="4"/>
  <c r="EX307" i="4"/>
  <c r="EX275" i="4"/>
  <c r="EX227" i="4"/>
  <c r="EX211" i="4"/>
  <c r="EW89" i="4"/>
  <c r="ET9" i="4"/>
  <c r="ET770" i="4"/>
  <c r="EW469" i="4"/>
  <c r="ET433" i="4"/>
  <c r="ET421" i="4"/>
  <c r="EW361" i="4"/>
  <c r="ET297" i="4"/>
  <c r="EW225" i="4"/>
  <c r="ES34" i="4"/>
  <c r="ET499" i="4"/>
  <c r="EW323" i="4"/>
  <c r="ET259" i="4"/>
  <c r="EX34" i="4"/>
  <c r="EX874" i="4"/>
  <c r="EW25" i="4"/>
  <c r="ET505" i="4"/>
  <c r="EW433" i="4"/>
  <c r="EW421" i="4"/>
  <c r="ET369" i="4"/>
  <c r="EW297" i="4"/>
  <c r="ET181" i="4"/>
  <c r="ET157" i="4"/>
  <c r="EW499" i="4"/>
  <c r="ET451" i="4"/>
  <c r="ET419" i="4"/>
  <c r="ET403" i="4"/>
  <c r="EW259" i="4"/>
  <c r="ET34" i="4"/>
  <c r="ET1261" i="4"/>
  <c r="EX1261" i="4"/>
  <c r="EW874" i="4"/>
  <c r="EW505" i="4"/>
  <c r="ET441" i="4"/>
  <c r="EW369" i="4"/>
  <c r="ET229" i="4"/>
  <c r="EW181" i="4"/>
  <c r="EW157" i="4"/>
  <c r="EW451" i="4"/>
  <c r="EW419" i="4"/>
  <c r="EW403" i="4"/>
  <c r="ET355" i="4"/>
  <c r="ET307" i="4"/>
  <c r="ET275" i="4"/>
  <c r="ET227" i="4"/>
  <c r="ET211" i="4"/>
  <c r="EX89" i="4"/>
  <c r="EW255" i="4"/>
  <c r="EW744" i="4"/>
  <c r="BI21" i="4"/>
  <c r="EW493" i="4"/>
  <c r="ET477" i="4"/>
  <c r="ET461" i="4"/>
  <c r="EX445" i="4"/>
  <c r="EW413" i="4"/>
  <c r="EX385" i="4"/>
  <c r="EX377" i="4"/>
  <c r="EW349" i="4"/>
  <c r="ET333" i="4"/>
  <c r="ET317" i="4"/>
  <c r="EX301" i="4"/>
  <c r="EW269" i="4"/>
  <c r="EX241" i="4"/>
  <c r="EX233" i="4"/>
  <c r="EW205" i="4"/>
  <c r="ET189" i="4"/>
  <c r="EX87" i="4"/>
  <c r="EX447" i="4"/>
  <c r="ET255" i="4"/>
  <c r="EX247" i="4"/>
  <c r="EW509" i="4"/>
  <c r="EW449" i="4"/>
  <c r="ET429" i="4"/>
  <c r="EW381" i="4"/>
  <c r="EW365" i="4"/>
  <c r="EW305" i="4"/>
  <c r="ET285" i="4"/>
  <c r="EW237" i="4"/>
  <c r="EW221" i="4"/>
  <c r="ET91" i="4"/>
  <c r="ET351" i="4"/>
  <c r="EX183" i="4"/>
  <c r="ET457" i="4"/>
  <c r="EW429" i="4"/>
  <c r="ET397" i="4"/>
  <c r="ET313" i="4"/>
  <c r="EW285" i="4"/>
  <c r="ET253" i="4"/>
  <c r="ET165" i="4"/>
  <c r="EW351" i="4"/>
  <c r="EX311" i="4"/>
  <c r="ET179" i="4"/>
  <c r="ET171" i="4"/>
  <c r="EW782" i="4"/>
  <c r="ET746" i="4"/>
  <c r="EX744" i="4"/>
  <c r="ES38" i="4"/>
  <c r="EX788" i="4"/>
  <c r="EW457" i="4"/>
  <c r="ET445" i="4"/>
  <c r="EW397" i="4"/>
  <c r="ET385" i="4"/>
  <c r="ET377" i="4"/>
  <c r="EW313" i="4"/>
  <c r="ET301" i="4"/>
  <c r="EW253" i="4"/>
  <c r="ET241" i="4"/>
  <c r="ET233" i="4"/>
  <c r="EW165" i="4"/>
  <c r="ET447" i="4"/>
  <c r="EX279" i="4"/>
  <c r="EW179" i="4"/>
  <c r="EW171" i="4"/>
  <c r="EW746" i="4"/>
  <c r="EW105" i="4"/>
  <c r="EX327" i="4"/>
  <c r="EX756" i="4"/>
  <c r="EW756" i="4"/>
  <c r="EW38" i="4"/>
  <c r="EX799" i="4"/>
  <c r="ET46" i="4"/>
  <c r="ET105" i="4"/>
  <c r="ES46" i="4"/>
  <c r="ET734" i="4"/>
  <c r="EW788" i="4"/>
  <c r="EX752" i="4"/>
  <c r="EX489" i="4"/>
  <c r="EX417" i="4"/>
  <c r="EX345" i="4"/>
  <c r="EX273" i="4"/>
  <c r="EX201" i="4"/>
  <c r="EX177" i="4"/>
  <c r="EX153" i="4"/>
  <c r="EW463" i="4"/>
  <c r="EW367" i="4"/>
  <c r="EW327" i="4"/>
  <c r="EW311" i="4"/>
  <c r="EW279" i="4"/>
  <c r="EW271" i="4"/>
  <c r="EW247" i="4"/>
  <c r="EW231" i="4"/>
  <c r="EW183" i="4"/>
  <c r="EW167" i="4"/>
  <c r="EW151" i="4"/>
  <c r="EW86" i="4"/>
  <c r="ET45" i="4"/>
  <c r="EX1665" i="4"/>
  <c r="ET1309" i="4"/>
  <c r="ER7" i="4"/>
  <c r="EW53" i="4"/>
  <c r="ET806" i="4"/>
  <c r="EW770" i="4"/>
  <c r="EW501" i="4"/>
  <c r="EW485" i="4"/>
  <c r="EW453" i="4"/>
  <c r="EW437" i="4"/>
  <c r="EW405" i="4"/>
  <c r="EW389" i="4"/>
  <c r="EW357" i="4"/>
  <c r="EW341" i="4"/>
  <c r="EW309" i="4"/>
  <c r="EW293" i="4"/>
  <c r="EW261" i="4"/>
  <c r="EW245" i="4"/>
  <c r="EW213" i="4"/>
  <c r="EW197" i="4"/>
  <c r="EX85" i="4"/>
  <c r="ET483" i="4"/>
  <c r="ET435" i="4"/>
  <c r="ET387" i="4"/>
  <c r="ET339" i="4"/>
  <c r="ET291" i="4"/>
  <c r="ET243" i="4"/>
  <c r="ET195" i="4"/>
  <c r="EX19" i="4"/>
  <c r="EX879" i="4"/>
  <c r="EX786" i="4"/>
  <c r="EW806" i="4"/>
  <c r="ET85" i="4"/>
  <c r="EW483" i="4"/>
  <c r="EW435" i="4"/>
  <c r="EW387" i="4"/>
  <c r="EW339" i="4"/>
  <c r="EW291" i="4"/>
  <c r="EW243" i="4"/>
  <c r="EW195" i="4"/>
  <c r="ET19" i="4"/>
  <c r="EW786" i="4"/>
  <c r="EW7" i="4"/>
  <c r="ET752" i="4"/>
  <c r="ET489" i="4"/>
  <c r="ET417" i="4"/>
  <c r="ET345" i="4"/>
  <c r="ET273" i="4"/>
  <c r="ET201" i="4"/>
  <c r="ET177" i="4"/>
  <c r="ET153" i="4"/>
  <c r="EW19" i="4"/>
  <c r="EX86" i="4"/>
  <c r="ER45" i="4"/>
  <c r="EX53" i="4"/>
  <c r="EX1309" i="4"/>
  <c r="EX45" i="4"/>
  <c r="EW879" i="4"/>
  <c r="EX7" i="4"/>
  <c r="ES7" i="4"/>
  <c r="EW1249" i="4"/>
  <c r="ET1249" i="4"/>
  <c r="EW1281" i="4"/>
  <c r="ET1281" i="4"/>
  <c r="EX1281" i="4"/>
  <c r="EW1253" i="4"/>
  <c r="EX1253" i="4"/>
  <c r="EX23" i="4"/>
  <c r="ES23" i="4"/>
  <c r="EW23" i="4"/>
  <c r="EW787" i="4"/>
  <c r="EX787" i="4"/>
  <c r="DK6" i="4"/>
  <c r="DL6" i="4" s="1"/>
  <c r="DN6" i="4" s="1"/>
  <c r="DO6" i="4" s="1"/>
  <c r="ET1287" i="4"/>
  <c r="EX1287" i="4"/>
  <c r="EW1287" i="4"/>
  <c r="EX1353" i="4"/>
  <c r="EW1353" i="4"/>
  <c r="ET1353" i="4"/>
  <c r="EW1669" i="4"/>
  <c r="ET1669" i="4"/>
  <c r="EW1233" i="4"/>
  <c r="EX1233" i="4"/>
  <c r="EW1655" i="4"/>
  <c r="EX1655" i="4"/>
  <c r="ET1655" i="4"/>
  <c r="EX1377" i="4"/>
  <c r="EW1377" i="4"/>
  <c r="ET1377" i="4"/>
  <c r="EX1095" i="4"/>
  <c r="EW1095" i="4"/>
  <c r="ET1095" i="4"/>
  <c r="ET49" i="4"/>
  <c r="EW49" i="4"/>
  <c r="ES49" i="4"/>
  <c r="EW793" i="4"/>
  <c r="EX793" i="4"/>
  <c r="EX106" i="4"/>
  <c r="EW106" i="4"/>
  <c r="EW1149" i="4"/>
  <c r="EX1149" i="4"/>
  <c r="ET1149" i="4"/>
  <c r="EX1341" i="4"/>
  <c r="EW1341" i="4"/>
  <c r="ET1341" i="4"/>
  <c r="EW1059" i="4"/>
  <c r="ET1059" i="4"/>
  <c r="EX1059" i="4"/>
  <c r="EX1599" i="4"/>
  <c r="EW1599" i="4"/>
  <c r="ET1599" i="4"/>
  <c r="EX1239" i="4"/>
  <c r="EW1239" i="4"/>
  <c r="ET1239" i="4"/>
  <c r="EW1021" i="4"/>
  <c r="ET1021" i="4"/>
  <c r="EW1663" i="4"/>
  <c r="ET1663" i="4"/>
  <c r="EX1491" i="4"/>
  <c r="EW1491" i="4"/>
  <c r="ET1491" i="4"/>
  <c r="EW1105" i="4"/>
  <c r="ET1105" i="4"/>
  <c r="EX1305" i="4"/>
  <c r="EW1305" i="4"/>
  <c r="ET1305" i="4"/>
  <c r="ET53" i="4"/>
  <c r="ES53" i="4"/>
  <c r="EW985" i="4"/>
  <c r="ET985" i="4"/>
  <c r="EX1407" i="4"/>
  <c r="EW1407" i="4"/>
  <c r="ET1407" i="4"/>
  <c r="ET1648" i="4"/>
  <c r="EX1648" i="4"/>
  <c r="EX1527" i="4"/>
  <c r="EW1527" i="4"/>
  <c r="ET1527" i="4"/>
  <c r="EW805" i="4"/>
  <c r="EX805" i="4"/>
  <c r="EW1181" i="4"/>
  <c r="EX1181" i="4"/>
  <c r="ET1181" i="4"/>
  <c r="EW1213" i="4"/>
  <c r="ET1213" i="4"/>
  <c r="EX1563" i="4"/>
  <c r="EW1563" i="4"/>
  <c r="ET1563" i="4"/>
  <c r="EX1269" i="4"/>
  <c r="EW1269" i="4"/>
  <c r="ET1269" i="4"/>
  <c r="EW1065" i="4"/>
  <c r="ET1065" i="4"/>
  <c r="EX1065" i="4"/>
  <c r="EW1537" i="4"/>
  <c r="ET1537" i="4"/>
  <c r="EW1489" i="4"/>
  <c r="ET1489" i="4"/>
  <c r="EW1093" i="4"/>
  <c r="ET1093" i="4"/>
  <c r="EX820" i="4"/>
  <c r="EW820" i="4"/>
  <c r="ET820" i="4"/>
  <c r="EW1097" i="4"/>
  <c r="EX1097" i="4"/>
  <c r="ET1097" i="4"/>
  <c r="EW763" i="4"/>
  <c r="EX763" i="4"/>
  <c r="EW1495" i="4"/>
  <c r="ET1495" i="4"/>
  <c r="EW1519" i="4"/>
  <c r="ET1519" i="4"/>
  <c r="EW1137" i="4"/>
  <c r="ET1137" i="4"/>
  <c r="EX1137" i="4"/>
  <c r="EX814" i="4"/>
  <c r="EW814" i="4"/>
  <c r="ET814" i="4"/>
  <c r="EW1129" i="4"/>
  <c r="ET1129" i="4"/>
  <c r="EW1147" i="4"/>
  <c r="ET1147" i="4"/>
  <c r="EW757" i="4"/>
  <c r="EX757" i="4"/>
  <c r="EW1165" i="4"/>
  <c r="ET1165" i="4"/>
  <c r="ET13" i="4"/>
  <c r="ES13" i="4"/>
  <c r="EX13" i="4"/>
  <c r="ER13" i="4"/>
  <c r="EW13" i="4"/>
  <c r="EW1667" i="4"/>
  <c r="ET1667" i="4"/>
  <c r="EW1549" i="4"/>
  <c r="ET1549" i="4"/>
  <c r="EW1501" i="4"/>
  <c r="ET1501" i="4"/>
  <c r="ET876" i="4"/>
  <c r="EX876" i="4"/>
  <c r="EW876" i="4"/>
  <c r="EW1111" i="4"/>
  <c r="ET1111" i="4"/>
  <c r="EW751" i="4"/>
  <c r="EX751" i="4"/>
  <c r="EW112" i="4"/>
  <c r="ET112" i="4"/>
  <c r="ET60" i="4"/>
  <c r="ES60" i="4"/>
  <c r="EW60" i="4"/>
  <c r="EW1543" i="4"/>
  <c r="ET1543" i="4"/>
  <c r="EW1483" i="4"/>
  <c r="ET1483" i="4"/>
  <c r="EW1151" i="4"/>
  <c r="EX1151" i="4"/>
  <c r="ET1151" i="4"/>
  <c r="EW1169" i="4"/>
  <c r="ET1169" i="4"/>
  <c r="EX1169" i="4"/>
  <c r="EW781" i="4"/>
  <c r="EX781" i="4"/>
  <c r="EW745" i="4"/>
  <c r="EX745" i="4"/>
  <c r="ET107" i="4"/>
  <c r="EW107" i="4"/>
  <c r="ET108" i="4"/>
  <c r="EW108" i="4"/>
  <c r="ET22" i="4"/>
  <c r="ES22" i="4"/>
  <c r="EW22" i="4"/>
  <c r="EX35" i="4"/>
  <c r="ET35" i="4"/>
  <c r="ES35" i="4"/>
  <c r="ET1660" i="4"/>
  <c r="EX1660" i="4"/>
  <c r="EW1660" i="4"/>
  <c r="EW1513" i="4"/>
  <c r="ET1513" i="4"/>
  <c r="EW1525" i="4"/>
  <c r="ET1525" i="4"/>
  <c r="EW1115" i="4"/>
  <c r="EX1115" i="4"/>
  <c r="ET1115" i="4"/>
  <c r="ET1119" i="4"/>
  <c r="EW1119" i="4"/>
  <c r="EX1119" i="4"/>
  <c r="EW1073" i="4"/>
  <c r="EX1073" i="4"/>
  <c r="ET1073" i="4"/>
  <c r="ET1155" i="4"/>
  <c r="EW1155" i="4"/>
  <c r="EX1155" i="4"/>
  <c r="EW1101" i="4"/>
  <c r="EX1101" i="4"/>
  <c r="ET1101" i="4"/>
  <c r="ET816" i="4"/>
  <c r="EW816" i="4"/>
  <c r="EW775" i="4"/>
  <c r="EX775" i="4"/>
  <c r="EW739" i="4"/>
  <c r="EX739" i="4"/>
  <c r="EX25" i="4"/>
  <c r="ET25" i="4"/>
  <c r="ES25" i="4"/>
  <c r="EW1507" i="4"/>
  <c r="ET1507" i="4"/>
  <c r="EW1531" i="4"/>
  <c r="ET1531" i="4"/>
  <c r="EW1555" i="4"/>
  <c r="ET1555" i="4"/>
  <c r="EW1133" i="4"/>
  <c r="ET1133" i="4"/>
  <c r="EX1133" i="4"/>
  <c r="ET810" i="4"/>
  <c r="EW810" i="4"/>
  <c r="EW769" i="4"/>
  <c r="EX769" i="4"/>
  <c r="EW733" i="4"/>
  <c r="EX733" i="4"/>
  <c r="DQ6" i="4"/>
  <c r="DP6" i="4"/>
  <c r="EX1220" i="4"/>
  <c r="EW1220" i="4"/>
  <c r="ET1220" i="4"/>
  <c r="EX1202" i="4"/>
  <c r="ET1202" i="4"/>
  <c r="EW1202" i="4"/>
  <c r="EX1184" i="4"/>
  <c r="ET1184" i="4"/>
  <c r="EW1184" i="4"/>
  <c r="EX1166" i="4"/>
  <c r="ET1166" i="4"/>
  <c r="EW1166" i="4"/>
  <c r="EX1148" i="4"/>
  <c r="ET1148" i="4"/>
  <c r="EW1148" i="4"/>
  <c r="EX1130" i="4"/>
  <c r="ET1130" i="4"/>
  <c r="EW1130" i="4"/>
  <c r="EX1112" i="4"/>
  <c r="ET1112" i="4"/>
  <c r="EW1112" i="4"/>
  <c r="EX1094" i="4"/>
  <c r="ET1094" i="4"/>
  <c r="EW1094" i="4"/>
  <c r="ET865" i="4"/>
  <c r="EX865" i="4"/>
  <c r="EW865" i="4"/>
  <c r="ET847" i="4"/>
  <c r="EX847" i="4"/>
  <c r="EW847" i="4"/>
  <c r="ET829" i="4"/>
  <c r="EX829" i="4"/>
  <c r="EW829" i="4"/>
  <c r="EX801" i="4"/>
  <c r="EW801" i="4"/>
  <c r="ET801" i="4"/>
  <c r="EX765" i="4"/>
  <c r="EW765" i="4"/>
  <c r="ET765" i="4"/>
  <c r="EX802" i="4"/>
  <c r="EW802" i="4"/>
  <c r="ET802" i="4"/>
  <c r="EX766" i="4"/>
  <c r="EW766" i="4"/>
  <c r="ET766" i="4"/>
  <c r="EX730" i="4"/>
  <c r="EW730" i="4"/>
  <c r="ET730" i="4"/>
  <c r="EX1064" i="4"/>
  <c r="ET1064" i="4"/>
  <c r="EW1064" i="4"/>
  <c r="EX1070" i="4"/>
  <c r="ET1070" i="4"/>
  <c r="EW1070" i="4"/>
  <c r="EX1050" i="4"/>
  <c r="EW1050" i="4"/>
  <c r="ET1050" i="4"/>
  <c r="ET988" i="4"/>
  <c r="EX988" i="4"/>
  <c r="EW988" i="4"/>
  <c r="ET858" i="4"/>
  <c r="EW858" i="4"/>
  <c r="EX858" i="4"/>
  <c r="ET840" i="4"/>
  <c r="EW840" i="4"/>
  <c r="EX840" i="4"/>
  <c r="ET822" i="4"/>
  <c r="EW822" i="4"/>
  <c r="EX822" i="4"/>
  <c r="EX1056" i="4"/>
  <c r="EW1056" i="4"/>
  <c r="ET1056" i="4"/>
  <c r="EX717" i="4"/>
  <c r="EW717" i="4"/>
  <c r="ET717" i="4"/>
  <c r="EX708" i="4"/>
  <c r="EW708" i="4"/>
  <c r="ET708" i="4"/>
  <c r="EX699" i="4"/>
  <c r="EW699" i="4"/>
  <c r="ET699" i="4"/>
  <c r="EX690" i="4"/>
  <c r="EW690" i="4"/>
  <c r="ET690" i="4"/>
  <c r="EX681" i="4"/>
  <c r="EW681" i="4"/>
  <c r="ET681" i="4"/>
  <c r="EX672" i="4"/>
  <c r="EW672" i="4"/>
  <c r="ET672" i="4"/>
  <c r="EX663" i="4"/>
  <c r="EW663" i="4"/>
  <c r="ET663" i="4"/>
  <c r="EX654" i="4"/>
  <c r="EW654" i="4"/>
  <c r="ET654" i="4"/>
  <c r="EX645" i="4"/>
  <c r="EW645" i="4"/>
  <c r="ET645" i="4"/>
  <c r="EX636" i="4"/>
  <c r="EW636" i="4"/>
  <c r="ET636" i="4"/>
  <c r="EX627" i="4"/>
  <c r="EW627" i="4"/>
  <c r="ET627" i="4"/>
  <c r="EX618" i="4"/>
  <c r="EW618" i="4"/>
  <c r="ET618" i="4"/>
  <c r="EX609" i="4"/>
  <c r="EW609" i="4"/>
  <c r="ET609" i="4"/>
  <c r="EX600" i="4"/>
  <c r="EW600" i="4"/>
  <c r="ET600" i="4"/>
  <c r="EX591" i="4"/>
  <c r="EW591" i="4"/>
  <c r="ET591" i="4"/>
  <c r="EX582" i="4"/>
  <c r="EW582" i="4"/>
  <c r="ET582" i="4"/>
  <c r="EX573" i="4"/>
  <c r="EW573" i="4"/>
  <c r="ET573" i="4"/>
  <c r="EX564" i="4"/>
  <c r="EW564" i="4"/>
  <c r="ET564" i="4"/>
  <c r="EX555" i="4"/>
  <c r="EW555" i="4"/>
  <c r="ET555" i="4"/>
  <c r="EX546" i="4"/>
  <c r="EW546" i="4"/>
  <c r="ET546" i="4"/>
  <c r="EX537" i="4"/>
  <c r="EW537" i="4"/>
  <c r="ET537" i="4"/>
  <c r="EX528" i="4"/>
  <c r="EW528" i="4"/>
  <c r="ET528" i="4"/>
  <c r="EX519" i="4"/>
  <c r="EW519" i="4"/>
  <c r="ET519" i="4"/>
  <c r="ET1030" i="4"/>
  <c r="EX1030" i="4"/>
  <c r="EW1030" i="4"/>
  <c r="EX930" i="4"/>
  <c r="ET930" i="4"/>
  <c r="EW930" i="4"/>
  <c r="EX506" i="4"/>
  <c r="EW506" i="4"/>
  <c r="ET506" i="4"/>
  <c r="EX494" i="4"/>
  <c r="EW494" i="4"/>
  <c r="ET494" i="4"/>
  <c r="EX482" i="4"/>
  <c r="EW482" i="4"/>
  <c r="ET482" i="4"/>
  <c r="EX470" i="4"/>
  <c r="EW470" i="4"/>
  <c r="ET470" i="4"/>
  <c r="EX458" i="4"/>
  <c r="EW458" i="4"/>
  <c r="ET458" i="4"/>
  <c r="EX446" i="4"/>
  <c r="EW446" i="4"/>
  <c r="ET446" i="4"/>
  <c r="EX434" i="4"/>
  <c r="EW434" i="4"/>
  <c r="ET434" i="4"/>
  <c r="EX422" i="4"/>
  <c r="EW422" i="4"/>
  <c r="ET422" i="4"/>
  <c r="EX410" i="4"/>
  <c r="EW410" i="4"/>
  <c r="ET410" i="4"/>
  <c r="EX398" i="4"/>
  <c r="EW398" i="4"/>
  <c r="ET398" i="4"/>
  <c r="EX386" i="4"/>
  <c r="EW386" i="4"/>
  <c r="ET386" i="4"/>
  <c r="EX374" i="4"/>
  <c r="EW374" i="4"/>
  <c r="ET374" i="4"/>
  <c r="EX362" i="4"/>
  <c r="EW362" i="4"/>
  <c r="ET362" i="4"/>
  <c r="EX350" i="4"/>
  <c r="EW350" i="4"/>
  <c r="ET350" i="4"/>
  <c r="EX338" i="4"/>
  <c r="EW338" i="4"/>
  <c r="ET338" i="4"/>
  <c r="EX326" i="4"/>
  <c r="EW326" i="4"/>
  <c r="ET326" i="4"/>
  <c r="EX314" i="4"/>
  <c r="EW314" i="4"/>
  <c r="ET314" i="4"/>
  <c r="EX302" i="4"/>
  <c r="EW302" i="4"/>
  <c r="ET302" i="4"/>
  <c r="EX290" i="4"/>
  <c r="EW290" i="4"/>
  <c r="ET290" i="4"/>
  <c r="EX278" i="4"/>
  <c r="EW278" i="4"/>
  <c r="ET278" i="4"/>
  <c r="EX266" i="4"/>
  <c r="EW266" i="4"/>
  <c r="ET266" i="4"/>
  <c r="EX254" i="4"/>
  <c r="EW254" i="4"/>
  <c r="ET254" i="4"/>
  <c r="EX242" i="4"/>
  <c r="EW242" i="4"/>
  <c r="ET242" i="4"/>
  <c r="EX230" i="4"/>
  <c r="EW230" i="4"/>
  <c r="ET230" i="4"/>
  <c r="EX218" i="4"/>
  <c r="EW218" i="4"/>
  <c r="ET218" i="4"/>
  <c r="EX206" i="4"/>
  <c r="EW206" i="4"/>
  <c r="ET206" i="4"/>
  <c r="EX194" i="4"/>
  <c r="EW194" i="4"/>
  <c r="ET194" i="4"/>
  <c r="EX182" i="4"/>
  <c r="EW182" i="4"/>
  <c r="ET182" i="4"/>
  <c r="EX170" i="4"/>
  <c r="EW170" i="4"/>
  <c r="ET170" i="4"/>
  <c r="EX158" i="4"/>
  <c r="EW158" i="4"/>
  <c r="ET158" i="4"/>
  <c r="ET869" i="4"/>
  <c r="EX869" i="4"/>
  <c r="EW869" i="4"/>
  <c r="ET842" i="4"/>
  <c r="EX842" i="4"/>
  <c r="EW842" i="4"/>
  <c r="ET809" i="4"/>
  <c r="EX809" i="4"/>
  <c r="EW809" i="4"/>
  <c r="ET872" i="4"/>
  <c r="EX872" i="4"/>
  <c r="EW872" i="4"/>
  <c r="ET731" i="4"/>
  <c r="EX731" i="4"/>
  <c r="EW731" i="4"/>
  <c r="ET791" i="4"/>
  <c r="EX791" i="4"/>
  <c r="EW791" i="4"/>
  <c r="ES61" i="4"/>
  <c r="EX61" i="4"/>
  <c r="ER61" i="4"/>
  <c r="EW61" i="4"/>
  <c r="ET61" i="4"/>
  <c r="ES55" i="4"/>
  <c r="EX55" i="4"/>
  <c r="ER55" i="4"/>
  <c r="EW55" i="4"/>
  <c r="ET55" i="4"/>
  <c r="EX103" i="4"/>
  <c r="EW103" i="4"/>
  <c r="ET103" i="4"/>
  <c r="ES15" i="4"/>
  <c r="EX15" i="4"/>
  <c r="ER15" i="4"/>
  <c r="EW15" i="4"/>
  <c r="ET15" i="4"/>
  <c r="EX709" i="4"/>
  <c r="EW709" i="4"/>
  <c r="ET709" i="4"/>
  <c r="EX691" i="4"/>
  <c r="EW691" i="4"/>
  <c r="ET691" i="4"/>
  <c r="EX673" i="4"/>
  <c r="EW673" i="4"/>
  <c r="ET673" i="4"/>
  <c r="EX655" i="4"/>
  <c r="EW655" i="4"/>
  <c r="ET655" i="4"/>
  <c r="EX637" i="4"/>
  <c r="EW637" i="4"/>
  <c r="ET637" i="4"/>
  <c r="EX619" i="4"/>
  <c r="EW619" i="4"/>
  <c r="ET619" i="4"/>
  <c r="EX601" i="4"/>
  <c r="EW601" i="4"/>
  <c r="ET601" i="4"/>
  <c r="EX583" i="4"/>
  <c r="EW583" i="4"/>
  <c r="ET583" i="4"/>
  <c r="EX565" i="4"/>
  <c r="EW565" i="4"/>
  <c r="ET565" i="4"/>
  <c r="EX547" i="4"/>
  <c r="EW547" i="4"/>
  <c r="ET547" i="4"/>
  <c r="EX529" i="4"/>
  <c r="EW529" i="4"/>
  <c r="ET529" i="4"/>
  <c r="EX137" i="4"/>
  <c r="EW137" i="4"/>
  <c r="ET137" i="4"/>
  <c r="ET827" i="4"/>
  <c r="EX827" i="4"/>
  <c r="EW827" i="4"/>
  <c r="EX143" i="4"/>
  <c r="EW143" i="4"/>
  <c r="ET143" i="4"/>
  <c r="ET862" i="4"/>
  <c r="EX862" i="4"/>
  <c r="EW862" i="4"/>
  <c r="ET844" i="4"/>
  <c r="EX844" i="4"/>
  <c r="EW844" i="4"/>
  <c r="ET826" i="4"/>
  <c r="EX826" i="4"/>
  <c r="EW826" i="4"/>
  <c r="EX795" i="4"/>
  <c r="EW795" i="4"/>
  <c r="ET795" i="4"/>
  <c r="EX759" i="4"/>
  <c r="EW759" i="4"/>
  <c r="ET759" i="4"/>
  <c r="EX1226" i="4"/>
  <c r="EW1226" i="4"/>
  <c r="ET1226" i="4"/>
  <c r="ET1054" i="4"/>
  <c r="EW1054" i="4"/>
  <c r="EX1054" i="4"/>
  <c r="EX1044" i="4"/>
  <c r="EW1044" i="4"/>
  <c r="ET1044" i="4"/>
  <c r="ET1000" i="4"/>
  <c r="EW1000" i="4"/>
  <c r="EX1000" i="4"/>
  <c r="EX990" i="4"/>
  <c r="EW990" i="4"/>
  <c r="ET990" i="4"/>
  <c r="ET946" i="4"/>
  <c r="EW946" i="4"/>
  <c r="EX946" i="4"/>
  <c r="EX936" i="4"/>
  <c r="EW936" i="4"/>
  <c r="ET936" i="4"/>
  <c r="ET892" i="4"/>
  <c r="EW892" i="4"/>
  <c r="EX892" i="4"/>
  <c r="EX882" i="4"/>
  <c r="EW882" i="4"/>
  <c r="ET882" i="4"/>
  <c r="EX796" i="4"/>
  <c r="EW796" i="4"/>
  <c r="ET796" i="4"/>
  <c r="EX760" i="4"/>
  <c r="EW760" i="4"/>
  <c r="ET760" i="4"/>
  <c r="EX1032" i="4"/>
  <c r="EW1032" i="4"/>
  <c r="ET1032" i="4"/>
  <c r="ET970" i="4"/>
  <c r="EX970" i="4"/>
  <c r="EW970" i="4"/>
  <c r="ET952" i="4"/>
  <c r="EX952" i="4"/>
  <c r="EW952" i="4"/>
  <c r="ET934" i="4"/>
  <c r="EX934" i="4"/>
  <c r="EW934" i="4"/>
  <c r="ET916" i="4"/>
  <c r="EX916" i="4"/>
  <c r="EW916" i="4"/>
  <c r="ET898" i="4"/>
  <c r="EX898" i="4"/>
  <c r="EW898" i="4"/>
  <c r="ET880" i="4"/>
  <c r="EX880" i="4"/>
  <c r="EW880" i="4"/>
  <c r="ET1212" i="4"/>
  <c r="EX1212" i="4"/>
  <c r="EW1212" i="4"/>
  <c r="ET1194" i="4"/>
  <c r="EX1194" i="4"/>
  <c r="EW1194" i="4"/>
  <c r="ET1176" i="4"/>
  <c r="EX1176" i="4"/>
  <c r="EW1176" i="4"/>
  <c r="ET1158" i="4"/>
  <c r="EX1158" i="4"/>
  <c r="EW1158" i="4"/>
  <c r="ET1140" i="4"/>
  <c r="EX1140" i="4"/>
  <c r="EW1140" i="4"/>
  <c r="ET1122" i="4"/>
  <c r="EX1122" i="4"/>
  <c r="EW1122" i="4"/>
  <c r="ET1104" i="4"/>
  <c r="EX1104" i="4"/>
  <c r="EW1104" i="4"/>
  <c r="ET1086" i="4"/>
  <c r="EX1086" i="4"/>
  <c r="EW1086" i="4"/>
  <c r="ET855" i="4"/>
  <c r="EW855" i="4"/>
  <c r="EX855" i="4"/>
  <c r="ET837" i="4"/>
  <c r="EW837" i="4"/>
  <c r="EX837" i="4"/>
  <c r="EW817" i="4"/>
  <c r="ET817" i="4"/>
  <c r="EX817" i="4"/>
  <c r="ET857" i="4"/>
  <c r="EX857" i="4"/>
  <c r="EW857" i="4"/>
  <c r="ET830" i="4"/>
  <c r="EX830" i="4"/>
  <c r="EW830" i="4"/>
  <c r="ET815" i="4"/>
  <c r="EX815" i="4"/>
  <c r="EW815" i="4"/>
  <c r="EX504" i="4"/>
  <c r="EW504" i="4"/>
  <c r="ET504" i="4"/>
  <c r="EX492" i="4"/>
  <c r="EW492" i="4"/>
  <c r="ET492" i="4"/>
  <c r="EX480" i="4"/>
  <c r="EW480" i="4"/>
  <c r="ET480" i="4"/>
  <c r="EX468" i="4"/>
  <c r="EW468" i="4"/>
  <c r="ET468" i="4"/>
  <c r="EX456" i="4"/>
  <c r="EW456" i="4"/>
  <c r="ET456" i="4"/>
  <c r="EX444" i="4"/>
  <c r="EW444" i="4"/>
  <c r="ET444" i="4"/>
  <c r="EX432" i="4"/>
  <c r="EW432" i="4"/>
  <c r="ET432" i="4"/>
  <c r="EX420" i="4"/>
  <c r="EW420" i="4"/>
  <c r="ET420" i="4"/>
  <c r="EX408" i="4"/>
  <c r="EW408" i="4"/>
  <c r="ET408" i="4"/>
  <c r="EX396" i="4"/>
  <c r="EW396" i="4"/>
  <c r="ET396" i="4"/>
  <c r="EX384" i="4"/>
  <c r="EW384" i="4"/>
  <c r="ET384" i="4"/>
  <c r="EX372" i="4"/>
  <c r="EW372" i="4"/>
  <c r="ET372" i="4"/>
  <c r="EX360" i="4"/>
  <c r="EW360" i="4"/>
  <c r="ET360" i="4"/>
  <c r="EX348" i="4"/>
  <c r="EW348" i="4"/>
  <c r="ET348" i="4"/>
  <c r="EX336" i="4"/>
  <c r="EW336" i="4"/>
  <c r="ET336" i="4"/>
  <c r="EX324" i="4"/>
  <c r="EW324" i="4"/>
  <c r="ET324" i="4"/>
  <c r="EX312" i="4"/>
  <c r="EW312" i="4"/>
  <c r="ET312" i="4"/>
  <c r="EX300" i="4"/>
  <c r="EW300" i="4"/>
  <c r="ET300" i="4"/>
  <c r="EX288" i="4"/>
  <c r="EW288" i="4"/>
  <c r="ET288" i="4"/>
  <c r="EX276" i="4"/>
  <c r="EW276" i="4"/>
  <c r="ET276" i="4"/>
  <c r="EX264" i="4"/>
  <c r="EW264" i="4"/>
  <c r="ET264" i="4"/>
  <c r="EX252" i="4"/>
  <c r="EW252" i="4"/>
  <c r="ET252" i="4"/>
  <c r="EX240" i="4"/>
  <c r="EW240" i="4"/>
  <c r="ET240" i="4"/>
  <c r="EX228" i="4"/>
  <c r="EW228" i="4"/>
  <c r="ET228" i="4"/>
  <c r="EX216" i="4"/>
  <c r="EW216" i="4"/>
  <c r="ET216" i="4"/>
  <c r="EX204" i="4"/>
  <c r="EW204" i="4"/>
  <c r="ET204" i="4"/>
  <c r="EX192" i="4"/>
  <c r="EW192" i="4"/>
  <c r="ET192" i="4"/>
  <c r="EX180" i="4"/>
  <c r="EW180" i="4"/>
  <c r="ET180" i="4"/>
  <c r="EX168" i="4"/>
  <c r="EW168" i="4"/>
  <c r="ET168" i="4"/>
  <c r="EX156" i="4"/>
  <c r="EW156" i="4"/>
  <c r="ET156" i="4"/>
  <c r="EW110" i="4"/>
  <c r="EX110" i="4"/>
  <c r="ET110" i="4"/>
  <c r="EX968" i="4"/>
  <c r="ET968" i="4"/>
  <c r="EW968" i="4"/>
  <c r="EX914" i="4"/>
  <c r="ET914" i="4"/>
  <c r="EW914" i="4"/>
  <c r="EX719" i="4"/>
  <c r="EW719" i="4"/>
  <c r="ET719" i="4"/>
  <c r="EX710" i="4"/>
  <c r="EW710" i="4"/>
  <c r="ET710" i="4"/>
  <c r="EX701" i="4"/>
  <c r="EW701" i="4"/>
  <c r="ET701" i="4"/>
  <c r="EX692" i="4"/>
  <c r="EW692" i="4"/>
  <c r="ET692" i="4"/>
  <c r="EX683" i="4"/>
  <c r="EW683" i="4"/>
  <c r="ET683" i="4"/>
  <c r="EX674" i="4"/>
  <c r="EW674" i="4"/>
  <c r="ET674" i="4"/>
  <c r="EX665" i="4"/>
  <c r="EW665" i="4"/>
  <c r="ET665" i="4"/>
  <c r="EX656" i="4"/>
  <c r="EW656" i="4"/>
  <c r="ET656" i="4"/>
  <c r="EX647" i="4"/>
  <c r="EW647" i="4"/>
  <c r="ET647" i="4"/>
  <c r="EX638" i="4"/>
  <c r="EW638" i="4"/>
  <c r="ET638" i="4"/>
  <c r="EX629" i="4"/>
  <c r="EW629" i="4"/>
  <c r="ET629" i="4"/>
  <c r="EX620" i="4"/>
  <c r="EW620" i="4"/>
  <c r="ET620" i="4"/>
  <c r="EX611" i="4"/>
  <c r="EW611" i="4"/>
  <c r="ET611" i="4"/>
  <c r="EX602" i="4"/>
  <c r="EW602" i="4"/>
  <c r="ET602" i="4"/>
  <c r="EX593" i="4"/>
  <c r="EW593" i="4"/>
  <c r="ET593" i="4"/>
  <c r="EX584" i="4"/>
  <c r="EW584" i="4"/>
  <c r="ET584" i="4"/>
  <c r="EX575" i="4"/>
  <c r="EW575" i="4"/>
  <c r="ET575" i="4"/>
  <c r="EX566" i="4"/>
  <c r="EW566" i="4"/>
  <c r="ET566" i="4"/>
  <c r="EX557" i="4"/>
  <c r="EW557" i="4"/>
  <c r="ET557" i="4"/>
  <c r="EX548" i="4"/>
  <c r="EW548" i="4"/>
  <c r="ET548" i="4"/>
  <c r="EX539" i="4"/>
  <c r="EW539" i="4"/>
  <c r="ET539" i="4"/>
  <c r="EX530" i="4"/>
  <c r="EW530" i="4"/>
  <c r="ET530" i="4"/>
  <c r="EX521" i="4"/>
  <c r="EW521" i="4"/>
  <c r="ET521" i="4"/>
  <c r="EX512" i="4"/>
  <c r="EW512" i="4"/>
  <c r="ET512" i="4"/>
  <c r="EX986" i="4"/>
  <c r="ET986" i="4"/>
  <c r="EW986" i="4"/>
  <c r="ET922" i="4"/>
  <c r="EX922" i="4"/>
  <c r="EW922" i="4"/>
  <c r="ET767" i="4"/>
  <c r="EX767" i="4"/>
  <c r="EW767" i="4"/>
  <c r="EX1038" i="4"/>
  <c r="ET1038" i="4"/>
  <c r="EW1038" i="4"/>
  <c r="EX718" i="4"/>
  <c r="EW718" i="4"/>
  <c r="ET718" i="4"/>
  <c r="EX700" i="4"/>
  <c r="EW700" i="4"/>
  <c r="ET700" i="4"/>
  <c r="EX682" i="4"/>
  <c r="EW682" i="4"/>
  <c r="ET682" i="4"/>
  <c r="EX664" i="4"/>
  <c r="EW664" i="4"/>
  <c r="ET664" i="4"/>
  <c r="EX646" i="4"/>
  <c r="EW646" i="4"/>
  <c r="ET646" i="4"/>
  <c r="EX628" i="4"/>
  <c r="EW628" i="4"/>
  <c r="ET628" i="4"/>
  <c r="EX610" i="4"/>
  <c r="EW610" i="4"/>
  <c r="ET610" i="4"/>
  <c r="EX592" i="4"/>
  <c r="EW592" i="4"/>
  <c r="ET592" i="4"/>
  <c r="EX574" i="4"/>
  <c r="EW574" i="4"/>
  <c r="ET574" i="4"/>
  <c r="EX556" i="4"/>
  <c r="EW556" i="4"/>
  <c r="ET556" i="4"/>
  <c r="EX538" i="4"/>
  <c r="EW538" i="4"/>
  <c r="ET538" i="4"/>
  <c r="EX520" i="4"/>
  <c r="EW520" i="4"/>
  <c r="ET520" i="4"/>
  <c r="ET863" i="4"/>
  <c r="EX863" i="4"/>
  <c r="EW863" i="4"/>
  <c r="EX134" i="4"/>
  <c r="EW134" i="4"/>
  <c r="ET134" i="4"/>
  <c r="EX101" i="4"/>
  <c r="EW101" i="4"/>
  <c r="ET101" i="4"/>
  <c r="EX100" i="4"/>
  <c r="EW100" i="4"/>
  <c r="ET100" i="4"/>
  <c r="EX1214" i="4"/>
  <c r="ET1214" i="4"/>
  <c r="EW1214" i="4"/>
  <c r="EX1196" i="4"/>
  <c r="ET1196" i="4"/>
  <c r="EW1196" i="4"/>
  <c r="EX1178" i="4"/>
  <c r="ET1178" i="4"/>
  <c r="EW1178" i="4"/>
  <c r="EX1160" i="4"/>
  <c r="ET1160" i="4"/>
  <c r="EW1160" i="4"/>
  <c r="EX1142" i="4"/>
  <c r="ET1142" i="4"/>
  <c r="EW1142" i="4"/>
  <c r="EX1124" i="4"/>
  <c r="ET1124" i="4"/>
  <c r="EW1124" i="4"/>
  <c r="EX1106" i="4"/>
  <c r="ET1106" i="4"/>
  <c r="EW1106" i="4"/>
  <c r="EX1088" i="4"/>
  <c r="ET1088" i="4"/>
  <c r="EW1088" i="4"/>
  <c r="ET859" i="4"/>
  <c r="EX859" i="4"/>
  <c r="EW859" i="4"/>
  <c r="ET841" i="4"/>
  <c r="EX841" i="4"/>
  <c r="EW841" i="4"/>
  <c r="ET823" i="4"/>
  <c r="EX823" i="4"/>
  <c r="EW823" i="4"/>
  <c r="EX789" i="4"/>
  <c r="EW789" i="4"/>
  <c r="ET789" i="4"/>
  <c r="EX753" i="4"/>
  <c r="EW753" i="4"/>
  <c r="ET753" i="4"/>
  <c r="EX790" i="4"/>
  <c r="EW790" i="4"/>
  <c r="ET790" i="4"/>
  <c r="EX754" i="4"/>
  <c r="EW754" i="4"/>
  <c r="ET754" i="4"/>
  <c r="EX1232" i="4"/>
  <c r="EW1232" i="4"/>
  <c r="ET1232" i="4"/>
  <c r="EX1238" i="4"/>
  <c r="EW1238" i="4"/>
  <c r="ET1238" i="4"/>
  <c r="EX1014" i="4"/>
  <c r="EW1014" i="4"/>
  <c r="ET1014" i="4"/>
  <c r="EX1244" i="4"/>
  <c r="EW1244" i="4"/>
  <c r="ET1244" i="4"/>
  <c r="ET870" i="4"/>
  <c r="EW870" i="4"/>
  <c r="EX870" i="4"/>
  <c r="ET852" i="4"/>
  <c r="EW852" i="4"/>
  <c r="EX852" i="4"/>
  <c r="ET834" i="4"/>
  <c r="EW834" i="4"/>
  <c r="EX834" i="4"/>
  <c r="EX1040" i="4"/>
  <c r="ET1040" i="4"/>
  <c r="EW1040" i="4"/>
  <c r="EX723" i="4"/>
  <c r="EW723" i="4"/>
  <c r="ET723" i="4"/>
  <c r="EX714" i="4"/>
  <c r="EW714" i="4"/>
  <c r="ET714" i="4"/>
  <c r="EX705" i="4"/>
  <c r="EW705" i="4"/>
  <c r="ET705" i="4"/>
  <c r="EX696" i="4"/>
  <c r="EW696" i="4"/>
  <c r="ET696" i="4"/>
  <c r="EX687" i="4"/>
  <c r="EW687" i="4"/>
  <c r="ET687" i="4"/>
  <c r="EX678" i="4"/>
  <c r="EW678" i="4"/>
  <c r="ET678" i="4"/>
  <c r="EX669" i="4"/>
  <c r="EW669" i="4"/>
  <c r="ET669" i="4"/>
  <c r="EX660" i="4"/>
  <c r="EW660" i="4"/>
  <c r="ET660" i="4"/>
  <c r="EX651" i="4"/>
  <c r="EW651" i="4"/>
  <c r="ET651" i="4"/>
  <c r="EX642" i="4"/>
  <c r="EW642" i="4"/>
  <c r="ET642" i="4"/>
  <c r="EX633" i="4"/>
  <c r="EW633" i="4"/>
  <c r="ET633" i="4"/>
  <c r="EX624" i="4"/>
  <c r="EW624" i="4"/>
  <c r="ET624" i="4"/>
  <c r="EX615" i="4"/>
  <c r="EW615" i="4"/>
  <c r="ET615" i="4"/>
  <c r="EX606" i="4"/>
  <c r="EW606" i="4"/>
  <c r="ET606" i="4"/>
  <c r="EX597" i="4"/>
  <c r="EW597" i="4"/>
  <c r="ET597" i="4"/>
  <c r="EX588" i="4"/>
  <c r="EW588" i="4"/>
  <c r="ET588" i="4"/>
  <c r="EX579" i="4"/>
  <c r="EW579" i="4"/>
  <c r="ET579" i="4"/>
  <c r="EX570" i="4"/>
  <c r="EW570" i="4"/>
  <c r="ET570" i="4"/>
  <c r="EX561" i="4"/>
  <c r="EW561" i="4"/>
  <c r="ET561" i="4"/>
  <c r="EX552" i="4"/>
  <c r="EW552" i="4"/>
  <c r="ET552" i="4"/>
  <c r="EX543" i="4"/>
  <c r="EW543" i="4"/>
  <c r="ET543" i="4"/>
  <c r="EX534" i="4"/>
  <c r="EW534" i="4"/>
  <c r="ET534" i="4"/>
  <c r="EX525" i="4"/>
  <c r="EW525" i="4"/>
  <c r="ET525" i="4"/>
  <c r="EX516" i="4"/>
  <c r="EW516" i="4"/>
  <c r="ET516" i="4"/>
  <c r="EX966" i="4"/>
  <c r="ET966" i="4"/>
  <c r="EW966" i="4"/>
  <c r="EX912" i="4"/>
  <c r="ET912" i="4"/>
  <c r="EW912" i="4"/>
  <c r="ET743" i="4"/>
  <c r="EX743" i="4"/>
  <c r="EW743" i="4"/>
  <c r="EX502" i="4"/>
  <c r="EW502" i="4"/>
  <c r="ET502" i="4"/>
  <c r="EX490" i="4"/>
  <c r="EW490" i="4"/>
  <c r="ET490" i="4"/>
  <c r="EX478" i="4"/>
  <c r="EW478" i="4"/>
  <c r="ET478" i="4"/>
  <c r="EX466" i="4"/>
  <c r="EW466" i="4"/>
  <c r="ET466" i="4"/>
  <c r="EX454" i="4"/>
  <c r="EW454" i="4"/>
  <c r="ET454" i="4"/>
  <c r="EX442" i="4"/>
  <c r="EW442" i="4"/>
  <c r="ET442" i="4"/>
  <c r="EX430" i="4"/>
  <c r="EW430" i="4"/>
  <c r="ET430" i="4"/>
  <c r="EX418" i="4"/>
  <c r="EW418" i="4"/>
  <c r="ET418" i="4"/>
  <c r="EX406" i="4"/>
  <c r="EW406" i="4"/>
  <c r="ET406" i="4"/>
  <c r="EX394" i="4"/>
  <c r="EW394" i="4"/>
  <c r="ET394" i="4"/>
  <c r="EX382" i="4"/>
  <c r="EW382" i="4"/>
  <c r="ET382" i="4"/>
  <c r="EX370" i="4"/>
  <c r="EW370" i="4"/>
  <c r="ET370" i="4"/>
  <c r="EX358" i="4"/>
  <c r="EW358" i="4"/>
  <c r="ET358" i="4"/>
  <c r="EX346" i="4"/>
  <c r="EW346" i="4"/>
  <c r="ET346" i="4"/>
  <c r="EX334" i="4"/>
  <c r="EW334" i="4"/>
  <c r="ET334" i="4"/>
  <c r="EX322" i="4"/>
  <c r="EW322" i="4"/>
  <c r="ET322" i="4"/>
  <c r="EX310" i="4"/>
  <c r="EW310" i="4"/>
  <c r="ET310" i="4"/>
  <c r="EX298" i="4"/>
  <c r="EW298" i="4"/>
  <c r="ET298" i="4"/>
  <c r="EX286" i="4"/>
  <c r="EW286" i="4"/>
  <c r="ET286" i="4"/>
  <c r="EX274" i="4"/>
  <c r="EW274" i="4"/>
  <c r="ET274" i="4"/>
  <c r="EX262" i="4"/>
  <c r="EW262" i="4"/>
  <c r="ET262" i="4"/>
  <c r="EX250" i="4"/>
  <c r="EW250" i="4"/>
  <c r="ET250" i="4"/>
  <c r="EX238" i="4"/>
  <c r="EW238" i="4"/>
  <c r="ET238" i="4"/>
  <c r="EX226" i="4"/>
  <c r="EW226" i="4"/>
  <c r="ET226" i="4"/>
  <c r="EX214" i="4"/>
  <c r="EW214" i="4"/>
  <c r="ET214" i="4"/>
  <c r="EX202" i="4"/>
  <c r="EW202" i="4"/>
  <c r="ET202" i="4"/>
  <c r="EX190" i="4"/>
  <c r="EW190" i="4"/>
  <c r="ET190" i="4"/>
  <c r="EX178" i="4"/>
  <c r="EW178" i="4"/>
  <c r="ET178" i="4"/>
  <c r="EX166" i="4"/>
  <c r="EW166" i="4"/>
  <c r="ET166" i="4"/>
  <c r="EX154" i="4"/>
  <c r="EW154" i="4"/>
  <c r="ET154" i="4"/>
  <c r="ET860" i="4"/>
  <c r="EX860" i="4"/>
  <c r="EW860" i="4"/>
  <c r="ET833" i="4"/>
  <c r="EX833" i="4"/>
  <c r="EW833" i="4"/>
  <c r="ET803" i="4"/>
  <c r="EX803" i="4"/>
  <c r="EW803" i="4"/>
  <c r="EX146" i="4"/>
  <c r="EW146" i="4"/>
  <c r="ET146" i="4"/>
  <c r="ES36" i="4"/>
  <c r="EX36" i="4"/>
  <c r="ER36" i="4"/>
  <c r="EW36" i="4"/>
  <c r="ET36" i="4"/>
  <c r="EX131" i="4"/>
  <c r="EW131" i="4"/>
  <c r="ET131" i="4"/>
  <c r="EX721" i="4"/>
  <c r="EW721" i="4"/>
  <c r="ET721" i="4"/>
  <c r="EX703" i="4"/>
  <c r="EW703" i="4"/>
  <c r="ET703" i="4"/>
  <c r="EX685" i="4"/>
  <c r="EW685" i="4"/>
  <c r="ET685" i="4"/>
  <c r="EX667" i="4"/>
  <c r="EW667" i="4"/>
  <c r="ET667" i="4"/>
  <c r="EX649" i="4"/>
  <c r="EW649" i="4"/>
  <c r="ET649" i="4"/>
  <c r="EX631" i="4"/>
  <c r="EW631" i="4"/>
  <c r="ET631" i="4"/>
  <c r="EX613" i="4"/>
  <c r="EW613" i="4"/>
  <c r="ET613" i="4"/>
  <c r="EX595" i="4"/>
  <c r="EW595" i="4"/>
  <c r="ET595" i="4"/>
  <c r="EX577" i="4"/>
  <c r="EW577" i="4"/>
  <c r="ET577" i="4"/>
  <c r="EX559" i="4"/>
  <c r="EW559" i="4"/>
  <c r="ET559" i="4"/>
  <c r="EX541" i="4"/>
  <c r="EW541" i="4"/>
  <c r="ET541" i="4"/>
  <c r="EX523" i="4"/>
  <c r="EW523" i="4"/>
  <c r="ET523" i="4"/>
  <c r="EX119" i="4"/>
  <c r="EW119" i="4"/>
  <c r="ET119" i="4"/>
  <c r="EX125" i="4"/>
  <c r="EW125" i="4"/>
  <c r="ET125" i="4"/>
  <c r="ES10" i="4"/>
  <c r="EX10" i="4"/>
  <c r="ER10" i="4"/>
  <c r="EW10" i="4"/>
  <c r="ET10" i="4"/>
  <c r="ET856" i="4"/>
  <c r="EX856" i="4"/>
  <c r="EW856" i="4"/>
  <c r="ET838" i="4"/>
  <c r="EX838" i="4"/>
  <c r="EW838" i="4"/>
  <c r="EX819" i="4"/>
  <c r="EW819" i="4"/>
  <c r="ET819" i="4"/>
  <c r="EX783" i="4"/>
  <c r="EW783" i="4"/>
  <c r="ET783" i="4"/>
  <c r="EX747" i="4"/>
  <c r="EW747" i="4"/>
  <c r="ET747" i="4"/>
  <c r="ET1068" i="4"/>
  <c r="EX1068" i="4"/>
  <c r="EW1068" i="4"/>
  <c r="ET1036" i="4"/>
  <c r="EW1036" i="4"/>
  <c r="EX1036" i="4"/>
  <c r="EX1026" i="4"/>
  <c r="EW1026" i="4"/>
  <c r="ET1026" i="4"/>
  <c r="ET982" i="4"/>
  <c r="EW982" i="4"/>
  <c r="EX982" i="4"/>
  <c r="EX972" i="4"/>
  <c r="EW972" i="4"/>
  <c r="ET972" i="4"/>
  <c r="ET928" i="4"/>
  <c r="EW928" i="4"/>
  <c r="EX928" i="4"/>
  <c r="EX918" i="4"/>
  <c r="EW918" i="4"/>
  <c r="ET918" i="4"/>
  <c r="EX784" i="4"/>
  <c r="EW784" i="4"/>
  <c r="ET784" i="4"/>
  <c r="EX748" i="4"/>
  <c r="EW748" i="4"/>
  <c r="ET748" i="4"/>
  <c r="ET1042" i="4"/>
  <c r="EX1042" i="4"/>
  <c r="EW1042" i="4"/>
  <c r="EX996" i="4"/>
  <c r="EW996" i="4"/>
  <c r="ET996" i="4"/>
  <c r="ET1206" i="4"/>
  <c r="EX1206" i="4"/>
  <c r="EW1206" i="4"/>
  <c r="ET1188" i="4"/>
  <c r="EX1188" i="4"/>
  <c r="EW1188" i="4"/>
  <c r="ET1170" i="4"/>
  <c r="EX1170" i="4"/>
  <c r="EW1170" i="4"/>
  <c r="ET1152" i="4"/>
  <c r="EX1152" i="4"/>
  <c r="EW1152" i="4"/>
  <c r="ET1134" i="4"/>
  <c r="EX1134" i="4"/>
  <c r="EW1134" i="4"/>
  <c r="ET1116" i="4"/>
  <c r="EX1116" i="4"/>
  <c r="EW1116" i="4"/>
  <c r="ET1098" i="4"/>
  <c r="EX1098" i="4"/>
  <c r="EW1098" i="4"/>
  <c r="EX1076" i="4"/>
  <c r="ET1076" i="4"/>
  <c r="EW1076" i="4"/>
  <c r="ET867" i="4"/>
  <c r="EW867" i="4"/>
  <c r="EX867" i="4"/>
  <c r="ET849" i="4"/>
  <c r="EW849" i="4"/>
  <c r="EX849" i="4"/>
  <c r="ET831" i="4"/>
  <c r="EW831" i="4"/>
  <c r="EX831" i="4"/>
  <c r="EW811" i="4"/>
  <c r="ET811" i="4"/>
  <c r="EX811" i="4"/>
  <c r="ET848" i="4"/>
  <c r="EX848" i="4"/>
  <c r="EW848" i="4"/>
  <c r="ET821" i="4"/>
  <c r="EX821" i="4"/>
  <c r="EW821" i="4"/>
  <c r="ET779" i="4"/>
  <c r="EX779" i="4"/>
  <c r="EW779" i="4"/>
  <c r="EX500" i="4"/>
  <c r="EW500" i="4"/>
  <c r="ET500" i="4"/>
  <c r="EX488" i="4"/>
  <c r="EW488" i="4"/>
  <c r="ET488" i="4"/>
  <c r="EX476" i="4"/>
  <c r="EW476" i="4"/>
  <c r="ET476" i="4"/>
  <c r="EX464" i="4"/>
  <c r="EW464" i="4"/>
  <c r="ET464" i="4"/>
  <c r="EX452" i="4"/>
  <c r="EW452" i="4"/>
  <c r="ET452" i="4"/>
  <c r="EX440" i="4"/>
  <c r="EW440" i="4"/>
  <c r="ET440" i="4"/>
  <c r="EX428" i="4"/>
  <c r="EW428" i="4"/>
  <c r="ET428" i="4"/>
  <c r="EX416" i="4"/>
  <c r="EW416" i="4"/>
  <c r="ET416" i="4"/>
  <c r="EX404" i="4"/>
  <c r="EW404" i="4"/>
  <c r="ET404" i="4"/>
  <c r="EX392" i="4"/>
  <c r="EW392" i="4"/>
  <c r="ET392" i="4"/>
  <c r="EX380" i="4"/>
  <c r="EW380" i="4"/>
  <c r="ET380" i="4"/>
  <c r="EX368" i="4"/>
  <c r="EW368" i="4"/>
  <c r="ET368" i="4"/>
  <c r="EX356" i="4"/>
  <c r="EW356" i="4"/>
  <c r="ET356" i="4"/>
  <c r="EX344" i="4"/>
  <c r="EW344" i="4"/>
  <c r="ET344" i="4"/>
  <c r="EX332" i="4"/>
  <c r="EW332" i="4"/>
  <c r="ET332" i="4"/>
  <c r="EX320" i="4"/>
  <c r="EW320" i="4"/>
  <c r="ET320" i="4"/>
  <c r="EX308" i="4"/>
  <c r="EW308" i="4"/>
  <c r="ET308" i="4"/>
  <c r="EX296" i="4"/>
  <c r="EW296" i="4"/>
  <c r="ET296" i="4"/>
  <c r="EX284" i="4"/>
  <c r="EW284" i="4"/>
  <c r="ET284" i="4"/>
  <c r="EX272" i="4"/>
  <c r="EW272" i="4"/>
  <c r="ET272" i="4"/>
  <c r="EX260" i="4"/>
  <c r="EW260" i="4"/>
  <c r="ET260" i="4"/>
  <c r="EX248" i="4"/>
  <c r="EW248" i="4"/>
  <c r="ET248" i="4"/>
  <c r="EX236" i="4"/>
  <c r="EW236" i="4"/>
  <c r="ET236" i="4"/>
  <c r="EX224" i="4"/>
  <c r="EW224" i="4"/>
  <c r="ET224" i="4"/>
  <c r="EX212" i="4"/>
  <c r="EW212" i="4"/>
  <c r="ET212" i="4"/>
  <c r="EX200" i="4"/>
  <c r="EW200" i="4"/>
  <c r="ET200" i="4"/>
  <c r="EX188" i="4"/>
  <c r="EW188" i="4"/>
  <c r="ET188" i="4"/>
  <c r="EX176" i="4"/>
  <c r="EW176" i="4"/>
  <c r="ET176" i="4"/>
  <c r="EX164" i="4"/>
  <c r="EW164" i="4"/>
  <c r="ET164" i="4"/>
  <c r="EX152" i="4"/>
  <c r="EW152" i="4"/>
  <c r="ET152" i="4"/>
  <c r="ET1048" i="4"/>
  <c r="EX1048" i="4"/>
  <c r="EW1048" i="4"/>
  <c r="EX950" i="4"/>
  <c r="ET950" i="4"/>
  <c r="EW950" i="4"/>
  <c r="EX896" i="4"/>
  <c r="ET896" i="4"/>
  <c r="EW896" i="4"/>
  <c r="EX716" i="4"/>
  <c r="EW716" i="4"/>
  <c r="ET716" i="4"/>
  <c r="EX707" i="4"/>
  <c r="EW707" i="4"/>
  <c r="ET707" i="4"/>
  <c r="EX698" i="4"/>
  <c r="EW698" i="4"/>
  <c r="ET698" i="4"/>
  <c r="EX689" i="4"/>
  <c r="EW689" i="4"/>
  <c r="ET689" i="4"/>
  <c r="EX680" i="4"/>
  <c r="EW680" i="4"/>
  <c r="ET680" i="4"/>
  <c r="EX671" i="4"/>
  <c r="EW671" i="4"/>
  <c r="ET671" i="4"/>
  <c r="EX662" i="4"/>
  <c r="EW662" i="4"/>
  <c r="ET662" i="4"/>
  <c r="EX653" i="4"/>
  <c r="EW653" i="4"/>
  <c r="ET653" i="4"/>
  <c r="EX644" i="4"/>
  <c r="EW644" i="4"/>
  <c r="ET644" i="4"/>
  <c r="EX635" i="4"/>
  <c r="EW635" i="4"/>
  <c r="ET635" i="4"/>
  <c r="EX626" i="4"/>
  <c r="EW626" i="4"/>
  <c r="ET626" i="4"/>
  <c r="EX617" i="4"/>
  <c r="EW617" i="4"/>
  <c r="ET617" i="4"/>
  <c r="EX608" i="4"/>
  <c r="EW608" i="4"/>
  <c r="ET608" i="4"/>
  <c r="EX599" i="4"/>
  <c r="EW599" i="4"/>
  <c r="ET599" i="4"/>
  <c r="EX590" i="4"/>
  <c r="EW590" i="4"/>
  <c r="ET590" i="4"/>
  <c r="EX581" i="4"/>
  <c r="EW581" i="4"/>
  <c r="ET581" i="4"/>
  <c r="EX572" i="4"/>
  <c r="EW572" i="4"/>
  <c r="ET572" i="4"/>
  <c r="EX563" i="4"/>
  <c r="EW563" i="4"/>
  <c r="ET563" i="4"/>
  <c r="EX554" i="4"/>
  <c r="EW554" i="4"/>
  <c r="ET554" i="4"/>
  <c r="EX545" i="4"/>
  <c r="EW545" i="4"/>
  <c r="ET545" i="4"/>
  <c r="EX536" i="4"/>
  <c r="EW536" i="4"/>
  <c r="ET536" i="4"/>
  <c r="EX527" i="4"/>
  <c r="EW527" i="4"/>
  <c r="ET527" i="4"/>
  <c r="EX518" i="4"/>
  <c r="EW518" i="4"/>
  <c r="ET518" i="4"/>
  <c r="ET958" i="4"/>
  <c r="EX958" i="4"/>
  <c r="EW958" i="4"/>
  <c r="ET904" i="4"/>
  <c r="EX904" i="4"/>
  <c r="EW904" i="4"/>
  <c r="EW111" i="4"/>
  <c r="ET111" i="4"/>
  <c r="EX111" i="4"/>
  <c r="EX1022" i="4"/>
  <c r="ET1022" i="4"/>
  <c r="EW1022" i="4"/>
  <c r="EX1082" i="4"/>
  <c r="ET1082" i="4"/>
  <c r="EW1082" i="4"/>
  <c r="EX712" i="4"/>
  <c r="EW712" i="4"/>
  <c r="ET712" i="4"/>
  <c r="EX694" i="4"/>
  <c r="EW694" i="4"/>
  <c r="ET694" i="4"/>
  <c r="EX676" i="4"/>
  <c r="EW676" i="4"/>
  <c r="ET676" i="4"/>
  <c r="EX658" i="4"/>
  <c r="EW658" i="4"/>
  <c r="ET658" i="4"/>
  <c r="EX640" i="4"/>
  <c r="EW640" i="4"/>
  <c r="ET640" i="4"/>
  <c r="EX622" i="4"/>
  <c r="EW622" i="4"/>
  <c r="ET622" i="4"/>
  <c r="EX604" i="4"/>
  <c r="EW604" i="4"/>
  <c r="ET604" i="4"/>
  <c r="EX586" i="4"/>
  <c r="EW586" i="4"/>
  <c r="ET586" i="4"/>
  <c r="EX568" i="4"/>
  <c r="EW568" i="4"/>
  <c r="ET568" i="4"/>
  <c r="EX550" i="4"/>
  <c r="EW550" i="4"/>
  <c r="ET550" i="4"/>
  <c r="EX532" i="4"/>
  <c r="EW532" i="4"/>
  <c r="ET532" i="4"/>
  <c r="EX514" i="4"/>
  <c r="EW514" i="4"/>
  <c r="ET514" i="4"/>
  <c r="ET836" i="4"/>
  <c r="EX836" i="4"/>
  <c r="EW836" i="4"/>
  <c r="ET976" i="4"/>
  <c r="EX976" i="4"/>
  <c r="EW976" i="4"/>
  <c r="EX116" i="4"/>
  <c r="EW116" i="4"/>
  <c r="ET116" i="4"/>
  <c r="ES42" i="4"/>
  <c r="EX42" i="4"/>
  <c r="ER42" i="4"/>
  <c r="EW42" i="4"/>
  <c r="ET42" i="4"/>
  <c r="ES64" i="4"/>
  <c r="EX64" i="4"/>
  <c r="ER64" i="4"/>
  <c r="EW64" i="4"/>
  <c r="ET64" i="4"/>
  <c r="ES58" i="4"/>
  <c r="EX58" i="4"/>
  <c r="ER58" i="4"/>
  <c r="EW58" i="4"/>
  <c r="ET58" i="4"/>
  <c r="EX140" i="4"/>
  <c r="EW140" i="4"/>
  <c r="ET140" i="4"/>
  <c r="EX1020" i="4"/>
  <c r="ET1020" i="4"/>
  <c r="EW1020" i="4"/>
  <c r="ES47" i="4"/>
  <c r="EX47" i="4"/>
  <c r="ER47" i="4"/>
  <c r="EW47" i="4"/>
  <c r="ET47" i="4"/>
  <c r="EX1208" i="4"/>
  <c r="ET1208" i="4"/>
  <c r="EW1208" i="4"/>
  <c r="EX1190" i="4"/>
  <c r="ET1190" i="4"/>
  <c r="EW1190" i="4"/>
  <c r="EX1172" i="4"/>
  <c r="ET1172" i="4"/>
  <c r="EW1172" i="4"/>
  <c r="EX1154" i="4"/>
  <c r="ET1154" i="4"/>
  <c r="EW1154" i="4"/>
  <c r="EX1136" i="4"/>
  <c r="ET1136" i="4"/>
  <c r="EW1136" i="4"/>
  <c r="EX1118" i="4"/>
  <c r="ET1118" i="4"/>
  <c r="EW1118" i="4"/>
  <c r="EX1100" i="4"/>
  <c r="ET1100" i="4"/>
  <c r="EW1100" i="4"/>
  <c r="ET1062" i="4"/>
  <c r="EX1062" i="4"/>
  <c r="EW1062" i="4"/>
  <c r="ET853" i="4"/>
  <c r="EX853" i="4"/>
  <c r="EW853" i="4"/>
  <c r="ET835" i="4"/>
  <c r="EX835" i="4"/>
  <c r="EW835" i="4"/>
  <c r="EX813" i="4"/>
  <c r="EW813" i="4"/>
  <c r="ET813" i="4"/>
  <c r="EX777" i="4"/>
  <c r="EW777" i="4"/>
  <c r="ET777" i="4"/>
  <c r="EX741" i="4"/>
  <c r="EW741" i="4"/>
  <c r="ET741" i="4"/>
  <c r="EX778" i="4"/>
  <c r="EW778" i="4"/>
  <c r="ET778" i="4"/>
  <c r="EX742" i="4"/>
  <c r="EW742" i="4"/>
  <c r="ET742" i="4"/>
  <c r="ET1074" i="4"/>
  <c r="EX1074" i="4"/>
  <c r="EW1074" i="4"/>
  <c r="ET1080" i="4"/>
  <c r="EX1080" i="4"/>
  <c r="EW1080" i="4"/>
  <c r="ET1024" i="4"/>
  <c r="EX1024" i="4"/>
  <c r="EW1024" i="4"/>
  <c r="EX978" i="4"/>
  <c r="EW978" i="4"/>
  <c r="ET978" i="4"/>
  <c r="ET864" i="4"/>
  <c r="EW864" i="4"/>
  <c r="EX864" i="4"/>
  <c r="ET846" i="4"/>
  <c r="EW846" i="4"/>
  <c r="EX846" i="4"/>
  <c r="ET828" i="4"/>
  <c r="EW828" i="4"/>
  <c r="EX828" i="4"/>
  <c r="ET1012" i="4"/>
  <c r="EX1012" i="4"/>
  <c r="EW1012" i="4"/>
  <c r="ET749" i="4"/>
  <c r="EX749" i="4"/>
  <c r="EW749" i="4"/>
  <c r="EX720" i="4"/>
  <c r="EW720" i="4"/>
  <c r="ET720" i="4"/>
  <c r="EX711" i="4"/>
  <c r="EW711" i="4"/>
  <c r="ET711" i="4"/>
  <c r="EX702" i="4"/>
  <c r="EW702" i="4"/>
  <c r="ET702" i="4"/>
  <c r="EX693" i="4"/>
  <c r="EW693" i="4"/>
  <c r="ET693" i="4"/>
  <c r="EX684" i="4"/>
  <c r="EW684" i="4"/>
  <c r="ET684" i="4"/>
  <c r="EX675" i="4"/>
  <c r="EW675" i="4"/>
  <c r="ET675" i="4"/>
  <c r="EX666" i="4"/>
  <c r="EW666" i="4"/>
  <c r="ET666" i="4"/>
  <c r="EX657" i="4"/>
  <c r="EW657" i="4"/>
  <c r="ET657" i="4"/>
  <c r="EX648" i="4"/>
  <c r="EW648" i="4"/>
  <c r="ET648" i="4"/>
  <c r="EX639" i="4"/>
  <c r="EW639" i="4"/>
  <c r="ET639" i="4"/>
  <c r="EX630" i="4"/>
  <c r="EW630" i="4"/>
  <c r="ET630" i="4"/>
  <c r="EX621" i="4"/>
  <c r="EW621" i="4"/>
  <c r="ET621" i="4"/>
  <c r="EX612" i="4"/>
  <c r="EW612" i="4"/>
  <c r="ET612" i="4"/>
  <c r="EX603" i="4"/>
  <c r="EW603" i="4"/>
  <c r="ET603" i="4"/>
  <c r="EX594" i="4"/>
  <c r="EW594" i="4"/>
  <c r="ET594" i="4"/>
  <c r="EX585" i="4"/>
  <c r="EW585" i="4"/>
  <c r="ET585" i="4"/>
  <c r="EX576" i="4"/>
  <c r="EW576" i="4"/>
  <c r="ET576" i="4"/>
  <c r="EX567" i="4"/>
  <c r="EW567" i="4"/>
  <c r="ET567" i="4"/>
  <c r="EX558" i="4"/>
  <c r="EW558" i="4"/>
  <c r="ET558" i="4"/>
  <c r="EX549" i="4"/>
  <c r="EW549" i="4"/>
  <c r="ET549" i="4"/>
  <c r="EX540" i="4"/>
  <c r="EW540" i="4"/>
  <c r="ET540" i="4"/>
  <c r="EX531" i="4"/>
  <c r="EW531" i="4"/>
  <c r="ET531" i="4"/>
  <c r="EX522" i="4"/>
  <c r="EW522" i="4"/>
  <c r="ET522" i="4"/>
  <c r="EX513" i="4"/>
  <c r="EW513" i="4"/>
  <c r="ET513" i="4"/>
  <c r="EX948" i="4"/>
  <c r="ET948" i="4"/>
  <c r="EW948" i="4"/>
  <c r="EX894" i="4"/>
  <c r="ET894" i="4"/>
  <c r="EW894" i="4"/>
  <c r="EX510" i="4"/>
  <c r="EW510" i="4"/>
  <c r="ET510" i="4"/>
  <c r="EX498" i="4"/>
  <c r="EW498" i="4"/>
  <c r="ET498" i="4"/>
  <c r="EX486" i="4"/>
  <c r="EW486" i="4"/>
  <c r="ET486" i="4"/>
  <c r="EX474" i="4"/>
  <c r="EW474" i="4"/>
  <c r="ET474" i="4"/>
  <c r="EX462" i="4"/>
  <c r="EW462" i="4"/>
  <c r="ET462" i="4"/>
  <c r="EX450" i="4"/>
  <c r="EW450" i="4"/>
  <c r="ET450" i="4"/>
  <c r="EX438" i="4"/>
  <c r="EW438" i="4"/>
  <c r="ET438" i="4"/>
  <c r="EX426" i="4"/>
  <c r="EW426" i="4"/>
  <c r="ET426" i="4"/>
  <c r="EX414" i="4"/>
  <c r="EW414" i="4"/>
  <c r="ET414" i="4"/>
  <c r="EX402" i="4"/>
  <c r="EW402" i="4"/>
  <c r="ET402" i="4"/>
  <c r="EX390" i="4"/>
  <c r="EW390" i="4"/>
  <c r="ET390" i="4"/>
  <c r="EX378" i="4"/>
  <c r="EW378" i="4"/>
  <c r="ET378" i="4"/>
  <c r="EX366" i="4"/>
  <c r="EW366" i="4"/>
  <c r="ET366" i="4"/>
  <c r="EX354" i="4"/>
  <c r="EW354" i="4"/>
  <c r="ET354" i="4"/>
  <c r="EX342" i="4"/>
  <c r="EW342" i="4"/>
  <c r="ET342" i="4"/>
  <c r="EX330" i="4"/>
  <c r="EW330" i="4"/>
  <c r="ET330" i="4"/>
  <c r="EX318" i="4"/>
  <c r="EW318" i="4"/>
  <c r="ET318" i="4"/>
  <c r="EX306" i="4"/>
  <c r="EW306" i="4"/>
  <c r="ET306" i="4"/>
  <c r="EX294" i="4"/>
  <c r="EW294" i="4"/>
  <c r="ET294" i="4"/>
  <c r="EX282" i="4"/>
  <c r="EW282" i="4"/>
  <c r="ET282" i="4"/>
  <c r="EX270" i="4"/>
  <c r="EW270" i="4"/>
  <c r="ET270" i="4"/>
  <c r="EX258" i="4"/>
  <c r="EW258" i="4"/>
  <c r="ET258" i="4"/>
  <c r="EX246" i="4"/>
  <c r="EW246" i="4"/>
  <c r="ET246" i="4"/>
  <c r="EX234" i="4"/>
  <c r="EW234" i="4"/>
  <c r="ET234" i="4"/>
  <c r="EX222" i="4"/>
  <c r="EW222" i="4"/>
  <c r="ET222" i="4"/>
  <c r="EX210" i="4"/>
  <c r="EW210" i="4"/>
  <c r="ET210" i="4"/>
  <c r="EX198" i="4"/>
  <c r="EW198" i="4"/>
  <c r="ET198" i="4"/>
  <c r="EX186" i="4"/>
  <c r="EW186" i="4"/>
  <c r="ET186" i="4"/>
  <c r="EX174" i="4"/>
  <c r="EW174" i="4"/>
  <c r="ET174" i="4"/>
  <c r="EX162" i="4"/>
  <c r="EW162" i="4"/>
  <c r="ET162" i="4"/>
  <c r="EX150" i="4"/>
  <c r="EW150" i="4"/>
  <c r="ET150" i="4"/>
  <c r="ET875" i="4"/>
  <c r="EX875" i="4"/>
  <c r="EW875" i="4"/>
  <c r="ET851" i="4"/>
  <c r="EX851" i="4"/>
  <c r="EW851" i="4"/>
  <c r="ET824" i="4"/>
  <c r="EX824" i="4"/>
  <c r="EW824" i="4"/>
  <c r="ET737" i="4"/>
  <c r="EX737" i="4"/>
  <c r="EW737" i="4"/>
  <c r="B21" i="4"/>
  <c r="EX128" i="4"/>
  <c r="EW128" i="4"/>
  <c r="ET128" i="4"/>
  <c r="EX113" i="4"/>
  <c r="EW113" i="4"/>
  <c r="ET113" i="4"/>
  <c r="ET761" i="4"/>
  <c r="EX761" i="4"/>
  <c r="EW761" i="4"/>
  <c r="EX715" i="4"/>
  <c r="EW715" i="4"/>
  <c r="ET715" i="4"/>
  <c r="EX697" i="4"/>
  <c r="EW697" i="4"/>
  <c r="ET697" i="4"/>
  <c r="EX679" i="4"/>
  <c r="EW679" i="4"/>
  <c r="ET679" i="4"/>
  <c r="EX661" i="4"/>
  <c r="EW661" i="4"/>
  <c r="ET661" i="4"/>
  <c r="EX643" i="4"/>
  <c r="EW643" i="4"/>
  <c r="ET643" i="4"/>
  <c r="EX625" i="4"/>
  <c r="EW625" i="4"/>
  <c r="ET625" i="4"/>
  <c r="EX607" i="4"/>
  <c r="EW607" i="4"/>
  <c r="ET607" i="4"/>
  <c r="EX589" i="4"/>
  <c r="EW589" i="4"/>
  <c r="ET589" i="4"/>
  <c r="EX571" i="4"/>
  <c r="EW571" i="4"/>
  <c r="ET571" i="4"/>
  <c r="EX553" i="4"/>
  <c r="EW553" i="4"/>
  <c r="ET553" i="4"/>
  <c r="EX535" i="4"/>
  <c r="EW535" i="4"/>
  <c r="ET535" i="4"/>
  <c r="EX517" i="4"/>
  <c r="EW517" i="4"/>
  <c r="ET517" i="4"/>
  <c r="EX1004" i="4"/>
  <c r="ET1004" i="4"/>
  <c r="EW1004" i="4"/>
  <c r="ET854" i="4"/>
  <c r="EX854" i="4"/>
  <c r="EW854" i="4"/>
  <c r="ET868" i="4"/>
  <c r="EX868" i="4"/>
  <c r="EW868" i="4"/>
  <c r="ET850" i="4"/>
  <c r="EX850" i="4"/>
  <c r="EW850" i="4"/>
  <c r="ET832" i="4"/>
  <c r="EX832" i="4"/>
  <c r="EW832" i="4"/>
  <c r="EX807" i="4"/>
  <c r="EW807" i="4"/>
  <c r="ET807" i="4"/>
  <c r="EX771" i="4"/>
  <c r="EW771" i="4"/>
  <c r="ET771" i="4"/>
  <c r="EX735" i="4"/>
  <c r="EW735" i="4"/>
  <c r="ET735" i="4"/>
  <c r="EX1058" i="4"/>
  <c r="ET1058" i="4"/>
  <c r="EW1058" i="4"/>
  <c r="ET1018" i="4"/>
  <c r="EW1018" i="4"/>
  <c r="EX1018" i="4"/>
  <c r="EX1008" i="4"/>
  <c r="EW1008" i="4"/>
  <c r="ET1008" i="4"/>
  <c r="ET964" i="4"/>
  <c r="EW964" i="4"/>
  <c r="EX964" i="4"/>
  <c r="EX954" i="4"/>
  <c r="EW954" i="4"/>
  <c r="ET954" i="4"/>
  <c r="ET910" i="4"/>
  <c r="EW910" i="4"/>
  <c r="EX910" i="4"/>
  <c r="EX900" i="4"/>
  <c r="EW900" i="4"/>
  <c r="ET900" i="4"/>
  <c r="EX808" i="4"/>
  <c r="EW808" i="4"/>
  <c r="ET808" i="4"/>
  <c r="EX772" i="4"/>
  <c r="EW772" i="4"/>
  <c r="ET772" i="4"/>
  <c r="EX736" i="4"/>
  <c r="EW736" i="4"/>
  <c r="ET736" i="4"/>
  <c r="ET1006" i="4"/>
  <c r="EX1006" i="4"/>
  <c r="EW1006" i="4"/>
  <c r="EX960" i="4"/>
  <c r="EW960" i="4"/>
  <c r="ET960" i="4"/>
  <c r="EX942" i="4"/>
  <c r="EW942" i="4"/>
  <c r="ET942" i="4"/>
  <c r="EX924" i="4"/>
  <c r="EW924" i="4"/>
  <c r="ET924" i="4"/>
  <c r="EX906" i="4"/>
  <c r="EW906" i="4"/>
  <c r="ET906" i="4"/>
  <c r="EX888" i="4"/>
  <c r="EW888" i="4"/>
  <c r="ET888" i="4"/>
  <c r="ET1200" i="4"/>
  <c r="EX1200" i="4"/>
  <c r="EW1200" i="4"/>
  <c r="ET1182" i="4"/>
  <c r="EX1182" i="4"/>
  <c r="EW1182" i="4"/>
  <c r="ET1164" i="4"/>
  <c r="EX1164" i="4"/>
  <c r="EW1164" i="4"/>
  <c r="ET1146" i="4"/>
  <c r="EX1146" i="4"/>
  <c r="EW1146" i="4"/>
  <c r="ET1128" i="4"/>
  <c r="EX1128" i="4"/>
  <c r="EW1128" i="4"/>
  <c r="ET1110" i="4"/>
  <c r="EX1110" i="4"/>
  <c r="EW1110" i="4"/>
  <c r="ET1092" i="4"/>
  <c r="EX1092" i="4"/>
  <c r="EW1092" i="4"/>
  <c r="ET861" i="4"/>
  <c r="EW861" i="4"/>
  <c r="EX861" i="4"/>
  <c r="ET843" i="4"/>
  <c r="EW843" i="4"/>
  <c r="EX843" i="4"/>
  <c r="ET825" i="4"/>
  <c r="EW825" i="4"/>
  <c r="EX825" i="4"/>
  <c r="ET866" i="4"/>
  <c r="EX866" i="4"/>
  <c r="EW866" i="4"/>
  <c r="ET839" i="4"/>
  <c r="EX839" i="4"/>
  <c r="EW839" i="4"/>
  <c r="ET785" i="4"/>
  <c r="EX785" i="4"/>
  <c r="EW785" i="4"/>
  <c r="ET878" i="4"/>
  <c r="EX878" i="4"/>
  <c r="EW878" i="4"/>
  <c r="EX508" i="4"/>
  <c r="EW508" i="4"/>
  <c r="ET508" i="4"/>
  <c r="EX496" i="4"/>
  <c r="EW496" i="4"/>
  <c r="ET496" i="4"/>
  <c r="EX484" i="4"/>
  <c r="EW484" i="4"/>
  <c r="ET484" i="4"/>
  <c r="EX472" i="4"/>
  <c r="EW472" i="4"/>
  <c r="ET472" i="4"/>
  <c r="EX460" i="4"/>
  <c r="EW460" i="4"/>
  <c r="ET460" i="4"/>
  <c r="EX448" i="4"/>
  <c r="EW448" i="4"/>
  <c r="ET448" i="4"/>
  <c r="EX436" i="4"/>
  <c r="EW436" i="4"/>
  <c r="ET436" i="4"/>
  <c r="EX424" i="4"/>
  <c r="EW424" i="4"/>
  <c r="ET424" i="4"/>
  <c r="EX412" i="4"/>
  <c r="EW412" i="4"/>
  <c r="ET412" i="4"/>
  <c r="EX400" i="4"/>
  <c r="EW400" i="4"/>
  <c r="ET400" i="4"/>
  <c r="EX388" i="4"/>
  <c r="EW388" i="4"/>
  <c r="ET388" i="4"/>
  <c r="EX376" i="4"/>
  <c r="EW376" i="4"/>
  <c r="ET376" i="4"/>
  <c r="EX364" i="4"/>
  <c r="EW364" i="4"/>
  <c r="ET364" i="4"/>
  <c r="EX352" i="4"/>
  <c r="EW352" i="4"/>
  <c r="ET352" i="4"/>
  <c r="EX340" i="4"/>
  <c r="EW340" i="4"/>
  <c r="ET340" i="4"/>
  <c r="EX328" i="4"/>
  <c r="EW328" i="4"/>
  <c r="ET328" i="4"/>
  <c r="EX316" i="4"/>
  <c r="EW316" i="4"/>
  <c r="ET316" i="4"/>
  <c r="EX304" i="4"/>
  <c r="EW304" i="4"/>
  <c r="ET304" i="4"/>
  <c r="EX292" i="4"/>
  <c r="EW292" i="4"/>
  <c r="ET292" i="4"/>
  <c r="EX280" i="4"/>
  <c r="EW280" i="4"/>
  <c r="ET280" i="4"/>
  <c r="EX268" i="4"/>
  <c r="EW268" i="4"/>
  <c r="ET268" i="4"/>
  <c r="EX256" i="4"/>
  <c r="EW256" i="4"/>
  <c r="ET256" i="4"/>
  <c r="EX244" i="4"/>
  <c r="EW244" i="4"/>
  <c r="ET244" i="4"/>
  <c r="EX232" i="4"/>
  <c r="EW232" i="4"/>
  <c r="ET232" i="4"/>
  <c r="EX220" i="4"/>
  <c r="EW220" i="4"/>
  <c r="ET220" i="4"/>
  <c r="EX208" i="4"/>
  <c r="EW208" i="4"/>
  <c r="ET208" i="4"/>
  <c r="EX196" i="4"/>
  <c r="EW196" i="4"/>
  <c r="ET196" i="4"/>
  <c r="EX184" i="4"/>
  <c r="EW184" i="4"/>
  <c r="ET184" i="4"/>
  <c r="EX172" i="4"/>
  <c r="EW172" i="4"/>
  <c r="ET172" i="4"/>
  <c r="EX160" i="4"/>
  <c r="EW160" i="4"/>
  <c r="ET160" i="4"/>
  <c r="EX148" i="4"/>
  <c r="EW148" i="4"/>
  <c r="ET148" i="4"/>
  <c r="EX984" i="4"/>
  <c r="ET984" i="4"/>
  <c r="EW984" i="4"/>
  <c r="EX932" i="4"/>
  <c r="ET932" i="4"/>
  <c r="EW932" i="4"/>
  <c r="ET773" i="4"/>
  <c r="EX773" i="4"/>
  <c r="EW773" i="4"/>
  <c r="EX722" i="4"/>
  <c r="EW722" i="4"/>
  <c r="ET722" i="4"/>
  <c r="EX713" i="4"/>
  <c r="EW713" i="4"/>
  <c r="ET713" i="4"/>
  <c r="EX704" i="4"/>
  <c r="EW704" i="4"/>
  <c r="ET704" i="4"/>
  <c r="EX695" i="4"/>
  <c r="EW695" i="4"/>
  <c r="ET695" i="4"/>
  <c r="EX686" i="4"/>
  <c r="EW686" i="4"/>
  <c r="ET686" i="4"/>
  <c r="EX677" i="4"/>
  <c r="EW677" i="4"/>
  <c r="ET677" i="4"/>
  <c r="EX668" i="4"/>
  <c r="EW668" i="4"/>
  <c r="ET668" i="4"/>
  <c r="EX659" i="4"/>
  <c r="EW659" i="4"/>
  <c r="ET659" i="4"/>
  <c r="EX650" i="4"/>
  <c r="EW650" i="4"/>
  <c r="ET650" i="4"/>
  <c r="EX641" i="4"/>
  <c r="EW641" i="4"/>
  <c r="ET641" i="4"/>
  <c r="EX632" i="4"/>
  <c r="EW632" i="4"/>
  <c r="ET632" i="4"/>
  <c r="EX623" i="4"/>
  <c r="EW623" i="4"/>
  <c r="ET623" i="4"/>
  <c r="EX614" i="4"/>
  <c r="EW614" i="4"/>
  <c r="ET614" i="4"/>
  <c r="EX605" i="4"/>
  <c r="EW605" i="4"/>
  <c r="ET605" i="4"/>
  <c r="EX596" i="4"/>
  <c r="EW596" i="4"/>
  <c r="ET596" i="4"/>
  <c r="EX587" i="4"/>
  <c r="EW587" i="4"/>
  <c r="ET587" i="4"/>
  <c r="EX578" i="4"/>
  <c r="EW578" i="4"/>
  <c r="ET578" i="4"/>
  <c r="EX569" i="4"/>
  <c r="EW569" i="4"/>
  <c r="ET569" i="4"/>
  <c r="EX560" i="4"/>
  <c r="EW560" i="4"/>
  <c r="ET560" i="4"/>
  <c r="EX551" i="4"/>
  <c r="EW551" i="4"/>
  <c r="ET551" i="4"/>
  <c r="EX542" i="4"/>
  <c r="EW542" i="4"/>
  <c r="ET542" i="4"/>
  <c r="EX533" i="4"/>
  <c r="EW533" i="4"/>
  <c r="ET533" i="4"/>
  <c r="EX524" i="4"/>
  <c r="EW524" i="4"/>
  <c r="ET524" i="4"/>
  <c r="EX515" i="4"/>
  <c r="EW515" i="4"/>
  <c r="ET515" i="4"/>
  <c r="EX1002" i="4"/>
  <c r="ET1002" i="4"/>
  <c r="EW1002" i="4"/>
  <c r="ET940" i="4"/>
  <c r="EX940" i="4"/>
  <c r="EW940" i="4"/>
  <c r="ET886" i="4"/>
  <c r="EX886" i="4"/>
  <c r="EW886" i="4"/>
  <c r="EX1250" i="4"/>
  <c r="EW1250" i="4"/>
  <c r="ET1250" i="4"/>
  <c r="ET994" i="4"/>
  <c r="EX994" i="4"/>
  <c r="EW994" i="4"/>
  <c r="ET755" i="4"/>
  <c r="EX755" i="4"/>
  <c r="EW755" i="4"/>
  <c r="EX724" i="4"/>
  <c r="EW724" i="4"/>
  <c r="ET724" i="4"/>
  <c r="EX706" i="4"/>
  <c r="EW706" i="4"/>
  <c r="ET706" i="4"/>
  <c r="EX688" i="4"/>
  <c r="EW688" i="4"/>
  <c r="ET688" i="4"/>
  <c r="EX670" i="4"/>
  <c r="EW670" i="4"/>
  <c r="ET670" i="4"/>
  <c r="EX652" i="4"/>
  <c r="EW652" i="4"/>
  <c r="ET652" i="4"/>
  <c r="EX634" i="4"/>
  <c r="EW634" i="4"/>
  <c r="ET634" i="4"/>
  <c r="EX616" i="4"/>
  <c r="EW616" i="4"/>
  <c r="ET616" i="4"/>
  <c r="EX598" i="4"/>
  <c r="EW598" i="4"/>
  <c r="ET598" i="4"/>
  <c r="EX580" i="4"/>
  <c r="EW580" i="4"/>
  <c r="ET580" i="4"/>
  <c r="EX562" i="4"/>
  <c r="EW562" i="4"/>
  <c r="ET562" i="4"/>
  <c r="EX544" i="4"/>
  <c r="EW544" i="4"/>
  <c r="ET544" i="4"/>
  <c r="EX526" i="4"/>
  <c r="EW526" i="4"/>
  <c r="ET526" i="4"/>
  <c r="ET797" i="4"/>
  <c r="EX797" i="4"/>
  <c r="EW797" i="4"/>
  <c r="ES26" i="4"/>
  <c r="EX26" i="4"/>
  <c r="ER26" i="4"/>
  <c r="EW26" i="4"/>
  <c r="ET26" i="4"/>
  <c r="EX102" i="4"/>
  <c r="EW102" i="4"/>
  <c r="ET102" i="4"/>
  <c r="ES31" i="4"/>
  <c r="EX31" i="4"/>
  <c r="ER31" i="4"/>
  <c r="EW31" i="4"/>
  <c r="ET31" i="4"/>
  <c r="ET845" i="4"/>
  <c r="EX845" i="4"/>
  <c r="EW845" i="4"/>
  <c r="EX122" i="4"/>
  <c r="EW122" i="4"/>
  <c r="ET122" i="4"/>
  <c r="DS6" i="4" l="1"/>
  <c r="DR6" i="4"/>
  <c r="EQ6" i="4" s="1"/>
  <c r="EU6" i="4" s="1"/>
  <c r="BS28" i="4"/>
  <c r="AO28" i="4"/>
  <c r="K28" i="4"/>
  <c r="J28" i="4"/>
  <c r="T28" i="4"/>
  <c r="AD28" i="4"/>
  <c r="AN28" i="4"/>
  <c r="AX28" i="4"/>
  <c r="BH28" i="4"/>
  <c r="BR28" i="4"/>
  <c r="CB28" i="4"/>
  <c r="U28" i="4"/>
  <c r="AE28" i="4"/>
  <c r="AY28" i="4"/>
  <c r="BI28" i="4"/>
  <c r="CC28" i="4"/>
  <c r="EU2" i="4" l="1"/>
  <c r="EY6" i="4"/>
  <c r="EV6" i="4"/>
  <c r="B28" i="4"/>
  <c r="T34" i="4" l="1"/>
  <c r="AY34" i="4"/>
  <c r="AE34" i="4"/>
  <c r="BI34" i="4"/>
  <c r="AX34" i="4"/>
  <c r="BR34" i="4"/>
  <c r="U34" i="4"/>
  <c r="BH34" i="4"/>
  <c r="K34" i="4"/>
  <c r="BS34" i="4"/>
  <c r="CC34" i="4"/>
  <c r="AO34" i="4"/>
  <c r="J34" i="4"/>
  <c r="AD34" i="4"/>
  <c r="CB34" i="4"/>
  <c r="AN34" i="4"/>
  <c r="ET6" i="4"/>
  <c r="ES6" i="4"/>
  <c r="EX6" i="4"/>
  <c r="ER6" i="4"/>
  <c r="EW6" i="4"/>
  <c r="B34" i="4" l="1"/>
  <c r="AN43" i="4" l="1"/>
  <c r="AY43" i="4"/>
  <c r="BH43" i="4"/>
  <c r="AE43" i="4"/>
  <c r="K43" i="4"/>
  <c r="U43" i="4"/>
  <c r="AO43" i="4"/>
  <c r="BS43" i="4"/>
  <c r="CC43" i="4"/>
  <c r="CB43" i="4"/>
  <c r="AX43" i="4"/>
  <c r="AD43" i="4"/>
  <c r="J43" i="4"/>
  <c r="BR43" i="4"/>
  <c r="T43" i="4"/>
  <c r="BI43" i="4"/>
  <c r="B43" i="4" l="1"/>
  <c r="BR54" i="4" l="1"/>
  <c r="AY54" i="4"/>
  <c r="BI54" i="4"/>
  <c r="AN54" i="4"/>
  <c r="BS54" i="4"/>
  <c r="J54" i="4"/>
  <c r="AX54" i="4"/>
  <c r="T54" i="4"/>
  <c r="U54" i="4"/>
  <c r="CC54" i="4"/>
  <c r="AO54" i="4"/>
  <c r="K54" i="4"/>
  <c r="AE54" i="4"/>
  <c r="BH54" i="4"/>
  <c r="AD54" i="4"/>
  <c r="CB54" i="4"/>
  <c r="B54" i="4" l="1"/>
  <c r="AN65" i="4" l="1"/>
  <c r="BS65" i="4"/>
  <c r="CC65" i="4"/>
  <c r="BR65" i="4"/>
  <c r="T65" i="4"/>
  <c r="BI65" i="4"/>
  <c r="J65" i="4"/>
  <c r="AE65" i="4"/>
  <c r="BH65" i="4"/>
  <c r="AO65" i="4"/>
  <c r="AD65" i="4"/>
  <c r="CB65" i="4"/>
  <c r="K65" i="4"/>
  <c r="AY65" i="4"/>
  <c r="AX65" i="4"/>
  <c r="U65" i="4"/>
  <c r="B65" i="4" l="1"/>
  <c r="AD82" i="4" l="1"/>
  <c r="K82" i="4"/>
  <c r="BI82" i="4"/>
  <c r="AN82" i="4"/>
  <c r="BR82" i="4"/>
  <c r="T82" i="4"/>
  <c r="AE82" i="4"/>
  <c r="CB82" i="4"/>
  <c r="J82" i="4"/>
  <c r="AO82" i="4"/>
  <c r="BS82" i="4"/>
  <c r="BH82" i="4"/>
  <c r="AX82" i="4"/>
  <c r="AY82" i="4"/>
  <c r="CC82" i="4"/>
  <c r="U82" i="4"/>
  <c r="B82" i="4" l="1"/>
  <c r="CC92" i="4" s="1"/>
  <c r="AE92" i="4" l="1"/>
  <c r="AN92" i="4"/>
  <c r="U92" i="4"/>
  <c r="AO92" i="4"/>
  <c r="AD92" i="4"/>
  <c r="BH92" i="4"/>
  <c r="BS92" i="4"/>
  <c r="BR92" i="4"/>
  <c r="AX92" i="4"/>
  <c r="BI92" i="4"/>
  <c r="CB92" i="4"/>
  <c r="AY92" i="4"/>
  <c r="T92" i="4"/>
  <c r="K92" i="4"/>
  <c r="J92" i="4"/>
  <c r="B92" i="4" l="1"/>
  <c r="J100" i="4" s="1"/>
  <c r="BI100" i="4" l="1"/>
  <c r="AX100" i="4"/>
  <c r="CC100" i="4"/>
  <c r="AE100" i="4"/>
  <c r="U100" i="4"/>
  <c r="BH100" i="4"/>
  <c r="BS100" i="4"/>
  <c r="AD100" i="4"/>
  <c r="K100" i="4"/>
  <c r="AO100" i="4"/>
  <c r="AY100" i="4"/>
  <c r="AN100" i="4"/>
  <c r="T100" i="4"/>
  <c r="BR100" i="4"/>
  <c r="CB100" i="4"/>
  <c r="B100" i="4" l="1"/>
  <c r="K104" i="4" s="1"/>
  <c r="BS104" i="4" l="1"/>
  <c r="BI104" i="4"/>
  <c r="AO104" i="4"/>
  <c r="BH104" i="4"/>
  <c r="CC104" i="4"/>
  <c r="BR104" i="4"/>
  <c r="AX104" i="4"/>
  <c r="AY104" i="4"/>
  <c r="U104" i="4"/>
  <c r="T104" i="4"/>
  <c r="CB104" i="4"/>
  <c r="AE104" i="4"/>
  <c r="J104" i="4"/>
  <c r="AD104" i="4"/>
  <c r="AN104" i="4"/>
  <c r="B104" i="4" l="1"/>
  <c r="K109" i="4" s="1"/>
  <c r="AN109" i="4"/>
  <c r="AE109" i="4"/>
  <c r="J109" i="4"/>
  <c r="BR109" i="4"/>
  <c r="AX109" i="4"/>
  <c r="CB109" i="4"/>
  <c r="BI109" i="4"/>
  <c r="AD109" i="4"/>
  <c r="U109" i="4"/>
  <c r="BS109" i="4"/>
  <c r="CC109" i="4"/>
  <c r="T109" i="4"/>
  <c r="AY109" i="4"/>
  <c r="AO109" i="4"/>
  <c r="BH109" i="4"/>
  <c r="B109" i="4" l="1"/>
  <c r="J113" i="4" s="1"/>
  <c r="CC113" i="4" l="1"/>
  <c r="CC5" i="4" s="1"/>
  <c r="BV3" i="4" s="1"/>
  <c r="CB3" i="4" s="1"/>
  <c r="T113" i="4"/>
  <c r="AN113" i="4"/>
  <c r="AO113" i="4"/>
  <c r="BS113" i="4"/>
  <c r="CB113" i="4"/>
  <c r="CB5" i="4" s="1"/>
  <c r="AE113" i="4"/>
  <c r="AY113" i="4"/>
  <c r="BI113" i="4"/>
  <c r="BR113" i="4"/>
  <c r="K113" i="4"/>
  <c r="AX113" i="4"/>
  <c r="U113" i="4"/>
  <c r="BH113" i="4"/>
  <c r="AD113" i="4"/>
  <c r="B113" i="4" l="1"/>
  <c r="M14" i="3" s="1"/>
  <c r="O19" i="3"/>
  <c r="I19" i="3"/>
  <c r="I16" i="3"/>
  <c r="M7" i="3"/>
  <c r="G11" i="3"/>
  <c r="C14" i="3"/>
  <c r="C19" i="3"/>
  <c r="E16" i="3"/>
  <c r="E18" i="3"/>
  <c r="G17" i="3"/>
  <c r="K10" i="3"/>
  <c r="C11" i="3"/>
  <c r="C15" i="3"/>
  <c r="S18" i="3"/>
  <c r="I13" i="3"/>
  <c r="I8" i="3"/>
  <c r="O8" i="3"/>
  <c r="C7" i="3"/>
  <c r="S16" i="3"/>
  <c r="E11" i="3"/>
  <c r="E15" i="3"/>
  <c r="G14" i="3"/>
  <c r="O15" i="3"/>
  <c r="S14" i="3"/>
  <c r="M9" i="3"/>
  <c r="I18" i="3"/>
  <c r="O9" i="3"/>
  <c r="I14" i="3"/>
  <c r="S17" i="3"/>
  <c r="E10" i="3"/>
  <c r="C18" i="3"/>
  <c r="C16" i="3"/>
  <c r="E12" i="3"/>
  <c r="S7" i="3"/>
  <c r="K9" i="3"/>
  <c r="S13" i="3"/>
  <c r="K11" i="3"/>
  <c r="E19" i="3"/>
  <c r="M19" i="3"/>
  <c r="M11" i="3"/>
  <c r="K17" i="3"/>
  <c r="M18" i="3"/>
  <c r="S11" i="3"/>
  <c r="C17" i="3"/>
  <c r="G10" i="3"/>
  <c r="O11" i="3"/>
  <c r="G16" i="3"/>
  <c r="O18" i="3"/>
  <c r="S8" i="3"/>
  <c r="I11" i="3"/>
  <c r="G12" i="3"/>
  <c r="O10" i="3"/>
  <c r="G19" i="3"/>
  <c r="K12" i="3"/>
  <c r="M13" i="3"/>
  <c r="M12" i="3"/>
  <c r="E14" i="3"/>
  <c r="O17" i="3"/>
  <c r="I10" i="3"/>
  <c r="S9" i="3"/>
  <c r="K16" i="3"/>
  <c r="I9" i="3"/>
  <c r="S10" i="3"/>
  <c r="S12" i="3"/>
  <c r="G8" i="3"/>
  <c r="E8" i="3"/>
  <c r="I15" i="3"/>
  <c r="C12" i="3"/>
  <c r="M10" i="3"/>
  <c r="E13" i="3"/>
  <c r="I17" i="3"/>
  <c r="S19" i="3"/>
  <c r="G13" i="3"/>
  <c r="O12" i="3"/>
  <c r="M8" i="3"/>
  <c r="M16" i="3"/>
  <c r="M17" i="3"/>
  <c r="C8" i="3"/>
  <c r="K18" i="3"/>
  <c r="G7" i="3"/>
  <c r="G18" i="3"/>
  <c r="K14" i="3"/>
  <c r="K8" i="3"/>
  <c r="O13" i="3"/>
  <c r="K19" i="3"/>
  <c r="M15" i="3" l="1"/>
  <c r="K15" i="3"/>
  <c r="I7" i="3"/>
  <c r="C10" i="3"/>
  <c r="E9" i="3"/>
  <c r="K13" i="3"/>
  <c r="S15" i="3"/>
  <c r="G9" i="3"/>
  <c r="K7" i="3"/>
  <c r="G15" i="3"/>
  <c r="I12" i="3"/>
  <c r="O16" i="3"/>
  <c r="C9" i="3"/>
  <c r="O14" i="3"/>
  <c r="C13" i="3"/>
  <c r="E7" i="3"/>
  <c r="O7" i="3"/>
  <c r="E17" i="3"/>
  <c r="G64" i="3"/>
  <c r="Q8" i="3"/>
  <c r="U8" i="3" s="1"/>
  <c r="Q9" i="3"/>
  <c r="U9" i="3" s="1"/>
  <c r="S64" i="3"/>
  <c r="R3" i="3" s="1"/>
  <c r="M64" i="3"/>
  <c r="E64" i="3"/>
  <c r="I64" i="3"/>
  <c r="O64" i="3"/>
  <c r="Q12" i="3"/>
  <c r="U12" i="3" s="1"/>
  <c r="Q17" i="3"/>
  <c r="U17" i="3" s="1"/>
  <c r="Q16" i="3"/>
  <c r="U16" i="3" s="1"/>
  <c r="Q18" i="3"/>
  <c r="U18" i="3" s="1"/>
  <c r="Q15" i="3"/>
  <c r="U15" i="3" s="1"/>
  <c r="Q19" i="3"/>
  <c r="U19" i="3" s="1"/>
  <c r="Q11" i="3"/>
  <c r="U11" i="3" s="1"/>
  <c r="Q14" i="3"/>
  <c r="U14" i="3" s="1"/>
  <c r="Q10" i="3"/>
  <c r="U10" i="3" s="1"/>
  <c r="Q13" i="3" l="1"/>
  <c r="U13" i="3" s="1"/>
  <c r="K64" i="3"/>
  <c r="Q7" i="3"/>
  <c r="U7" i="3" s="1"/>
  <c r="C64" i="3"/>
  <c r="Q64" i="3" l="1"/>
  <c r="U64" i="3"/>
  <c r="T3" i="3" s="1"/>
</calcChain>
</file>

<file path=xl/sharedStrings.xml><?xml version="1.0" encoding="utf-8"?>
<sst xmlns="http://schemas.openxmlformats.org/spreadsheetml/2006/main" count="17154" uniqueCount="4720">
  <si>
    <t>広告主</t>
    <rPh sb="0" eb="3">
      <t>コウコクヌシ</t>
    </rPh>
    <phoneticPr fontId="8"/>
  </si>
  <si>
    <t>タイトル</t>
    <phoneticPr fontId="8"/>
  </si>
  <si>
    <t>サイズ</t>
    <phoneticPr fontId="8"/>
  </si>
  <si>
    <t>折込日</t>
    <rPh sb="0" eb="2">
      <t>オリコミ</t>
    </rPh>
    <rPh sb="2" eb="3">
      <t>ビ</t>
    </rPh>
    <phoneticPr fontId="8"/>
  </si>
  <si>
    <t>折込部数＿計</t>
    <rPh sb="0" eb="2">
      <t>オリコミ</t>
    </rPh>
    <rPh sb="2" eb="4">
      <t>ブスウ</t>
    </rPh>
    <rPh sb="5" eb="6">
      <t>ケイ</t>
    </rPh>
    <phoneticPr fontId="8"/>
  </si>
  <si>
    <t>ぽすけっと配布日</t>
    <rPh sb="5" eb="7">
      <t>ハイフ</t>
    </rPh>
    <rPh sb="7" eb="8">
      <t>ビ</t>
    </rPh>
    <phoneticPr fontId="8"/>
  </si>
  <si>
    <t>ぽすけっと部数＿計</t>
    <rPh sb="5" eb="7">
      <t>ブスウ</t>
    </rPh>
    <rPh sb="8" eb="9">
      <t>ケイ</t>
    </rPh>
    <phoneticPr fontId="8"/>
  </si>
  <si>
    <t>部数＿総計</t>
    <rPh sb="0" eb="2">
      <t>ブスウ</t>
    </rPh>
    <rPh sb="3" eb="5">
      <t>ソウケイ</t>
    </rPh>
    <phoneticPr fontId="8"/>
  </si>
  <si>
    <t>地区</t>
    <phoneticPr fontId="7"/>
  </si>
  <si>
    <t>折込_地区計</t>
    <rPh sb="0" eb="2">
      <t>オリコミ</t>
    </rPh>
    <rPh sb="3" eb="5">
      <t>チク</t>
    </rPh>
    <rPh sb="5" eb="6">
      <t>ケイ</t>
    </rPh>
    <phoneticPr fontId="7"/>
  </si>
  <si>
    <t>ぽすけっと_地区計</t>
    <rPh sb="6" eb="8">
      <t>チク</t>
    </rPh>
    <rPh sb="8" eb="9">
      <t>ケイ</t>
    </rPh>
    <phoneticPr fontId="7"/>
  </si>
  <si>
    <t>折込＋ぽすけっと_地区計</t>
    <rPh sb="0" eb="2">
      <t>オリコミ</t>
    </rPh>
    <rPh sb="9" eb="11">
      <t>チク</t>
    </rPh>
    <rPh sb="11" eb="12">
      <t>ケイ</t>
    </rPh>
    <phoneticPr fontId="7"/>
  </si>
  <si>
    <t>販売店ｃｄｍ</t>
  </si>
  <si>
    <t>県ｃｄ＋県</t>
  </si>
  <si>
    <t>都道府県ｃｄ</t>
  </si>
  <si>
    <t>都道府県名</t>
  </si>
  <si>
    <t>市区郡ｃｄ</t>
  </si>
  <si>
    <t>市区郡名</t>
  </si>
  <si>
    <t>媒体名</t>
  </si>
  <si>
    <t>販売店コード</t>
  </si>
  <si>
    <t>販売店名称</t>
  </si>
  <si>
    <t>新聞コード</t>
  </si>
  <si>
    <t>基本部数</t>
  </si>
  <si>
    <t>基本部数</t>
    <rPh sb="0" eb="2">
      <t>キホン</t>
    </rPh>
    <rPh sb="2" eb="4">
      <t>ブスウ</t>
    </rPh>
    <phoneticPr fontId="7"/>
  </si>
  <si>
    <t>配布部数</t>
    <rPh sb="0" eb="2">
      <t>ハイフ</t>
    </rPh>
    <rPh sb="2" eb="4">
      <t>ブスウ</t>
    </rPh>
    <phoneticPr fontId="7"/>
  </si>
  <si>
    <t>朝日新聞</t>
  </si>
  <si>
    <t>1110101001</t>
  </si>
  <si>
    <t>指扇</t>
  </si>
  <si>
    <t>1110101002</t>
  </si>
  <si>
    <t>大宮西部</t>
  </si>
  <si>
    <t>1110201001</t>
  </si>
  <si>
    <t>大宮東部</t>
  </si>
  <si>
    <t>1110201002</t>
  </si>
  <si>
    <t>大宮宮原</t>
  </si>
  <si>
    <t>1110201004</t>
  </si>
  <si>
    <t>大宮北部</t>
  </si>
  <si>
    <t>1110301001</t>
  </si>
  <si>
    <t>大宮中部</t>
  </si>
  <si>
    <t>1110301003</t>
  </si>
  <si>
    <t>大宮南部</t>
  </si>
  <si>
    <t>1110401001</t>
  </si>
  <si>
    <t>東大宮</t>
  </si>
  <si>
    <t>1110401002</t>
  </si>
  <si>
    <t>大宮片柳</t>
  </si>
  <si>
    <t>1110401004</t>
  </si>
  <si>
    <t>大宮七里</t>
  </si>
  <si>
    <t>1110501001</t>
  </si>
  <si>
    <t>与野</t>
  </si>
  <si>
    <t>1110501002</t>
  </si>
  <si>
    <t>与野本町</t>
  </si>
  <si>
    <t>1110501003</t>
  </si>
  <si>
    <t>与野上落合</t>
  </si>
  <si>
    <t>1110601001</t>
  </si>
  <si>
    <t>西浦和</t>
  </si>
  <si>
    <t>1110601003</t>
  </si>
  <si>
    <t>浦和白鍬</t>
  </si>
  <si>
    <t>1110601004</t>
  </si>
  <si>
    <t>中浦和</t>
  </si>
  <si>
    <t>1110701004</t>
  </si>
  <si>
    <t>北浦和東口</t>
  </si>
  <si>
    <t>1110701005</t>
  </si>
  <si>
    <t>上木崎</t>
  </si>
  <si>
    <t>1110701006</t>
  </si>
  <si>
    <t>北浦和</t>
  </si>
  <si>
    <t>1110701007</t>
  </si>
  <si>
    <t>浦和</t>
  </si>
  <si>
    <t>1110801001</t>
  </si>
  <si>
    <t>武蔵浦和</t>
  </si>
  <si>
    <t>1110801002</t>
  </si>
  <si>
    <t>浦和東部</t>
  </si>
  <si>
    <t>1110901003</t>
  </si>
  <si>
    <t>東浦和</t>
  </si>
  <si>
    <t>1111001001</t>
  </si>
  <si>
    <t>岩槻</t>
  </si>
  <si>
    <t>1120101002</t>
  </si>
  <si>
    <t>川越中央</t>
  </si>
  <si>
    <t>1120101003</t>
  </si>
  <si>
    <t>霞ケ関</t>
  </si>
  <si>
    <t>1120101004</t>
  </si>
  <si>
    <t>川越南部</t>
  </si>
  <si>
    <t>1120101006</t>
  </si>
  <si>
    <t>川越西部</t>
  </si>
  <si>
    <t>1120101007</t>
  </si>
  <si>
    <t>川越東部</t>
  </si>
  <si>
    <t>1120301001</t>
  </si>
  <si>
    <t>川口東部</t>
  </si>
  <si>
    <t>1120301002</t>
  </si>
  <si>
    <t>川口元郷</t>
  </si>
  <si>
    <t>1120301003</t>
  </si>
  <si>
    <t>川口</t>
  </si>
  <si>
    <t>1120301004</t>
  </si>
  <si>
    <t>川口北部</t>
  </si>
  <si>
    <t>1120301005</t>
  </si>
  <si>
    <t>川口南部</t>
  </si>
  <si>
    <t>1120301010</t>
  </si>
  <si>
    <t>川口中央</t>
  </si>
  <si>
    <t>1120301011</t>
  </si>
  <si>
    <t>東川口</t>
  </si>
  <si>
    <t>1120301012</t>
  </si>
  <si>
    <t>南浦和</t>
  </si>
  <si>
    <t>1120601001</t>
  </si>
  <si>
    <t>1120602001</t>
  </si>
  <si>
    <t>Ｍ行田西部</t>
  </si>
  <si>
    <t>1120701002</t>
  </si>
  <si>
    <t>Ｇ三峰口</t>
  </si>
  <si>
    <t>1120701003</t>
  </si>
  <si>
    <t>Ｇ武州中川</t>
  </si>
  <si>
    <t>1120801001</t>
  </si>
  <si>
    <t>所沢中央</t>
  </si>
  <si>
    <t>1120801003</t>
  </si>
  <si>
    <t>西所沢</t>
  </si>
  <si>
    <t>1120801005</t>
  </si>
  <si>
    <t>新所沢東部</t>
  </si>
  <si>
    <t>1120801006</t>
  </si>
  <si>
    <t>所沢南部</t>
  </si>
  <si>
    <t>1120801008</t>
  </si>
  <si>
    <t>小手指</t>
  </si>
  <si>
    <t>1120801009</t>
  </si>
  <si>
    <t>東所沢</t>
  </si>
  <si>
    <t>1120801010</t>
  </si>
  <si>
    <t>所沢東口</t>
  </si>
  <si>
    <t>1120801011</t>
  </si>
  <si>
    <t>狭山ケ丘</t>
  </si>
  <si>
    <t>1120802005</t>
  </si>
  <si>
    <t>Ｍ所沢狭山ヶ丘</t>
  </si>
  <si>
    <t>1120901001</t>
  </si>
  <si>
    <t>飯能中央</t>
  </si>
  <si>
    <t>1120901002</t>
  </si>
  <si>
    <t>飯能東部</t>
  </si>
  <si>
    <t>加須</t>
  </si>
  <si>
    <t>新聞計</t>
    <rPh sb="0" eb="2">
      <t>シンブン</t>
    </rPh>
    <rPh sb="2" eb="3">
      <t>ケイ</t>
    </rPh>
    <phoneticPr fontId="7"/>
  </si>
  <si>
    <t>騎西</t>
  </si>
  <si>
    <t>1121101001</t>
  </si>
  <si>
    <t>1121101002</t>
  </si>
  <si>
    <t>1121101004</t>
  </si>
  <si>
    <t>1121102001</t>
  </si>
  <si>
    <t>Ｍ本庄</t>
  </si>
  <si>
    <t>東松山西部</t>
  </si>
  <si>
    <t>1121201003</t>
  </si>
  <si>
    <t>春日部</t>
  </si>
  <si>
    <t>1121401005</t>
  </si>
  <si>
    <t>春日部東部</t>
  </si>
  <si>
    <t>1121501001</t>
  </si>
  <si>
    <t>入曽</t>
  </si>
  <si>
    <t>1121501003</t>
  </si>
  <si>
    <t>新狭山</t>
  </si>
  <si>
    <t>1121501004</t>
  </si>
  <si>
    <t>狭山市南部</t>
  </si>
  <si>
    <t>1121501005</t>
  </si>
  <si>
    <t>狭山市北部</t>
  </si>
  <si>
    <t>1121601001</t>
  </si>
  <si>
    <t>羽生</t>
  </si>
  <si>
    <t>1121602001</t>
  </si>
  <si>
    <t>Ｍ羽生西部</t>
  </si>
  <si>
    <t>鴻巣東部</t>
  </si>
  <si>
    <t>鴻巣西部</t>
  </si>
  <si>
    <t>吹上</t>
  </si>
  <si>
    <t>1121801001</t>
  </si>
  <si>
    <t>1121901001</t>
  </si>
  <si>
    <t>上尾中央</t>
  </si>
  <si>
    <t>1121901002</t>
  </si>
  <si>
    <t>1121901003</t>
  </si>
  <si>
    <t>1121901004</t>
  </si>
  <si>
    <t>上尾東部</t>
  </si>
  <si>
    <t>上尾西部</t>
  </si>
  <si>
    <t>1122101001</t>
  </si>
  <si>
    <t>1122101003</t>
  </si>
  <si>
    <t>草加新田</t>
  </si>
  <si>
    <t>越谷</t>
  </si>
  <si>
    <t>1122201002</t>
  </si>
  <si>
    <t>蒲生</t>
  </si>
  <si>
    <t>1122201004</t>
  </si>
  <si>
    <t>1122201005</t>
  </si>
  <si>
    <t>1122201009</t>
  </si>
  <si>
    <t>1122301001</t>
  </si>
  <si>
    <t>蕨</t>
  </si>
  <si>
    <t>1122401001</t>
  </si>
  <si>
    <t>戸田</t>
  </si>
  <si>
    <t>1122401002</t>
  </si>
  <si>
    <t>戸田東部</t>
  </si>
  <si>
    <t>1122401003</t>
  </si>
  <si>
    <t>戸田北部</t>
  </si>
  <si>
    <t>1122501001</t>
  </si>
  <si>
    <t>入間市中央</t>
  </si>
  <si>
    <t>1122501002</t>
  </si>
  <si>
    <t>武蔵藤沢</t>
  </si>
  <si>
    <t>1122501004</t>
  </si>
  <si>
    <t>入間市北部</t>
  </si>
  <si>
    <t>1122701001</t>
  </si>
  <si>
    <t>朝霞中央</t>
  </si>
  <si>
    <t>1122801001</t>
  </si>
  <si>
    <t>志木</t>
  </si>
  <si>
    <t>1122801002</t>
  </si>
  <si>
    <t>志木東口</t>
  </si>
  <si>
    <t>和光市</t>
  </si>
  <si>
    <t>1122901001</t>
  </si>
  <si>
    <t>1123001002</t>
  </si>
  <si>
    <t>志木ＮＴ</t>
  </si>
  <si>
    <t>1123001003</t>
  </si>
  <si>
    <t>野火止</t>
  </si>
  <si>
    <t>1123001004</t>
  </si>
  <si>
    <t>新座片山</t>
  </si>
  <si>
    <t>1123101001</t>
  </si>
  <si>
    <t>桶川東部</t>
  </si>
  <si>
    <t>1123101002</t>
  </si>
  <si>
    <t>1123201001</t>
  </si>
  <si>
    <t>久喜</t>
  </si>
  <si>
    <t>1123201003</t>
  </si>
  <si>
    <t>1123201004</t>
  </si>
  <si>
    <t>菖蒲</t>
  </si>
  <si>
    <t>1123201005</t>
  </si>
  <si>
    <t>鷲宮</t>
  </si>
  <si>
    <t>1123201007</t>
  </si>
  <si>
    <t>北本</t>
  </si>
  <si>
    <t>北本東部</t>
  </si>
  <si>
    <t>1123401002</t>
  </si>
  <si>
    <t>八潮</t>
  </si>
  <si>
    <t>1123501001</t>
  </si>
  <si>
    <t>鶴瀬北部</t>
  </si>
  <si>
    <t>1123501003</t>
  </si>
  <si>
    <t>鶴瀬中央</t>
  </si>
  <si>
    <t>1123501005</t>
  </si>
  <si>
    <t>鶴瀬南部</t>
  </si>
  <si>
    <t>1123701003</t>
  </si>
  <si>
    <t>1123701004</t>
  </si>
  <si>
    <t>1123801001</t>
  </si>
  <si>
    <t>蓮田中央</t>
  </si>
  <si>
    <t>1123901001</t>
  </si>
  <si>
    <t>坂戸中央</t>
  </si>
  <si>
    <t>1123901002</t>
  </si>
  <si>
    <t>坂戸西部</t>
  </si>
  <si>
    <t>1123901003</t>
  </si>
  <si>
    <t>若葉</t>
  </si>
  <si>
    <t>1123901004</t>
  </si>
  <si>
    <t>1124001001</t>
  </si>
  <si>
    <t>幸手</t>
  </si>
  <si>
    <t>1124101003</t>
  </si>
  <si>
    <t>1124201002</t>
  </si>
  <si>
    <t>日高</t>
  </si>
  <si>
    <t>1124301001</t>
  </si>
  <si>
    <t>吉川</t>
  </si>
  <si>
    <t>1124501001</t>
  </si>
  <si>
    <t>ふじみ野</t>
  </si>
  <si>
    <t>1124501002</t>
  </si>
  <si>
    <t>ふじみ野ＮＴ</t>
  </si>
  <si>
    <t>1130001001</t>
  </si>
  <si>
    <t>1132001002</t>
  </si>
  <si>
    <t>毛呂</t>
  </si>
  <si>
    <t>1132001003</t>
  </si>
  <si>
    <t>Ｇ越生</t>
  </si>
  <si>
    <t>1134001001</t>
  </si>
  <si>
    <t>武蔵嵐山</t>
  </si>
  <si>
    <t>1134001002</t>
  </si>
  <si>
    <t>1134001003</t>
  </si>
  <si>
    <t>1134001004</t>
  </si>
  <si>
    <t>Ｇ川島</t>
  </si>
  <si>
    <t>吉見</t>
  </si>
  <si>
    <t>1136001001</t>
  </si>
  <si>
    <t>Ｇ野上</t>
  </si>
  <si>
    <t>1136001003</t>
  </si>
  <si>
    <t>Ｇ小鹿野</t>
  </si>
  <si>
    <t>1136002001</t>
  </si>
  <si>
    <t>Ｍ皆野</t>
  </si>
  <si>
    <t>寄居</t>
  </si>
  <si>
    <t>宮代</t>
  </si>
  <si>
    <t>1144001002</t>
  </si>
  <si>
    <t>白岡</t>
  </si>
  <si>
    <t>新白岡</t>
  </si>
  <si>
    <t>杉戸</t>
  </si>
  <si>
    <t>1146001003</t>
  </si>
  <si>
    <t>松伏</t>
  </si>
  <si>
    <t>毎日新聞</t>
  </si>
  <si>
    <t>大宮中央</t>
  </si>
  <si>
    <t>1110502002</t>
  </si>
  <si>
    <t>1110802003</t>
  </si>
  <si>
    <t>浦和東口</t>
  </si>
  <si>
    <t>1110902002</t>
  </si>
  <si>
    <t>領家</t>
  </si>
  <si>
    <t>東岩槻</t>
  </si>
  <si>
    <t>川越</t>
  </si>
  <si>
    <t>1120102003</t>
  </si>
  <si>
    <t>新河岸</t>
  </si>
  <si>
    <t>1120202001</t>
  </si>
  <si>
    <t>1120202003</t>
  </si>
  <si>
    <t>1120202004</t>
  </si>
  <si>
    <t>1120202005</t>
  </si>
  <si>
    <t>1120202006</t>
  </si>
  <si>
    <t>Ａ川口南部</t>
  </si>
  <si>
    <t>Ａ南浦和</t>
  </si>
  <si>
    <t>西川口</t>
  </si>
  <si>
    <t>鳩ケ谷</t>
  </si>
  <si>
    <t>Ａ行田中央</t>
  </si>
  <si>
    <t>1120702002</t>
  </si>
  <si>
    <t>1120740001</t>
  </si>
  <si>
    <t>1120740003</t>
  </si>
  <si>
    <t>Ａ所沢中央</t>
  </si>
  <si>
    <t>Ａ西所沢</t>
  </si>
  <si>
    <t>Ａ新所沢東部</t>
  </si>
  <si>
    <t>Ａ所沢南部</t>
  </si>
  <si>
    <t>Ａ小手指</t>
  </si>
  <si>
    <t>Ａ飯能東部</t>
  </si>
  <si>
    <t>1121002001</t>
  </si>
  <si>
    <t>1121040001</t>
  </si>
  <si>
    <t>Ａ本庄北部</t>
  </si>
  <si>
    <t>Ａ本庄南部</t>
  </si>
  <si>
    <t>Ａ高坂ＮＴ</t>
  </si>
  <si>
    <t>1121202001</t>
  </si>
  <si>
    <t>1121240001</t>
  </si>
  <si>
    <t>一の割</t>
  </si>
  <si>
    <t>1121402003</t>
  </si>
  <si>
    <t>1121402005</t>
  </si>
  <si>
    <t>1121402006</t>
  </si>
  <si>
    <t>入間川</t>
  </si>
  <si>
    <t>Ａ羽生</t>
  </si>
  <si>
    <t>羽生西部</t>
  </si>
  <si>
    <t>1121702001</t>
  </si>
  <si>
    <t>1121702002</t>
  </si>
  <si>
    <t>1121702003</t>
  </si>
  <si>
    <t>1121702004</t>
  </si>
  <si>
    <t>1121802001</t>
  </si>
  <si>
    <t>1121802002</t>
  </si>
  <si>
    <t>1121802003</t>
  </si>
  <si>
    <t>Ａ上尾東部</t>
  </si>
  <si>
    <t>上尾</t>
  </si>
  <si>
    <t>1121902004</t>
  </si>
  <si>
    <t>1122102002</t>
  </si>
  <si>
    <t>1122102003</t>
  </si>
  <si>
    <t>1122102005</t>
  </si>
  <si>
    <t>1122102008</t>
  </si>
  <si>
    <t>大袋東部</t>
  </si>
  <si>
    <t>越谷東部</t>
  </si>
  <si>
    <t>Ａ戸田東部</t>
  </si>
  <si>
    <t>1122402001</t>
  </si>
  <si>
    <t>入間市南部</t>
  </si>
  <si>
    <t>1122703002</t>
  </si>
  <si>
    <t>1122803001</t>
  </si>
  <si>
    <t>1122803002</t>
  </si>
  <si>
    <t>Ａ和光市</t>
  </si>
  <si>
    <t>1123003001</t>
  </si>
  <si>
    <t>1123003003</t>
  </si>
  <si>
    <t>1123003004</t>
  </si>
  <si>
    <t>1123102003</t>
  </si>
  <si>
    <t>桶川北部</t>
  </si>
  <si>
    <t>Ａ菖蒲</t>
  </si>
  <si>
    <t>1123202003</t>
  </si>
  <si>
    <t>1123202004</t>
  </si>
  <si>
    <t>1123202005</t>
  </si>
  <si>
    <t>1123302001</t>
  </si>
  <si>
    <t>1123302002</t>
  </si>
  <si>
    <t>坂戸南部</t>
  </si>
  <si>
    <t>北坂戸</t>
  </si>
  <si>
    <t>1124002002</t>
  </si>
  <si>
    <t>鶴ケ島</t>
  </si>
  <si>
    <t>1132003007</t>
  </si>
  <si>
    <t>Ａ武蔵嵐山</t>
  </si>
  <si>
    <t>1134003003</t>
  </si>
  <si>
    <t>Ｙときがわ明覚</t>
  </si>
  <si>
    <t>1138002001</t>
  </si>
  <si>
    <t>1144002001</t>
  </si>
  <si>
    <t>読売新聞</t>
  </si>
  <si>
    <t>1110103001</t>
  </si>
  <si>
    <t>西大宮指扇</t>
  </si>
  <si>
    <t>1110103002</t>
  </si>
  <si>
    <t>指扇南</t>
  </si>
  <si>
    <t>1110203001</t>
  </si>
  <si>
    <t>1110203002</t>
  </si>
  <si>
    <t>宮原</t>
  </si>
  <si>
    <t>1110203003</t>
  </si>
  <si>
    <t>土呂</t>
  </si>
  <si>
    <t>1110303001</t>
  </si>
  <si>
    <t>1110303002</t>
  </si>
  <si>
    <t>大宮駅西</t>
  </si>
  <si>
    <t>1110303003</t>
  </si>
  <si>
    <t>1110303004</t>
  </si>
  <si>
    <t>桜木</t>
  </si>
  <si>
    <t>1110403001</t>
  </si>
  <si>
    <t>1110403003</t>
  </si>
  <si>
    <t>大宮大和田</t>
  </si>
  <si>
    <t>1110403004</t>
  </si>
  <si>
    <t>1110403005</t>
  </si>
  <si>
    <t>1110403006</t>
  </si>
  <si>
    <t>1110503001</t>
  </si>
  <si>
    <t>1110503002</t>
  </si>
  <si>
    <t>与野中央</t>
  </si>
  <si>
    <t>1110603001</t>
  </si>
  <si>
    <t>1110603002</t>
  </si>
  <si>
    <t>白鍬</t>
  </si>
  <si>
    <t>1110703001</t>
  </si>
  <si>
    <t>浦和駅西</t>
  </si>
  <si>
    <t>1110703002</t>
  </si>
  <si>
    <t>1110703003</t>
  </si>
  <si>
    <t>1110703004</t>
  </si>
  <si>
    <t>北浦和東部</t>
  </si>
  <si>
    <t>1110703005</t>
  </si>
  <si>
    <t>1110803001</t>
  </si>
  <si>
    <t>1110803002</t>
  </si>
  <si>
    <t>浦和南</t>
  </si>
  <si>
    <t>1110803003</t>
  </si>
  <si>
    <t>南浦和第一</t>
  </si>
  <si>
    <t>1110803004</t>
  </si>
  <si>
    <t>武蔵浦和西部</t>
  </si>
  <si>
    <t>1110803005</t>
  </si>
  <si>
    <t>南浦和第二</t>
  </si>
  <si>
    <t>1110903001</t>
  </si>
  <si>
    <t>1110903002</t>
  </si>
  <si>
    <t>東川口駅前</t>
  </si>
  <si>
    <t>1110903003</t>
  </si>
  <si>
    <t>浦和北部</t>
  </si>
  <si>
    <t>1111003002</t>
  </si>
  <si>
    <t>岩槻北部</t>
  </si>
  <si>
    <t>1111003004</t>
  </si>
  <si>
    <t>1111003005</t>
  </si>
  <si>
    <t>岩槻南部</t>
  </si>
  <si>
    <t>1120103001</t>
  </si>
  <si>
    <t>1120103002</t>
  </si>
  <si>
    <t>1120103003</t>
  </si>
  <si>
    <t>1120103004</t>
  </si>
  <si>
    <t>1120103005</t>
  </si>
  <si>
    <t>川越南大塚</t>
  </si>
  <si>
    <t>1120103006</t>
  </si>
  <si>
    <t>霞ケ関西部</t>
  </si>
  <si>
    <t>1120103007</t>
  </si>
  <si>
    <t>新河岸南部</t>
  </si>
  <si>
    <t>1120103010</t>
  </si>
  <si>
    <t>1120103011</t>
  </si>
  <si>
    <t>川越北部</t>
  </si>
  <si>
    <t>1120103012</t>
  </si>
  <si>
    <t>1120303002</t>
  </si>
  <si>
    <t>川口栄町</t>
  </si>
  <si>
    <t>1120303003</t>
  </si>
  <si>
    <t>川口南町</t>
  </si>
  <si>
    <t>1120303005</t>
  </si>
  <si>
    <t>1120303006</t>
  </si>
  <si>
    <t>上青木</t>
  </si>
  <si>
    <t>1120303007</t>
  </si>
  <si>
    <t>川口根岸</t>
  </si>
  <si>
    <t>1120303008</t>
  </si>
  <si>
    <t>1120303009</t>
  </si>
  <si>
    <t>川口中部</t>
  </si>
  <si>
    <t>1120303010</t>
  </si>
  <si>
    <t>芝東部</t>
  </si>
  <si>
    <t>1120303011</t>
  </si>
  <si>
    <t>西川口中央</t>
  </si>
  <si>
    <t>1120303013</t>
  </si>
  <si>
    <t>川口戸塚</t>
  </si>
  <si>
    <t>1120303015</t>
  </si>
  <si>
    <t>1120303016</t>
  </si>
  <si>
    <t>川口本町</t>
  </si>
  <si>
    <t>1120303017</t>
  </si>
  <si>
    <t>秩父東部</t>
  </si>
  <si>
    <t>1120803001</t>
  </si>
  <si>
    <t>所沢東部</t>
  </si>
  <si>
    <t>1120803002</t>
  </si>
  <si>
    <t>所沢ＮＴ</t>
  </si>
  <si>
    <t>1120803003</t>
  </si>
  <si>
    <t>1120803005</t>
  </si>
  <si>
    <t>航空公園駅前</t>
  </si>
  <si>
    <t>1120803007</t>
  </si>
  <si>
    <t>所沢西部</t>
  </si>
  <si>
    <t>1120803008</t>
  </si>
  <si>
    <t>1120803009</t>
  </si>
  <si>
    <t>1120803010</t>
  </si>
  <si>
    <t>東狭山ケ丘</t>
  </si>
  <si>
    <t>1120803012</t>
  </si>
  <si>
    <t>新所沢</t>
  </si>
  <si>
    <t>1120803013</t>
  </si>
  <si>
    <t>新所沢西部</t>
  </si>
  <si>
    <t>1120803014</t>
  </si>
  <si>
    <t>1120803015</t>
  </si>
  <si>
    <t>新所沢駅前</t>
  </si>
  <si>
    <t>1120903001</t>
  </si>
  <si>
    <t>1120903002</t>
  </si>
  <si>
    <t>西飯能</t>
  </si>
  <si>
    <t>1120903003</t>
  </si>
  <si>
    <t>東飯能</t>
  </si>
  <si>
    <t>1121003001</t>
  </si>
  <si>
    <t>1121003002</t>
  </si>
  <si>
    <t>1121003003</t>
  </si>
  <si>
    <t>加須南部</t>
  </si>
  <si>
    <t>1121003004</t>
  </si>
  <si>
    <t>栗橋北部</t>
  </si>
  <si>
    <t>1121203001</t>
  </si>
  <si>
    <t>高坂</t>
  </si>
  <si>
    <t>1121203002</t>
  </si>
  <si>
    <t>東松山南部</t>
  </si>
  <si>
    <t>1121203003</t>
  </si>
  <si>
    <t>1121203004</t>
  </si>
  <si>
    <t>東松山北部</t>
  </si>
  <si>
    <t>1121403001</t>
  </si>
  <si>
    <t>せんげん台武里</t>
  </si>
  <si>
    <t>1121403002</t>
  </si>
  <si>
    <t>1121403003</t>
  </si>
  <si>
    <t>1121403004</t>
  </si>
  <si>
    <t>春日部西部</t>
  </si>
  <si>
    <t>1121403005</t>
  </si>
  <si>
    <t>春日部豊春</t>
  </si>
  <si>
    <t>1121403007</t>
  </si>
  <si>
    <t>1121403008</t>
  </si>
  <si>
    <t>一の割西部</t>
  </si>
  <si>
    <t>1121403009</t>
  </si>
  <si>
    <t>新武里</t>
  </si>
  <si>
    <t>1121403010</t>
  </si>
  <si>
    <t>庄和</t>
  </si>
  <si>
    <t>1121503001</t>
  </si>
  <si>
    <t>1121503002</t>
  </si>
  <si>
    <t>狭山中央</t>
  </si>
  <si>
    <t>1121503004</t>
  </si>
  <si>
    <t>狭山台</t>
  </si>
  <si>
    <t>1121503005</t>
  </si>
  <si>
    <t>1121503006</t>
  </si>
  <si>
    <t>1121503007</t>
  </si>
  <si>
    <t>入間市東部</t>
  </si>
  <si>
    <t>1121603001</t>
  </si>
  <si>
    <t>1121603002</t>
  </si>
  <si>
    <t>1121703002</t>
  </si>
  <si>
    <t>1121703003</t>
  </si>
  <si>
    <t>鴻巣赤見台</t>
  </si>
  <si>
    <t>1121703004</t>
  </si>
  <si>
    <t>1121703005</t>
  </si>
  <si>
    <t>1121903001</t>
  </si>
  <si>
    <t>1121903002</t>
  </si>
  <si>
    <t>1121903003</t>
  </si>
  <si>
    <t>西上尾第一</t>
  </si>
  <si>
    <t>1121903004</t>
  </si>
  <si>
    <t>上尾南部</t>
  </si>
  <si>
    <t>1121903005</t>
  </si>
  <si>
    <t>1121903006</t>
  </si>
  <si>
    <t>1122103001</t>
  </si>
  <si>
    <t>谷塚</t>
  </si>
  <si>
    <t>1122103002</t>
  </si>
  <si>
    <t>草加</t>
  </si>
  <si>
    <t>1122103004</t>
  </si>
  <si>
    <t>松原新田</t>
  </si>
  <si>
    <t>1122103005</t>
  </si>
  <si>
    <t>草加駅西口</t>
  </si>
  <si>
    <t>1122103006</t>
  </si>
  <si>
    <t>草加北部</t>
  </si>
  <si>
    <t>1122103008</t>
  </si>
  <si>
    <t>松原北部</t>
  </si>
  <si>
    <t>1122103010</t>
  </si>
  <si>
    <t>谷塚東</t>
  </si>
  <si>
    <t>1122103015</t>
  </si>
  <si>
    <t>草加南部</t>
  </si>
  <si>
    <t>1122103016</t>
  </si>
  <si>
    <t>草加SIA</t>
  </si>
  <si>
    <t>1122203001</t>
  </si>
  <si>
    <t>1122203003</t>
  </si>
  <si>
    <t>1122203004</t>
  </si>
  <si>
    <t>大袋</t>
  </si>
  <si>
    <t>1122203005</t>
  </si>
  <si>
    <t>1122203006</t>
  </si>
  <si>
    <t>新越谷</t>
  </si>
  <si>
    <t>1122203007</t>
  </si>
  <si>
    <t>南越谷西口</t>
  </si>
  <si>
    <t>1122203009</t>
  </si>
  <si>
    <t>1122203012</t>
  </si>
  <si>
    <t>大袋西口</t>
  </si>
  <si>
    <t>1122303002</t>
  </si>
  <si>
    <t>蕨第二</t>
  </si>
  <si>
    <t>1122303003</t>
  </si>
  <si>
    <t>蕨第一</t>
  </si>
  <si>
    <t>1122403001</t>
  </si>
  <si>
    <t>1122403002</t>
  </si>
  <si>
    <t>戸田南</t>
  </si>
  <si>
    <t>1122403003</t>
  </si>
  <si>
    <t>戸田中央</t>
  </si>
  <si>
    <t>1122403004</t>
  </si>
  <si>
    <t>戸田公園</t>
  </si>
  <si>
    <t>1122503002</t>
  </si>
  <si>
    <t>1122503003</t>
  </si>
  <si>
    <t>1122503004</t>
  </si>
  <si>
    <t>入間市西部</t>
  </si>
  <si>
    <t>1122503006</t>
  </si>
  <si>
    <t>1122503007</t>
  </si>
  <si>
    <t>入間仏子</t>
  </si>
  <si>
    <t>1122703001</t>
  </si>
  <si>
    <t>朝霞西</t>
  </si>
  <si>
    <t>北朝霞</t>
  </si>
  <si>
    <t>1122703003</t>
  </si>
  <si>
    <t>1122703004</t>
  </si>
  <si>
    <t>朝霞南</t>
  </si>
  <si>
    <t>志木東部</t>
  </si>
  <si>
    <t>志木西部</t>
  </si>
  <si>
    <t>1122903001</t>
  </si>
  <si>
    <t>和光南部</t>
  </si>
  <si>
    <t>1122903002</t>
  </si>
  <si>
    <t>和光北口</t>
  </si>
  <si>
    <t>新座中央</t>
  </si>
  <si>
    <t>1123003002</t>
  </si>
  <si>
    <t>新座南部</t>
  </si>
  <si>
    <t>志木柳瀬川</t>
  </si>
  <si>
    <t>新座</t>
  </si>
  <si>
    <t>1123103001</t>
  </si>
  <si>
    <t>桶川中央</t>
  </si>
  <si>
    <t>1123103002</t>
  </si>
  <si>
    <t>1123103003</t>
  </si>
  <si>
    <t>桶川駅前</t>
  </si>
  <si>
    <t>1123103004</t>
  </si>
  <si>
    <t>1123203001</t>
  </si>
  <si>
    <t>1123203002</t>
  </si>
  <si>
    <t>久喜東</t>
  </si>
  <si>
    <t>1123203003</t>
  </si>
  <si>
    <t>1123203004</t>
  </si>
  <si>
    <t>1123203005</t>
  </si>
  <si>
    <t>栗橋南部</t>
  </si>
  <si>
    <t>1123203006</t>
  </si>
  <si>
    <t>東鷲宮</t>
  </si>
  <si>
    <t>1123303001</t>
  </si>
  <si>
    <t>1123303004</t>
  </si>
  <si>
    <t>1123403003</t>
  </si>
  <si>
    <t>1123403005</t>
  </si>
  <si>
    <t>八潮中央</t>
  </si>
  <si>
    <t>1123503001</t>
  </si>
  <si>
    <t>鶴瀬</t>
  </si>
  <si>
    <t>1123503002</t>
  </si>
  <si>
    <t>1123503003</t>
  </si>
  <si>
    <t>みずほ台</t>
  </si>
  <si>
    <t>1123503004</t>
  </si>
  <si>
    <t>1123503005</t>
  </si>
  <si>
    <t>西みずほ台</t>
  </si>
  <si>
    <t>1123503006</t>
  </si>
  <si>
    <t>1123503007</t>
  </si>
  <si>
    <t>大井三芳</t>
  </si>
  <si>
    <t>1123703001</t>
  </si>
  <si>
    <t>三郷中央</t>
  </si>
  <si>
    <t>1123703002</t>
  </si>
  <si>
    <t>三郷北部</t>
  </si>
  <si>
    <t>1123703003</t>
  </si>
  <si>
    <t>三郷東部</t>
  </si>
  <si>
    <t>1123703004</t>
  </si>
  <si>
    <t>三郷団地</t>
  </si>
  <si>
    <t>1123703006</t>
  </si>
  <si>
    <t>三郷早稲田</t>
  </si>
  <si>
    <t>1123803001</t>
  </si>
  <si>
    <t>蓮田東部</t>
  </si>
  <si>
    <t>1123803003</t>
  </si>
  <si>
    <t>1123903001</t>
  </si>
  <si>
    <t>1123903002</t>
  </si>
  <si>
    <t>1123903003</t>
  </si>
  <si>
    <t>坂戸千代田</t>
  </si>
  <si>
    <t>1123903005</t>
  </si>
  <si>
    <t>若葉東</t>
  </si>
  <si>
    <t>1123903006</t>
  </si>
  <si>
    <t>1123903007</t>
  </si>
  <si>
    <t>坂戸鳩山</t>
  </si>
  <si>
    <t>1123903008</t>
  </si>
  <si>
    <t>1124003001</t>
  </si>
  <si>
    <t>幸手西</t>
  </si>
  <si>
    <t>1124003002</t>
  </si>
  <si>
    <t>1124003003</t>
  </si>
  <si>
    <t>幸手東</t>
  </si>
  <si>
    <t>1124103003</t>
  </si>
  <si>
    <t>1124103005</t>
  </si>
  <si>
    <t>1124103006</t>
  </si>
  <si>
    <t>鶴ヶ島西口</t>
  </si>
  <si>
    <t>1124203001</t>
  </si>
  <si>
    <t>日高中央</t>
  </si>
  <si>
    <t>1124203002</t>
  </si>
  <si>
    <t>日高高萩</t>
  </si>
  <si>
    <t>1124303001</t>
  </si>
  <si>
    <t>1124303002</t>
  </si>
  <si>
    <t>吉川南部</t>
  </si>
  <si>
    <t>1124503001</t>
  </si>
  <si>
    <t>上福岡</t>
  </si>
  <si>
    <t>1124503002</t>
  </si>
  <si>
    <t>上福岡中央</t>
  </si>
  <si>
    <t>1124503003</t>
  </si>
  <si>
    <t>上福岡西部</t>
  </si>
  <si>
    <t>1124503006</t>
  </si>
  <si>
    <t>1130003001</t>
  </si>
  <si>
    <t>上尾伊奈</t>
  </si>
  <si>
    <t>1134003001</t>
  </si>
  <si>
    <t>1134003004</t>
  </si>
  <si>
    <t>1144003001</t>
  </si>
  <si>
    <t>1144003002</t>
  </si>
  <si>
    <t>1144003003</t>
  </si>
  <si>
    <t>1146003004</t>
  </si>
  <si>
    <t>1146003005</t>
  </si>
  <si>
    <t>高野台</t>
  </si>
  <si>
    <t>1146003006</t>
  </si>
  <si>
    <t>日経新聞</t>
  </si>
  <si>
    <t>Ａ指扇</t>
  </si>
  <si>
    <t>Ａ大宮西部</t>
  </si>
  <si>
    <t>Ａ大宮東部</t>
  </si>
  <si>
    <t>Ａ大宮北部</t>
  </si>
  <si>
    <t>Ａ大宮中部</t>
  </si>
  <si>
    <t>Ａ大宮南部</t>
  </si>
  <si>
    <t>Ａ東大宮</t>
  </si>
  <si>
    <t>Ａ大宮片柳</t>
  </si>
  <si>
    <t>Ａ大宮七里</t>
  </si>
  <si>
    <t>Ａ与野本町</t>
  </si>
  <si>
    <t>Ａ与野上落合</t>
  </si>
  <si>
    <t>Ａ西浦和</t>
  </si>
  <si>
    <t>Ａ浦和白鍬</t>
  </si>
  <si>
    <t>Ａ中浦和</t>
  </si>
  <si>
    <t>Ａ北浦和東口</t>
  </si>
  <si>
    <t>Ａ北浦和</t>
  </si>
  <si>
    <t>Ａ武蔵浦和</t>
  </si>
  <si>
    <t>Ａ浦和東部</t>
  </si>
  <si>
    <t>Ａ東浦和</t>
  </si>
  <si>
    <t>Ａ岩槻</t>
  </si>
  <si>
    <t>Ａ霞ケ関</t>
  </si>
  <si>
    <t>Ａ川越南部</t>
  </si>
  <si>
    <t>Ａ川越東部</t>
  </si>
  <si>
    <t>Ｍ熊谷妻沼</t>
  </si>
  <si>
    <t>Ａ川口東部</t>
  </si>
  <si>
    <t>Ａ川口元郷</t>
  </si>
  <si>
    <t>Ａ川口中央</t>
  </si>
  <si>
    <t>Ａ東川口</t>
  </si>
  <si>
    <t>Ａ豊春・東岩槻</t>
  </si>
  <si>
    <t>Ｙせんげん台武里</t>
  </si>
  <si>
    <t>Ｙ一の割</t>
  </si>
  <si>
    <t>Ｙ春日部</t>
  </si>
  <si>
    <t>Ｙ春日部東部</t>
  </si>
  <si>
    <t>Ｙ一の割西部</t>
  </si>
  <si>
    <t>Ｙ新武里</t>
  </si>
  <si>
    <t>Ｙ庄和</t>
  </si>
  <si>
    <t>Ａ入曽</t>
  </si>
  <si>
    <t>Ａ新狭山</t>
  </si>
  <si>
    <t>Ａ狭山市南部</t>
  </si>
  <si>
    <t>Ａ狭山市北部</t>
  </si>
  <si>
    <t>Ｍ鴻巣</t>
  </si>
  <si>
    <t>Ｍ鴻巣西部</t>
  </si>
  <si>
    <t>Ｍ北鴻巣</t>
  </si>
  <si>
    <t>Ｍ吹上</t>
  </si>
  <si>
    <t>Ａ深谷</t>
  </si>
  <si>
    <t>Ａ上尾中央</t>
  </si>
  <si>
    <t>Ａ西上尾</t>
  </si>
  <si>
    <t>Ａ南上尾</t>
  </si>
  <si>
    <t>Ａ草加中央</t>
  </si>
  <si>
    <t>Ａ草加新田</t>
  </si>
  <si>
    <t>Ｙ越谷</t>
  </si>
  <si>
    <t>Ｙ大袋</t>
  </si>
  <si>
    <t>Ｙ大袋東部</t>
  </si>
  <si>
    <t>Ｙ大袋西口</t>
  </si>
  <si>
    <t>Ａ入間市中央</t>
  </si>
  <si>
    <t>Ａ武蔵藤沢</t>
  </si>
  <si>
    <t>Ａ入間市北部</t>
  </si>
  <si>
    <t>Ａ朝霞中央</t>
  </si>
  <si>
    <t>Ａ志木</t>
  </si>
  <si>
    <t>Ａ志木ＮＴ</t>
  </si>
  <si>
    <t>Ａ野火止</t>
  </si>
  <si>
    <t>Ａ新座片山</t>
  </si>
  <si>
    <t>Ａ桶川東部</t>
  </si>
  <si>
    <t>Ａ桶川西部</t>
  </si>
  <si>
    <t>Ｍ北本</t>
  </si>
  <si>
    <t>Ｍ北本南部</t>
  </si>
  <si>
    <t>Ａ八潮</t>
  </si>
  <si>
    <t>Ａ鶴瀬北部</t>
  </si>
  <si>
    <t>Ａ鶴瀬中央</t>
  </si>
  <si>
    <t>Ａ鶴瀬南部</t>
  </si>
  <si>
    <t>Ａ三郷駅前</t>
  </si>
  <si>
    <t>Ａみさと</t>
  </si>
  <si>
    <t>Ａ蓮田中央</t>
  </si>
  <si>
    <t>Ａ坂戸中央</t>
  </si>
  <si>
    <t>Ａ坂戸西部</t>
  </si>
  <si>
    <t>Ａ若葉</t>
  </si>
  <si>
    <t>Ａ坂戸ＮＴ</t>
  </si>
  <si>
    <t>Ａ鶴ヶ島中央</t>
  </si>
  <si>
    <t>Ａ日高</t>
  </si>
  <si>
    <t>Ａ吉川</t>
  </si>
  <si>
    <t>Ａふじみ野</t>
  </si>
  <si>
    <t>Ａふじみ野ＮＴ</t>
  </si>
  <si>
    <t>Ａ伊奈</t>
  </si>
  <si>
    <t>Ａときがわ</t>
  </si>
  <si>
    <t>産経新聞</t>
  </si>
  <si>
    <t>m05</t>
  </si>
  <si>
    <t>Ｍさいたま新都心</t>
  </si>
  <si>
    <t>Ｍ領家</t>
  </si>
  <si>
    <t>Ｍ霞ヶ関</t>
  </si>
  <si>
    <t>Ｍ江南</t>
  </si>
  <si>
    <t>Ａ児玉</t>
  </si>
  <si>
    <t>Ｍ東松山東部</t>
  </si>
  <si>
    <t>Ｍ深谷</t>
  </si>
  <si>
    <t>Ｍ明戸</t>
  </si>
  <si>
    <t>Ｍ武川</t>
  </si>
  <si>
    <t>Ｍ新栄団地</t>
  </si>
  <si>
    <t>Ａ戸田</t>
  </si>
  <si>
    <t>Ａ戸田北部</t>
  </si>
  <si>
    <t>Ｍ桶川北部</t>
  </si>
  <si>
    <t>Ａ鷲宮</t>
  </si>
  <si>
    <t>Ａ久喜北部</t>
  </si>
  <si>
    <t>Ａ幸手</t>
  </si>
  <si>
    <t>Ａ小川町</t>
  </si>
  <si>
    <t>Ｍ神保原</t>
  </si>
  <si>
    <t>Ａ白岡</t>
  </si>
  <si>
    <t>東京新聞</t>
  </si>
  <si>
    <t>m40</t>
  </si>
  <si>
    <t>Ａ大宮宮原</t>
  </si>
  <si>
    <t>1110340001</t>
  </si>
  <si>
    <t>1110740001</t>
  </si>
  <si>
    <t>Ｍ文蔵</t>
  </si>
  <si>
    <t>1120140002</t>
  </si>
  <si>
    <t>1120140003</t>
  </si>
  <si>
    <t>Ｍ熊谷</t>
  </si>
  <si>
    <t>Ｍ籠原</t>
  </si>
  <si>
    <t>Ｍ熊谷南部</t>
  </si>
  <si>
    <t>Ａ川口北部</t>
  </si>
  <si>
    <t>1120340001</t>
  </si>
  <si>
    <t>1120340002</t>
  </si>
  <si>
    <t>Ｍ秩父影森</t>
  </si>
  <si>
    <t>秩父中央</t>
  </si>
  <si>
    <t>1120740002</t>
  </si>
  <si>
    <t>秩父大野原</t>
  </si>
  <si>
    <t>Ａ東所沢</t>
  </si>
  <si>
    <t>Ａ所沢東口</t>
  </si>
  <si>
    <t>Ａ狭山ヶ丘</t>
  </si>
  <si>
    <t>1120940001</t>
  </si>
  <si>
    <t>飯能</t>
  </si>
  <si>
    <t>Ｍ加須東部</t>
  </si>
  <si>
    <t>加須西部</t>
  </si>
  <si>
    <t>Ｍ春日部</t>
  </si>
  <si>
    <t>Ｍ南桜井</t>
  </si>
  <si>
    <t>Ｍ豊春</t>
  </si>
  <si>
    <t>Ｍ上尾東部</t>
  </si>
  <si>
    <t>Ｍ草加西部</t>
  </si>
  <si>
    <t>Ｍ草加中央</t>
  </si>
  <si>
    <t>Ｍ草加東部</t>
  </si>
  <si>
    <t>1122140001</t>
  </si>
  <si>
    <t>Ａ北越谷</t>
  </si>
  <si>
    <t>Ａ越谷大袋</t>
  </si>
  <si>
    <t>Ａ東越谷</t>
  </si>
  <si>
    <t>Ａせんげん台</t>
  </si>
  <si>
    <t>1122240001</t>
  </si>
  <si>
    <t>Ａ蕨</t>
  </si>
  <si>
    <t>Ｍ戸田</t>
  </si>
  <si>
    <t>Ａ志木東口</t>
  </si>
  <si>
    <t>Ａ久喜</t>
  </si>
  <si>
    <t>Ａ久喜インタ－</t>
  </si>
  <si>
    <t>Ｍ鷲ノ宮</t>
  </si>
  <si>
    <t>Ｍ栗橋</t>
  </si>
  <si>
    <t>Ｍ栗橋西部</t>
  </si>
  <si>
    <t>Ｍ幸手東部</t>
  </si>
  <si>
    <t>1124340001</t>
  </si>
  <si>
    <t>Ａ毛呂</t>
  </si>
  <si>
    <t>1140040001</t>
  </si>
  <si>
    <t>Ｍ宮代</t>
  </si>
  <si>
    <t>Ａ松伏</t>
  </si>
  <si>
    <t>1146040001</t>
  </si>
  <si>
    <t>ぽすけっと</t>
  </si>
  <si>
    <t>m16</t>
  </si>
  <si>
    <t>チラッシュ</t>
  </si>
  <si>
    <t>m86</t>
  </si>
  <si>
    <t>大宮丸ヶ崎</t>
  </si>
  <si>
    <t>鶴瀬西口</t>
  </si>
  <si>
    <t>広告主</t>
    <rPh sb="0" eb="3">
      <t>コウコクヌシ</t>
    </rPh>
    <phoneticPr fontId="5"/>
  </si>
  <si>
    <t>タイトル</t>
    <phoneticPr fontId="5"/>
  </si>
  <si>
    <t>サイズ</t>
    <phoneticPr fontId="5"/>
  </si>
  <si>
    <t>折込日</t>
    <rPh sb="0" eb="3">
      <t>オリコミビ</t>
    </rPh>
    <phoneticPr fontId="5"/>
  </si>
  <si>
    <t>折込部数_計</t>
    <rPh sb="0" eb="4">
      <t>オリコミブスウ</t>
    </rPh>
    <rPh sb="5" eb="6">
      <t>ケイ</t>
    </rPh>
    <phoneticPr fontId="5"/>
  </si>
  <si>
    <t>ぽすけっと配布日</t>
    <rPh sb="5" eb="8">
      <t>ハイフビ</t>
    </rPh>
    <phoneticPr fontId="5"/>
  </si>
  <si>
    <t>ぽすけっと部数_計</t>
    <rPh sb="5" eb="7">
      <t>ブスウ</t>
    </rPh>
    <rPh sb="8" eb="9">
      <t>ケイ</t>
    </rPh>
    <phoneticPr fontId="5"/>
  </si>
  <si>
    <t>部数_総計</t>
    <rPh sb="0" eb="2">
      <t>ブスウ</t>
    </rPh>
    <rPh sb="3" eb="5">
      <t>ソウケイ</t>
    </rPh>
    <phoneticPr fontId="5"/>
  </si>
  <si>
    <t>市区郡件数</t>
    <rPh sb="0" eb="3">
      <t>シクグン</t>
    </rPh>
    <rPh sb="3" eb="5">
      <t>ケンスウ</t>
    </rPh>
    <phoneticPr fontId="5"/>
  </si>
  <si>
    <t>のべ販売店件数⇒</t>
    <rPh sb="2" eb="5">
      <t>ハンバイテン</t>
    </rPh>
    <rPh sb="5" eb="7">
      <t>ケンスウ</t>
    </rPh>
    <phoneticPr fontId="5"/>
  </si>
  <si>
    <t>配布販売店数</t>
    <rPh sb="0" eb="2">
      <t>ハイフ</t>
    </rPh>
    <rPh sb="2" eb="6">
      <t>ハンバイテンスウ</t>
    </rPh>
    <phoneticPr fontId="5"/>
  </si>
  <si>
    <t>部数明細表</t>
    <phoneticPr fontId="5"/>
  </si>
  <si>
    <t>MAX領域</t>
    <rPh sb="3" eb="5">
      <t>リョウイキ</t>
    </rPh>
    <phoneticPr fontId="5"/>
  </si>
  <si>
    <t>市区郡別販売店件数</t>
    <rPh sb="0" eb="4">
      <t>シクグンベツ</t>
    </rPh>
    <rPh sb="4" eb="9">
      <t>ハンバイテンケンスウ</t>
    </rPh>
    <phoneticPr fontId="5"/>
  </si>
  <si>
    <t>媒体合計</t>
    <phoneticPr fontId="8"/>
  </si>
  <si>
    <t>市区郡コード</t>
    <rPh sb="0" eb="3">
      <t>シクグン</t>
    </rPh>
    <phoneticPr fontId="5"/>
  </si>
  <si>
    <t>市区郡名称</t>
    <rPh sb="0" eb="5">
      <t>シクグンメイショウ</t>
    </rPh>
    <phoneticPr fontId="5"/>
  </si>
  <si>
    <t>神奈川新聞</t>
  </si>
  <si>
    <t>MAX</t>
  </si>
  <si>
    <t>小計込み必要行数</t>
  </si>
  <si>
    <t>ページ内開始行</t>
  </si>
  <si>
    <t>ページ内行数</t>
  </si>
  <si>
    <t>改ページフラグ</t>
  </si>
  <si>
    <t>追加行</t>
  </si>
  <si>
    <t>ページ番号</t>
  </si>
  <si>
    <t>行番号</t>
  </si>
  <si>
    <t>最大ページ数</t>
  </si>
  <si>
    <t>部数表位置</t>
  </si>
  <si>
    <t>配布部数</t>
  </si>
  <si>
    <t>コメント</t>
  </si>
  <si>
    <t>フラグ</t>
  </si>
  <si>
    <t>出現回数</t>
  </si>
  <si>
    <t>地区</t>
    <rPh sb="0" eb="2">
      <t>チク</t>
    </rPh>
    <phoneticPr fontId="5"/>
  </si>
  <si>
    <t>ぽすけっと</t>
    <phoneticPr fontId="5"/>
  </si>
  <si>
    <t>販売店コード</t>
    <phoneticPr fontId="8"/>
  </si>
  <si>
    <t>店　名</t>
  </si>
  <si>
    <t>予備</t>
    <phoneticPr fontId="8"/>
  </si>
  <si>
    <t>媒体cd</t>
    <phoneticPr fontId="8"/>
  </si>
  <si>
    <t>コメント</t>
    <phoneticPr fontId="8"/>
  </si>
  <si>
    <t/>
  </si>
  <si>
    <t>ぽすけっと1009</t>
  </si>
  <si>
    <t>1320103017</t>
  </si>
  <si>
    <t>Ｙ学園南大沢</t>
  </si>
  <si>
    <t>1320103018</t>
  </si>
  <si>
    <t>Ｙ京王堀之内</t>
  </si>
  <si>
    <t>1320103022</t>
  </si>
  <si>
    <t>Ｙ八王子東部</t>
  </si>
  <si>
    <t>1320105001</t>
  </si>
  <si>
    <t>八王子</t>
  </si>
  <si>
    <t>1320202003</t>
  </si>
  <si>
    <t>Ｍ砂川</t>
  </si>
  <si>
    <t>1320205001</t>
  </si>
  <si>
    <t>立川北</t>
  </si>
  <si>
    <t>1320205002</t>
  </si>
  <si>
    <t>立川</t>
  </si>
  <si>
    <t>1320302004</t>
  </si>
  <si>
    <t>Ｍ吉祥寺</t>
  </si>
  <si>
    <t>1320302005</t>
  </si>
  <si>
    <t>Ｍ吉祥寺南</t>
  </si>
  <si>
    <t>1320305001</t>
  </si>
  <si>
    <t>小金井南武蔵境</t>
  </si>
  <si>
    <t>1320340001</t>
  </si>
  <si>
    <t>Ｔ武蔵境</t>
  </si>
  <si>
    <t>1320402002</t>
  </si>
  <si>
    <t>Ｍ三鷹東</t>
  </si>
  <si>
    <t>1320405002</t>
  </si>
  <si>
    <t>三鷹新川</t>
  </si>
  <si>
    <t>1320501001</t>
  </si>
  <si>
    <t>Ａ青梅</t>
  </si>
  <si>
    <t>1320501002</t>
  </si>
  <si>
    <t>Ａ東青梅</t>
  </si>
  <si>
    <t>1320501003</t>
  </si>
  <si>
    <t>Ａ河辺</t>
  </si>
  <si>
    <t>1320501004</t>
  </si>
  <si>
    <t>Ａ河辺北部</t>
  </si>
  <si>
    <t>1320605001</t>
  </si>
  <si>
    <t>府中東部</t>
  </si>
  <si>
    <t>1320605002</t>
  </si>
  <si>
    <t>府中西部</t>
  </si>
  <si>
    <t>1320605003</t>
  </si>
  <si>
    <t>府中中部</t>
  </si>
  <si>
    <t>1320701003</t>
  </si>
  <si>
    <t>Ａ昭和公園</t>
  </si>
  <si>
    <t>1320705001</t>
  </si>
  <si>
    <t>昭島・拝島</t>
  </si>
  <si>
    <t>1320801001</t>
  </si>
  <si>
    <t>Ａ柴崎</t>
  </si>
  <si>
    <t>1320801003</t>
  </si>
  <si>
    <t>Ａ仙川</t>
  </si>
  <si>
    <t>1320805001</t>
  </si>
  <si>
    <t>調布東部</t>
  </si>
  <si>
    <t>1320805002</t>
  </si>
  <si>
    <t>調布西部</t>
  </si>
  <si>
    <t>1320901003</t>
  </si>
  <si>
    <t>Ａ桜美林学園</t>
  </si>
  <si>
    <t>1320901004</t>
  </si>
  <si>
    <t>Ａ玉川学園</t>
  </si>
  <si>
    <t>1320901006</t>
  </si>
  <si>
    <t>Ａ鶴川南部</t>
  </si>
  <si>
    <t>1320901007</t>
  </si>
  <si>
    <t>Ａ鶴川</t>
  </si>
  <si>
    <t>1320901008</t>
  </si>
  <si>
    <t>Ａ京王多摩境</t>
  </si>
  <si>
    <t>1320902004</t>
  </si>
  <si>
    <t>Ｍ町田西部</t>
  </si>
  <si>
    <t>1320903008</t>
  </si>
  <si>
    <t>Ｙ町田山崎</t>
  </si>
  <si>
    <t>1320903011</t>
  </si>
  <si>
    <t>Ｙ町田木曽</t>
  </si>
  <si>
    <t>1320905001</t>
  </si>
  <si>
    <t>町田相模大野</t>
  </si>
  <si>
    <t>1321001003</t>
  </si>
  <si>
    <t>Ａ小金井東部</t>
  </si>
  <si>
    <t>1321101001</t>
  </si>
  <si>
    <t>Ａ小平学園</t>
  </si>
  <si>
    <t>1321101003</t>
  </si>
  <si>
    <t>Ａ新小平</t>
  </si>
  <si>
    <t>1321105001</t>
  </si>
  <si>
    <t>小平・花小金井</t>
  </si>
  <si>
    <t>1321201005</t>
  </si>
  <si>
    <t>Ａ南平</t>
  </si>
  <si>
    <t>1321202001</t>
  </si>
  <si>
    <t>Ｍ日野豊田</t>
  </si>
  <si>
    <t>1321202002</t>
  </si>
  <si>
    <t>Ｍ多摩平</t>
  </si>
  <si>
    <t>1321305001</t>
  </si>
  <si>
    <t>東村山</t>
  </si>
  <si>
    <t>1321305002</t>
  </si>
  <si>
    <t>八坂</t>
  </si>
  <si>
    <t>1321305003</t>
  </si>
  <si>
    <t>秋津</t>
  </si>
  <si>
    <t>1321401001</t>
  </si>
  <si>
    <t>Ａ西国分寺</t>
  </si>
  <si>
    <t>1321401002</t>
  </si>
  <si>
    <t>Ａ国分寺南口</t>
  </si>
  <si>
    <t>1321401003</t>
  </si>
  <si>
    <t>Ａ恋ヶ窪</t>
  </si>
  <si>
    <t>1321401004</t>
  </si>
  <si>
    <t>Ａ国分寺北口</t>
  </si>
  <si>
    <t>1321401007</t>
  </si>
  <si>
    <t>Ａ西国分寺南</t>
  </si>
  <si>
    <t>1321504001</t>
  </si>
  <si>
    <t>Ｎ立川・国立</t>
  </si>
  <si>
    <t>1321505001</t>
  </si>
  <si>
    <t>国立</t>
  </si>
  <si>
    <t>1321805001</t>
  </si>
  <si>
    <t>福生</t>
  </si>
  <si>
    <t>1321901003</t>
  </si>
  <si>
    <t>Ａ狛江東部</t>
  </si>
  <si>
    <t>1321901004</t>
  </si>
  <si>
    <t>Ａ狛江</t>
  </si>
  <si>
    <t>1322001001</t>
  </si>
  <si>
    <t>Ａ大和南部</t>
  </si>
  <si>
    <t>1322001002</t>
  </si>
  <si>
    <t>Ａ大和中央</t>
  </si>
  <si>
    <t>1322001003</t>
  </si>
  <si>
    <t>Ａ大和東部</t>
  </si>
  <si>
    <t>1322001004</t>
  </si>
  <si>
    <t>Ａ大和西部</t>
  </si>
  <si>
    <t>1322101002</t>
  </si>
  <si>
    <t>Ａ清瀬南部</t>
  </si>
  <si>
    <t>1322101003</t>
  </si>
  <si>
    <t>Ａ清瀬北部</t>
  </si>
  <si>
    <t>1322201002</t>
  </si>
  <si>
    <t>Ａ東久留米駅前</t>
  </si>
  <si>
    <t>1322205001</t>
  </si>
  <si>
    <t>東久留米</t>
  </si>
  <si>
    <t>1322301002</t>
  </si>
  <si>
    <t>Ａ武蔵村山</t>
  </si>
  <si>
    <t>1322401001</t>
  </si>
  <si>
    <t>Ａ桜ヶ丘西部</t>
  </si>
  <si>
    <t>1322401002</t>
  </si>
  <si>
    <t>Ａ桜ヶ丘東部</t>
  </si>
  <si>
    <t>1322401004</t>
  </si>
  <si>
    <t>Ａ多摩センター・永山</t>
  </si>
  <si>
    <t>1322401005</t>
  </si>
  <si>
    <t>Ｇ多摩ＮＴ愛宕</t>
  </si>
  <si>
    <t>1322401006</t>
  </si>
  <si>
    <t>Ｇ多摩ＮＴ豊ケ丘</t>
  </si>
  <si>
    <t>1322505001</t>
  </si>
  <si>
    <t>稲城</t>
  </si>
  <si>
    <t>1322702001</t>
  </si>
  <si>
    <t>Ｍ羽村北口</t>
  </si>
  <si>
    <t>1322703001</t>
  </si>
  <si>
    <t>Ｙ羽村西部</t>
  </si>
  <si>
    <t>1322801001</t>
  </si>
  <si>
    <t>Ａ東あきる</t>
  </si>
  <si>
    <t>1322801003</t>
  </si>
  <si>
    <t>Ａあきる野日の出</t>
  </si>
  <si>
    <t>1322840001</t>
  </si>
  <si>
    <t>Ｔあきる野五日市</t>
  </si>
  <si>
    <t>1322840002</t>
  </si>
  <si>
    <t>Ｔ秋川</t>
  </si>
  <si>
    <t>1322905001</t>
  </si>
  <si>
    <t>田無・武蔵野北</t>
  </si>
  <si>
    <t>1322905002</t>
  </si>
  <si>
    <t>ひばりケ丘新座</t>
  </si>
  <si>
    <t>1330001001</t>
  </si>
  <si>
    <t>Ｇ奥多摩</t>
  </si>
  <si>
    <t>1330001002</t>
  </si>
  <si>
    <t>Ａ瑞穂</t>
  </si>
  <si>
    <t>1330001003</t>
  </si>
  <si>
    <t>Ｇ古里</t>
  </si>
  <si>
    <t>1336101001</t>
  </si>
  <si>
    <t>Ｇ中山</t>
  </si>
  <si>
    <t>1336301001</t>
  </si>
  <si>
    <t>A新和堂青沼</t>
  </si>
  <si>
    <t>1340101001</t>
  </si>
  <si>
    <t>八丈島新聞Ｇ</t>
  </si>
  <si>
    <t>1410101003</t>
  </si>
  <si>
    <t>Ａ東寺尾</t>
  </si>
  <si>
    <t>1410101008</t>
  </si>
  <si>
    <t>Ａ鶴見寺尾</t>
  </si>
  <si>
    <t>1410105002</t>
  </si>
  <si>
    <t>潮田･生麦･京町</t>
  </si>
  <si>
    <t>1410105003</t>
  </si>
  <si>
    <t>鶴見北部</t>
  </si>
  <si>
    <t>1410201001</t>
  </si>
  <si>
    <t>Ａ東神奈川</t>
  </si>
  <si>
    <t>1410201007</t>
  </si>
  <si>
    <t>Ａ大口東部</t>
  </si>
  <si>
    <t>1410205003</t>
  </si>
  <si>
    <t>神奈川区中央新横浜</t>
  </si>
  <si>
    <t>1410301001</t>
  </si>
  <si>
    <t>Ａ横浜駅前</t>
  </si>
  <si>
    <t>1410301002</t>
  </si>
  <si>
    <t>Ａ横浜駅みなみ</t>
  </si>
  <si>
    <t>1410301004</t>
  </si>
  <si>
    <t>Ｇみなとみらい</t>
  </si>
  <si>
    <t>1410303002</t>
  </si>
  <si>
    <t>Ｙ西横浜</t>
  </si>
  <si>
    <t>1410401001</t>
  </si>
  <si>
    <t>Ａ関内</t>
  </si>
  <si>
    <t>1410401002</t>
  </si>
  <si>
    <t>Ａ初音町</t>
  </si>
  <si>
    <t>1410401003</t>
  </si>
  <si>
    <t>Ａ山元町</t>
  </si>
  <si>
    <t>1410401004</t>
  </si>
  <si>
    <t>Ａ本牧</t>
  </si>
  <si>
    <t>1410401005</t>
  </si>
  <si>
    <t>Ａ山手</t>
  </si>
  <si>
    <t>1410404001</t>
  </si>
  <si>
    <t>Ｎ関内</t>
  </si>
  <si>
    <t>1410501001</t>
  </si>
  <si>
    <t>Ａ井土ヶ谷永田</t>
  </si>
  <si>
    <t>1410501004</t>
  </si>
  <si>
    <t>Ａ横浜橋</t>
  </si>
  <si>
    <t>1410503002</t>
  </si>
  <si>
    <t>Ｙ弘明寺</t>
  </si>
  <si>
    <t>1410503007</t>
  </si>
  <si>
    <t>Ｙ関内吉野町</t>
  </si>
  <si>
    <t>1410505002</t>
  </si>
  <si>
    <t>南区中央</t>
  </si>
  <si>
    <t>1410601005</t>
  </si>
  <si>
    <t>Ａ和田町</t>
  </si>
  <si>
    <t>1410603002</t>
  </si>
  <si>
    <t>Ｙ保土ヶ谷西部</t>
  </si>
  <si>
    <t>1410603007</t>
  </si>
  <si>
    <t>Ｙ天王町</t>
  </si>
  <si>
    <t>1410605001</t>
  </si>
  <si>
    <t>保土ヶ谷中央</t>
  </si>
  <si>
    <t>1410605003</t>
  </si>
  <si>
    <t>上星川</t>
  </si>
  <si>
    <t>1410701004</t>
  </si>
  <si>
    <t>Ａ杉田</t>
  </si>
  <si>
    <t>1410701005</t>
  </si>
  <si>
    <t>Ａ洋光台</t>
  </si>
  <si>
    <t>1410703001</t>
  </si>
  <si>
    <t>Ｙ磯子</t>
  </si>
  <si>
    <t>1410703002</t>
  </si>
  <si>
    <t>Ｙ根岸駅前</t>
  </si>
  <si>
    <t>1410703003</t>
  </si>
  <si>
    <t>Ｙ屏風ヶ浦</t>
  </si>
  <si>
    <t>1410703004</t>
  </si>
  <si>
    <t>Ｙ杉田</t>
  </si>
  <si>
    <t>1410801002</t>
  </si>
  <si>
    <t>Ａ並木</t>
  </si>
  <si>
    <t>1410801007</t>
  </si>
  <si>
    <t>Ａ能見台</t>
  </si>
  <si>
    <t>1410802004</t>
  </si>
  <si>
    <t>Ｍ釜利谷</t>
  </si>
  <si>
    <t>1410803004</t>
  </si>
  <si>
    <t>Ｙ六浦</t>
  </si>
  <si>
    <t>1410803006</t>
  </si>
  <si>
    <t>Ｙ六浦駅前</t>
  </si>
  <si>
    <t>1410840001</t>
  </si>
  <si>
    <t>Ｔ金沢文庫</t>
  </si>
  <si>
    <t>1410901004</t>
  </si>
  <si>
    <t>Ａ菊名</t>
  </si>
  <si>
    <t>1410901011</t>
  </si>
  <si>
    <t>Ａ新横浜西部</t>
  </si>
  <si>
    <t>1410902003</t>
  </si>
  <si>
    <t>Ｍ菊名</t>
  </si>
  <si>
    <t>1410903008</t>
  </si>
  <si>
    <t>Ｙ新横浜</t>
  </si>
  <si>
    <t>1410905001</t>
  </si>
  <si>
    <t>日吉</t>
  </si>
  <si>
    <t>1410905002</t>
  </si>
  <si>
    <t>綱島</t>
  </si>
  <si>
    <t>1411001001</t>
  </si>
  <si>
    <t>Ａ戸塚東部</t>
  </si>
  <si>
    <t>1411001002</t>
  </si>
  <si>
    <t>Ａ戸塚中央</t>
  </si>
  <si>
    <t>1411001003</t>
  </si>
  <si>
    <t>Ａ戸塚矢部・鳥が丘</t>
  </si>
  <si>
    <t>1411001004</t>
  </si>
  <si>
    <t>Ａ戸塚汲沢</t>
  </si>
  <si>
    <t>1411001005</t>
  </si>
  <si>
    <t>Ａ戸塚原宿</t>
  </si>
  <si>
    <t>1411001006</t>
  </si>
  <si>
    <t>Ａ戸塚平戸</t>
  </si>
  <si>
    <t>1411001008</t>
  </si>
  <si>
    <t>Ａ東戸塚</t>
  </si>
  <si>
    <t>1411001009</t>
  </si>
  <si>
    <t>Ａ新戸塚</t>
  </si>
  <si>
    <t>1411001010</t>
  </si>
  <si>
    <t>Ａ東戸塚西部</t>
  </si>
  <si>
    <t>1411003001</t>
  </si>
  <si>
    <t>Ｙ原宿</t>
  </si>
  <si>
    <t>1411003002</t>
  </si>
  <si>
    <t>Ｙ戸塚中央</t>
  </si>
  <si>
    <t>1411003004</t>
  </si>
  <si>
    <t>Ｙ戸塚汲沢</t>
  </si>
  <si>
    <t>1411101001</t>
  </si>
  <si>
    <t>Ａ上大岡</t>
  </si>
  <si>
    <t>1411101002</t>
  </si>
  <si>
    <t>Ａ上大岡南部</t>
  </si>
  <si>
    <t>1411101003</t>
  </si>
  <si>
    <t>Ａ永谷</t>
  </si>
  <si>
    <t>1411101004</t>
  </si>
  <si>
    <t>Ａ日野町</t>
  </si>
  <si>
    <t>1411101006</t>
  </si>
  <si>
    <t>Ａ港南台</t>
  </si>
  <si>
    <t>1411101007</t>
  </si>
  <si>
    <t>Ａ上大岡北部</t>
  </si>
  <si>
    <t>1411101009</t>
  </si>
  <si>
    <t>Ａ港南芹ケ谷</t>
  </si>
  <si>
    <t>1411103001</t>
  </si>
  <si>
    <t>Ｙ笹下</t>
  </si>
  <si>
    <t>1411103003</t>
  </si>
  <si>
    <t>Ｙ上大岡</t>
  </si>
  <si>
    <t>1411103004</t>
  </si>
  <si>
    <t>Ｙ上永谷</t>
  </si>
  <si>
    <t>1411103005</t>
  </si>
  <si>
    <t>Ｙ港南台</t>
  </si>
  <si>
    <t>1411103006</t>
  </si>
  <si>
    <t>Ｙ下永谷</t>
  </si>
  <si>
    <t>1411103007</t>
  </si>
  <si>
    <t>Ｙ上大岡南高前</t>
  </si>
  <si>
    <t>1411103008</t>
  </si>
  <si>
    <t>Ｙ港南中央</t>
  </si>
  <si>
    <t>1411201007</t>
  </si>
  <si>
    <t>Ａ若葉台</t>
  </si>
  <si>
    <t>1411202001</t>
  </si>
  <si>
    <t>Ｍ相鉄白根</t>
  </si>
  <si>
    <t>1411203002</t>
  </si>
  <si>
    <t>Ｙ鶴ヶ峰</t>
  </si>
  <si>
    <t>1411203003</t>
  </si>
  <si>
    <t>Ｙ鶴ヶ峰南部</t>
  </si>
  <si>
    <t>1411203007</t>
  </si>
  <si>
    <t>Ｙ二俣川</t>
  </si>
  <si>
    <t>1411203009</t>
  </si>
  <si>
    <t>Ｙ二俣川駅前</t>
  </si>
  <si>
    <t>1411301001</t>
  </si>
  <si>
    <t>Ａ中山</t>
  </si>
  <si>
    <t>1411301006</t>
  </si>
  <si>
    <t>Ａ鴨居</t>
  </si>
  <si>
    <t>1411303002</t>
  </si>
  <si>
    <t>Ｙ十日市場</t>
  </si>
  <si>
    <t>1411401001</t>
  </si>
  <si>
    <t>Ａ三ツ境南部</t>
  </si>
  <si>
    <t>1411401002</t>
  </si>
  <si>
    <t>Ａ瀬谷北部</t>
  </si>
  <si>
    <t>1411401004</t>
  </si>
  <si>
    <t>Ａ瀬谷中部</t>
  </si>
  <si>
    <t>1411401006</t>
  </si>
  <si>
    <t>Ａ瀬谷南部</t>
  </si>
  <si>
    <t>1411403005</t>
  </si>
  <si>
    <t>Ｙ三ツ境</t>
  </si>
  <si>
    <t>1411501002</t>
  </si>
  <si>
    <t>Ａ大船東部</t>
  </si>
  <si>
    <t>1411501005</t>
  </si>
  <si>
    <t>Ａ戸塚南部</t>
  </si>
  <si>
    <t>1411502001</t>
  </si>
  <si>
    <t>Ｍ本郷台</t>
  </si>
  <si>
    <t>1411502002</t>
  </si>
  <si>
    <t>Ｍ大船飯島</t>
  </si>
  <si>
    <t>1411603002</t>
  </si>
  <si>
    <t>Ｙ飯田</t>
  </si>
  <si>
    <t>1411603003</t>
  </si>
  <si>
    <t>Ｙ和泉</t>
  </si>
  <si>
    <t>1411603004</t>
  </si>
  <si>
    <t>Ｙ緑園弥生台</t>
  </si>
  <si>
    <t>1411605001</t>
  </si>
  <si>
    <t>中田</t>
  </si>
  <si>
    <t>1411701004</t>
  </si>
  <si>
    <t>Ｇ市ヶ尾</t>
  </si>
  <si>
    <t>1411701005</t>
  </si>
  <si>
    <t>Ｇたまプラーザ</t>
  </si>
  <si>
    <t>1411701006</t>
  </si>
  <si>
    <t>Ｇ藤ケ丘</t>
  </si>
  <si>
    <t>1411701009</t>
  </si>
  <si>
    <t>Ｇあざみ野</t>
  </si>
  <si>
    <t>1411701010</t>
  </si>
  <si>
    <t>Ａ長津田</t>
  </si>
  <si>
    <t>1411701011</t>
  </si>
  <si>
    <t>Ｇ中川</t>
  </si>
  <si>
    <t>1411701013</t>
  </si>
  <si>
    <t>Ｇ鴨志田</t>
  </si>
  <si>
    <t>1411702001</t>
  </si>
  <si>
    <t>Ｍ青葉台</t>
  </si>
  <si>
    <t>1411801005</t>
  </si>
  <si>
    <t>Ｇ港北ＮＴ南</t>
  </si>
  <si>
    <t>1411805002</t>
  </si>
  <si>
    <t>港北ＮＴ</t>
  </si>
  <si>
    <t>1413101005</t>
  </si>
  <si>
    <t>Ａ大師</t>
  </si>
  <si>
    <t>1413105001</t>
  </si>
  <si>
    <t>川崎中央･大島</t>
  </si>
  <si>
    <t>1413105004</t>
  </si>
  <si>
    <t>渡田</t>
  </si>
  <si>
    <t>1413140002</t>
  </si>
  <si>
    <t>Ｔ小田</t>
  </si>
  <si>
    <t>1413140006</t>
  </si>
  <si>
    <t>Ｔ昭和</t>
  </si>
  <si>
    <t>1413205001</t>
  </si>
  <si>
    <t>塚越</t>
  </si>
  <si>
    <t>1413205003</t>
  </si>
  <si>
    <t>北加瀬</t>
  </si>
  <si>
    <t>1413205004</t>
  </si>
  <si>
    <t>南加瀬</t>
  </si>
  <si>
    <t>1413240003</t>
  </si>
  <si>
    <t>Ｔ小倉</t>
  </si>
  <si>
    <t>1413301005</t>
  </si>
  <si>
    <t>Ａ新城</t>
  </si>
  <si>
    <t>1413303002</t>
  </si>
  <si>
    <t>Ｙ武蔵小杉東部</t>
  </si>
  <si>
    <t>1413305001</t>
  </si>
  <si>
    <t>井田元住吉・武蔵小杉</t>
  </si>
  <si>
    <t>1413305002</t>
  </si>
  <si>
    <t>新城・中原</t>
  </si>
  <si>
    <t>1413401002</t>
  </si>
  <si>
    <t>Ａ溝ノ口</t>
  </si>
  <si>
    <t>1413401004</t>
  </si>
  <si>
    <t>Ａ溝ノ口北部</t>
  </si>
  <si>
    <t>1413401005</t>
  </si>
  <si>
    <t>Ａ溝ノ口西部</t>
  </si>
  <si>
    <t>1413501002</t>
  </si>
  <si>
    <t>Ａ登戸</t>
  </si>
  <si>
    <t>1413501003</t>
  </si>
  <si>
    <t>Ａ生田</t>
  </si>
  <si>
    <t>1413501004</t>
  </si>
  <si>
    <t>Ａランド前</t>
  </si>
  <si>
    <t>1413501006</t>
  </si>
  <si>
    <t>Ａ南生田</t>
  </si>
  <si>
    <t>1413503002</t>
  </si>
  <si>
    <t>Ｙ向ヶ丘遊園</t>
  </si>
  <si>
    <t>1413503003</t>
  </si>
  <si>
    <t>Ｙ稲田堤</t>
  </si>
  <si>
    <t>1413503006</t>
  </si>
  <si>
    <t>Ｙ稲田堤西部</t>
  </si>
  <si>
    <t>1413601004</t>
  </si>
  <si>
    <t>Ａ向ケ丘</t>
  </si>
  <si>
    <t>1413601008</t>
  </si>
  <si>
    <t>Ａ宮前</t>
  </si>
  <si>
    <t>1413601010</t>
  </si>
  <si>
    <t>Ａ宮崎台</t>
  </si>
  <si>
    <t>1413605001</t>
  </si>
  <si>
    <t>鷺沼宮前</t>
  </si>
  <si>
    <t>1413605002</t>
  </si>
  <si>
    <t>野川</t>
  </si>
  <si>
    <t>1413705001</t>
  </si>
  <si>
    <t>新百合ヶ丘</t>
  </si>
  <si>
    <t>1415101002</t>
  </si>
  <si>
    <t>Ａ橋本西部</t>
  </si>
  <si>
    <t>1415101005</t>
  </si>
  <si>
    <t>Ｇ藤野</t>
  </si>
  <si>
    <t>1415105001</t>
  </si>
  <si>
    <t>橋本・相模原</t>
  </si>
  <si>
    <t>1415105002</t>
  </si>
  <si>
    <t>田名大沢</t>
  </si>
  <si>
    <t>1415105003</t>
  </si>
  <si>
    <t>津久井</t>
  </si>
  <si>
    <t>1415201005</t>
  </si>
  <si>
    <t>Ａ上溝</t>
  </si>
  <si>
    <t>1415301003</t>
  </si>
  <si>
    <t>Ａ相模原みなみ</t>
  </si>
  <si>
    <t>1415301004</t>
  </si>
  <si>
    <t>Ａ相模大野西部</t>
  </si>
  <si>
    <t>1415305001</t>
  </si>
  <si>
    <t>相模原中央・南部</t>
  </si>
  <si>
    <t>1420101003</t>
  </si>
  <si>
    <t>Ａ逸見</t>
  </si>
  <si>
    <t>1420101004</t>
  </si>
  <si>
    <t>Ａ横須賀中央</t>
  </si>
  <si>
    <t>1420101005</t>
  </si>
  <si>
    <t>Ａ衣笠・池上</t>
  </si>
  <si>
    <t>1420101011</t>
  </si>
  <si>
    <t>Ａ大矢部・南久里浜</t>
  </si>
  <si>
    <t>1420101012</t>
  </si>
  <si>
    <t>Ａ北久里浜</t>
  </si>
  <si>
    <t>1420101016</t>
  </si>
  <si>
    <t>Ｇ下浦</t>
  </si>
  <si>
    <t>1420101017</t>
  </si>
  <si>
    <t>Ｇ大楠</t>
  </si>
  <si>
    <t>1420102008</t>
  </si>
  <si>
    <t>Ｍ久里浜</t>
  </si>
  <si>
    <t>1420102009</t>
  </si>
  <si>
    <t>Ｍ浦賀</t>
  </si>
  <si>
    <t>1420103001</t>
  </si>
  <si>
    <t>Ｙ追浜</t>
  </si>
  <si>
    <t>1420103003</t>
  </si>
  <si>
    <t>Ｙ横須賀北部</t>
  </si>
  <si>
    <t>1420103007</t>
  </si>
  <si>
    <t>Ｙ佐野</t>
  </si>
  <si>
    <t>1420103008</t>
  </si>
  <si>
    <t>Ｙ横須賀上町</t>
  </si>
  <si>
    <t>1420103009</t>
  </si>
  <si>
    <t>Ｙ横須賀中央</t>
  </si>
  <si>
    <t>1420103010</t>
  </si>
  <si>
    <t>Ｙ大津</t>
  </si>
  <si>
    <t>1420103013</t>
  </si>
  <si>
    <t>Ｙ浦賀</t>
  </si>
  <si>
    <t>1420301001</t>
  </si>
  <si>
    <t>Ａ平塚中央</t>
  </si>
  <si>
    <t>1420301002</t>
  </si>
  <si>
    <t>Ａ平塚旭</t>
  </si>
  <si>
    <t>1420301003</t>
  </si>
  <si>
    <t>Ａ平塚中里</t>
  </si>
  <si>
    <t>1420301004</t>
  </si>
  <si>
    <t>Ａ平塚西部</t>
  </si>
  <si>
    <t>1420301005</t>
  </si>
  <si>
    <t>Ａ平塚南部</t>
  </si>
  <si>
    <t>1420302003</t>
  </si>
  <si>
    <t>Ｍ平塚加藤</t>
  </si>
  <si>
    <t>1420302004</t>
  </si>
  <si>
    <t>Ｍ平塚横内</t>
  </si>
  <si>
    <t>1420302007</t>
  </si>
  <si>
    <t>Ｍ平塚</t>
  </si>
  <si>
    <t>1420401008</t>
  </si>
  <si>
    <t>Ａ鎌倉中央</t>
  </si>
  <si>
    <t>1420402002</t>
  </si>
  <si>
    <t>Ｍ湘南深沢</t>
  </si>
  <si>
    <t>1420402003</t>
  </si>
  <si>
    <t>Ｍ片瀬</t>
  </si>
  <si>
    <t>1420405001</t>
  </si>
  <si>
    <t>大船</t>
  </si>
  <si>
    <t>1420440001</t>
  </si>
  <si>
    <t>Ｔ鎌倉</t>
  </si>
  <si>
    <t>1420501017</t>
  </si>
  <si>
    <t>Ｇ長後</t>
  </si>
  <si>
    <t>1420502001</t>
  </si>
  <si>
    <t>Ｍ六会</t>
  </si>
  <si>
    <t>1420502002</t>
  </si>
  <si>
    <t>Ｍ善行</t>
  </si>
  <si>
    <t>1420502006</t>
  </si>
  <si>
    <t>Ｍ辻堂北部</t>
  </si>
  <si>
    <t>1420502008</t>
  </si>
  <si>
    <t>Ｍ湘南台</t>
  </si>
  <si>
    <t>1420505001</t>
  </si>
  <si>
    <t>藤沢中央鵠沼</t>
  </si>
  <si>
    <t>1420505002</t>
  </si>
  <si>
    <t>藤沢西部辻堂</t>
  </si>
  <si>
    <t>1420601005</t>
  </si>
  <si>
    <t>Ａ小田原富水</t>
  </si>
  <si>
    <t>1420601008</t>
  </si>
  <si>
    <t>Ｇ下曽我</t>
  </si>
  <si>
    <t>1420603001</t>
  </si>
  <si>
    <t>Ｙ国府津</t>
  </si>
  <si>
    <t>1420603002</t>
  </si>
  <si>
    <t>Ｙ鴨宮</t>
  </si>
  <si>
    <t>1420603004</t>
  </si>
  <si>
    <t>Ｙ小田原報徳</t>
  </si>
  <si>
    <t>1420603005</t>
  </si>
  <si>
    <t>Ｙ酒匂</t>
  </si>
  <si>
    <t>1420603009</t>
  </si>
  <si>
    <t>Ｙ小田原城北</t>
  </si>
  <si>
    <t>1420605001</t>
  </si>
  <si>
    <t>小田原中央</t>
  </si>
  <si>
    <t>1420702001</t>
  </si>
  <si>
    <t>Ｍ茅ヶ崎</t>
  </si>
  <si>
    <t>1420702003</t>
  </si>
  <si>
    <t>Ｍ茅ヶ崎北部</t>
  </si>
  <si>
    <t>1420702004</t>
  </si>
  <si>
    <t>Ｍ茅ヶ崎西海岸</t>
  </si>
  <si>
    <t>1420702005</t>
  </si>
  <si>
    <t>Ｍ茅ヶ崎東部</t>
  </si>
  <si>
    <t>1420801001</t>
  </si>
  <si>
    <t>Ａ逗子</t>
  </si>
  <si>
    <t>1420801002</t>
  </si>
  <si>
    <t>Ａ東逗子</t>
  </si>
  <si>
    <t>1421001001</t>
  </si>
  <si>
    <t>Ａ三崎</t>
  </si>
  <si>
    <t>1421001002</t>
  </si>
  <si>
    <t>Ｇ三浦</t>
  </si>
  <si>
    <t>1421001003</t>
  </si>
  <si>
    <t>Ａ武山・三崎口</t>
  </si>
  <si>
    <t>1421102002</t>
  </si>
  <si>
    <t>Ｍ東海大学前</t>
  </si>
  <si>
    <t>1421102004</t>
  </si>
  <si>
    <t>Ｍ鶴巻温泉</t>
  </si>
  <si>
    <t>1421103001</t>
  </si>
  <si>
    <t>Ｙ秦野</t>
  </si>
  <si>
    <t>1421103002</t>
  </si>
  <si>
    <t>Ｙ渋沢中央</t>
  </si>
  <si>
    <t>1421103003</t>
  </si>
  <si>
    <t>Ｙ秦野中央</t>
  </si>
  <si>
    <t>1421103006</t>
  </si>
  <si>
    <t>Ｙ渋沢東部</t>
  </si>
  <si>
    <t>1421203004</t>
  </si>
  <si>
    <t>Ｙ厚木愛甲</t>
  </si>
  <si>
    <t>1421205001</t>
  </si>
  <si>
    <t>本厚木</t>
  </si>
  <si>
    <t>1421205003</t>
  </si>
  <si>
    <t>本厚木西部</t>
  </si>
  <si>
    <t>1421303004</t>
  </si>
  <si>
    <t>Ｙ大和桜ヶ丘</t>
  </si>
  <si>
    <t>1421303008</t>
  </si>
  <si>
    <t>Ｙ大和南部</t>
  </si>
  <si>
    <t>1421305001</t>
  </si>
  <si>
    <t>大和中央</t>
  </si>
  <si>
    <t>1421305002</t>
  </si>
  <si>
    <t>南林間相模大野南部</t>
  </si>
  <si>
    <t>1421402001</t>
  </si>
  <si>
    <t>Ｍ伊勢原</t>
  </si>
  <si>
    <t>1421403004</t>
  </si>
  <si>
    <t>Ｙ伊勢原</t>
  </si>
  <si>
    <t>1421505001</t>
  </si>
  <si>
    <t>海老名・綾瀬西部</t>
  </si>
  <si>
    <t>1421601001</t>
  </si>
  <si>
    <t>Ａ相武台</t>
  </si>
  <si>
    <t>1421601002</t>
  </si>
  <si>
    <t>Ａ座間</t>
  </si>
  <si>
    <t>1421601003</t>
  </si>
  <si>
    <t>Ａ新相武台</t>
  </si>
  <si>
    <t>1421601004</t>
  </si>
  <si>
    <t>Ａ相模野</t>
  </si>
  <si>
    <t>1421601005</t>
  </si>
  <si>
    <t>Ａ相武台前</t>
  </si>
  <si>
    <t>1421701001</t>
  </si>
  <si>
    <t>Ｇ和田河原</t>
  </si>
  <si>
    <t>1421801001</t>
  </si>
  <si>
    <t>Ａ綾瀬中央</t>
  </si>
  <si>
    <t>1421801002</t>
  </si>
  <si>
    <t>Ａ綾瀬東部</t>
  </si>
  <si>
    <t>1421803003</t>
  </si>
  <si>
    <t>Ｙ長後西部</t>
  </si>
  <si>
    <t>1430002001</t>
  </si>
  <si>
    <t>Ｍ葉山</t>
  </si>
  <si>
    <t>1432002001</t>
  </si>
  <si>
    <t>Ｍ寒川</t>
  </si>
  <si>
    <t>1434002001</t>
  </si>
  <si>
    <t>Ｍ大磯</t>
  </si>
  <si>
    <t>1434002002</t>
  </si>
  <si>
    <t>Ｍ国府本郷</t>
  </si>
  <si>
    <t>1434002003</t>
  </si>
  <si>
    <t>Ｍ二宮</t>
  </si>
  <si>
    <t>1436001001</t>
  </si>
  <si>
    <t>Ｇ松田</t>
  </si>
  <si>
    <t>1436001002</t>
  </si>
  <si>
    <t>Ｇ山北</t>
  </si>
  <si>
    <t>1436001004</t>
  </si>
  <si>
    <t>Ｇ開成町</t>
  </si>
  <si>
    <t>1438001001</t>
  </si>
  <si>
    <t>Ｇ湯本</t>
  </si>
  <si>
    <t>1438001002</t>
  </si>
  <si>
    <t>Ｇ真鶴</t>
  </si>
  <si>
    <t>1438003001</t>
  </si>
  <si>
    <t>Ｙ湯河原</t>
  </si>
  <si>
    <t>1440005001</t>
  </si>
  <si>
    <t>厚木愛川</t>
  </si>
  <si>
    <t>1220301001</t>
  </si>
  <si>
    <t>市川</t>
  </si>
  <si>
    <t>1220301003</t>
  </si>
  <si>
    <t>市川南八幡</t>
  </si>
  <si>
    <t>1220301009</t>
  </si>
  <si>
    <t>本八幡</t>
  </si>
  <si>
    <t>1220301010</t>
  </si>
  <si>
    <t>中山北部</t>
  </si>
  <si>
    <t>1220301011</t>
  </si>
  <si>
    <t>南行徳</t>
  </si>
  <si>
    <t>1220301012</t>
  </si>
  <si>
    <t>行徳</t>
  </si>
  <si>
    <t>1220301014</t>
  </si>
  <si>
    <t>中山</t>
  </si>
  <si>
    <t>1220301017</t>
  </si>
  <si>
    <t>市川大野</t>
  </si>
  <si>
    <t>1220401001</t>
  </si>
  <si>
    <t>船橋</t>
  </si>
  <si>
    <t>1220401004</t>
  </si>
  <si>
    <t>船橋北部</t>
  </si>
  <si>
    <t>1220401005</t>
  </si>
  <si>
    <t>西船橋</t>
  </si>
  <si>
    <t>1220401006</t>
  </si>
  <si>
    <t>西船橋南部</t>
  </si>
  <si>
    <t>1220401007</t>
  </si>
  <si>
    <t>船橋東部</t>
  </si>
  <si>
    <t>1220401009</t>
  </si>
  <si>
    <t>薬円台</t>
  </si>
  <si>
    <t>1220401010</t>
  </si>
  <si>
    <t>北習志野</t>
  </si>
  <si>
    <t>1220401011</t>
  </si>
  <si>
    <t>船橋芝山</t>
  </si>
  <si>
    <t>1220401012</t>
  </si>
  <si>
    <t>船橋松ヶ丘</t>
  </si>
  <si>
    <t>1220401013</t>
  </si>
  <si>
    <t>船橋三咲</t>
  </si>
  <si>
    <t>1220401014</t>
  </si>
  <si>
    <t>津田沼</t>
  </si>
  <si>
    <t>1220401015</t>
  </si>
  <si>
    <t>ＮＴ小室</t>
  </si>
  <si>
    <t>1220401016</t>
  </si>
  <si>
    <t>船橋丸山</t>
  </si>
  <si>
    <t>1220401017</t>
  </si>
  <si>
    <t>船橋金杉</t>
  </si>
  <si>
    <t>1221601002</t>
  </si>
  <si>
    <t>習志野</t>
  </si>
  <si>
    <t>1221601005</t>
  </si>
  <si>
    <t>津田沼南部</t>
  </si>
  <si>
    <t>1221601006</t>
  </si>
  <si>
    <t>津田沼東部</t>
  </si>
  <si>
    <t>1222101001</t>
  </si>
  <si>
    <t>大和田</t>
  </si>
  <si>
    <t>1222101002</t>
  </si>
  <si>
    <t>八千代台</t>
  </si>
  <si>
    <t>1222101003</t>
  </si>
  <si>
    <t>勝田台</t>
  </si>
  <si>
    <t>1222101004</t>
  </si>
  <si>
    <t>八千代緑ケ丘</t>
  </si>
  <si>
    <t>1222101005</t>
  </si>
  <si>
    <t>八千代村上</t>
  </si>
  <si>
    <t>1222101006</t>
  </si>
  <si>
    <t>ゆりのき台</t>
  </si>
  <si>
    <t>1222401002</t>
  </si>
  <si>
    <t>鎌ヶ谷初富</t>
  </si>
  <si>
    <t>1222401003</t>
  </si>
  <si>
    <t>新鎌ケ谷</t>
  </si>
  <si>
    <t>1222701001</t>
  </si>
  <si>
    <t>浦安南部</t>
  </si>
  <si>
    <t>1222701002</t>
  </si>
  <si>
    <t>浦安西部</t>
  </si>
  <si>
    <t>1222701003</t>
  </si>
  <si>
    <t>浦安北部</t>
  </si>
  <si>
    <t>1222701004</t>
  </si>
  <si>
    <t>浦安中部</t>
  </si>
  <si>
    <t>1311401001</t>
  </si>
  <si>
    <t>中野南部</t>
  </si>
  <si>
    <t>1311401004</t>
  </si>
  <si>
    <t>大和町</t>
  </si>
  <si>
    <t>1311401005</t>
  </si>
  <si>
    <t>中野北口</t>
  </si>
  <si>
    <t>1311401006</t>
  </si>
  <si>
    <t>野方鷺宮</t>
  </si>
  <si>
    <t>1311401010</t>
  </si>
  <si>
    <t>中野</t>
  </si>
  <si>
    <t>1311501002</t>
  </si>
  <si>
    <t>四面道</t>
  </si>
  <si>
    <t>1311501005</t>
  </si>
  <si>
    <t>阿佐ケ谷</t>
  </si>
  <si>
    <t>1311501006</t>
  </si>
  <si>
    <t>西荻窪</t>
  </si>
  <si>
    <t>1311501008</t>
  </si>
  <si>
    <t>高円寺</t>
  </si>
  <si>
    <t>1311501010</t>
  </si>
  <si>
    <t>永福町</t>
  </si>
  <si>
    <t>1311501012</t>
  </si>
  <si>
    <t>井草</t>
  </si>
  <si>
    <t>1311501015</t>
  </si>
  <si>
    <t>西浜田山</t>
  </si>
  <si>
    <t>1311501016</t>
  </si>
  <si>
    <t>東浜田山</t>
  </si>
  <si>
    <t>1311501017</t>
  </si>
  <si>
    <t>久我山</t>
  </si>
  <si>
    <t>1311501019</t>
  </si>
  <si>
    <t>西荻窪北口</t>
  </si>
  <si>
    <t>1311501020</t>
  </si>
  <si>
    <t>東高円寺</t>
  </si>
  <si>
    <t>1311501021</t>
  </si>
  <si>
    <t>荻窪</t>
  </si>
  <si>
    <t>1311501022</t>
  </si>
  <si>
    <t>高円寺南</t>
  </si>
  <si>
    <t>1311501023</t>
  </si>
  <si>
    <t>善福寺</t>
  </si>
  <si>
    <t>1312001003</t>
  </si>
  <si>
    <t>江古田</t>
  </si>
  <si>
    <t>1312001004</t>
  </si>
  <si>
    <t>小竹向原</t>
  </si>
  <si>
    <t>1312001005</t>
  </si>
  <si>
    <t>石神井公園</t>
  </si>
  <si>
    <t>1312001006</t>
  </si>
  <si>
    <t>大泉学園</t>
  </si>
  <si>
    <t>1312001007</t>
  </si>
  <si>
    <t>学園町</t>
  </si>
  <si>
    <t>1312001008</t>
  </si>
  <si>
    <t>西大泉</t>
  </si>
  <si>
    <t>1312001009</t>
  </si>
  <si>
    <t>大泉北部</t>
  </si>
  <si>
    <t>1312001010</t>
  </si>
  <si>
    <t>上石神井</t>
  </si>
  <si>
    <t>1312001012</t>
  </si>
  <si>
    <t>富士見台</t>
  </si>
  <si>
    <t>1312001013</t>
  </si>
  <si>
    <t>練馬春日町</t>
  </si>
  <si>
    <t>1312001014</t>
  </si>
  <si>
    <t>下石神井</t>
  </si>
  <si>
    <t>1312001016</t>
  </si>
  <si>
    <t>練馬</t>
  </si>
  <si>
    <t>1312001017</t>
  </si>
  <si>
    <t>関町</t>
  </si>
  <si>
    <t>1312001018</t>
  </si>
  <si>
    <t>石神井北口</t>
  </si>
  <si>
    <t>1312001020</t>
  </si>
  <si>
    <t>吉祥寺北</t>
  </si>
  <si>
    <t>1312001022</t>
  </si>
  <si>
    <t>平和台</t>
  </si>
  <si>
    <t>1312001027</t>
  </si>
  <si>
    <t>豊玉</t>
  </si>
  <si>
    <t>1312001029</t>
  </si>
  <si>
    <t>光が丘西部</t>
  </si>
  <si>
    <t>1320301002</t>
  </si>
  <si>
    <t>吉祥寺</t>
  </si>
  <si>
    <t>1320301004</t>
  </si>
  <si>
    <t>三鷹北口</t>
  </si>
  <si>
    <t>1320301005</t>
  </si>
  <si>
    <t>武蔵境駅前</t>
  </si>
  <si>
    <t>1320301006</t>
  </si>
  <si>
    <t>武蔵境北口</t>
  </si>
  <si>
    <t>1320301007</t>
  </si>
  <si>
    <t>武蔵野北</t>
  </si>
  <si>
    <t>1410101001</t>
  </si>
  <si>
    <t>鶴見</t>
  </si>
  <si>
    <t>東寺尾</t>
  </si>
  <si>
    <t>1410101004</t>
  </si>
  <si>
    <t>市場</t>
  </si>
  <si>
    <t>1410101006</t>
  </si>
  <si>
    <t>矢向</t>
  </si>
  <si>
    <t>鶴見寺尾</t>
  </si>
  <si>
    <t>1410101009</t>
  </si>
  <si>
    <t>潮田本町</t>
  </si>
  <si>
    <t>1410101011</t>
  </si>
  <si>
    <t>鶴見末吉</t>
  </si>
  <si>
    <t>東神奈川</t>
  </si>
  <si>
    <t>1410201002</t>
  </si>
  <si>
    <t>西神奈川</t>
  </si>
  <si>
    <t>1410201004</t>
  </si>
  <si>
    <t>大口中央</t>
  </si>
  <si>
    <t>1410201005</t>
  </si>
  <si>
    <t>六角橋</t>
  </si>
  <si>
    <t>大口東部</t>
  </si>
  <si>
    <t>1410201008</t>
  </si>
  <si>
    <t>神大寺</t>
  </si>
  <si>
    <t>横浜駅前</t>
  </si>
  <si>
    <t>横浜駅みなみ</t>
  </si>
  <si>
    <t>関内</t>
  </si>
  <si>
    <t>初音町</t>
  </si>
  <si>
    <t>山元町</t>
  </si>
  <si>
    <t>本牧</t>
  </si>
  <si>
    <t>山手</t>
  </si>
  <si>
    <t>井土ケ谷永田</t>
  </si>
  <si>
    <t>1410501002</t>
  </si>
  <si>
    <t>弘明寺</t>
  </si>
  <si>
    <t>横浜橋</t>
  </si>
  <si>
    <t>1410501005</t>
  </si>
  <si>
    <t>吉野町</t>
  </si>
  <si>
    <t>1410601001</t>
  </si>
  <si>
    <t>1410601002</t>
  </si>
  <si>
    <t>保土ヶ谷西部</t>
  </si>
  <si>
    <t>1410601003</t>
  </si>
  <si>
    <t>保土ヶ谷南部</t>
  </si>
  <si>
    <t>1410601004</t>
  </si>
  <si>
    <t>天王町</t>
  </si>
  <si>
    <t>和田町</t>
  </si>
  <si>
    <t>1410601006</t>
  </si>
  <si>
    <t>西谷</t>
  </si>
  <si>
    <t>1410701001</t>
  </si>
  <si>
    <t>磯子</t>
  </si>
  <si>
    <t>1410701002</t>
  </si>
  <si>
    <t>根岸</t>
  </si>
  <si>
    <t>杉田</t>
  </si>
  <si>
    <t>洋光台</t>
  </si>
  <si>
    <t>1410701006</t>
  </si>
  <si>
    <t>京急屏風浦</t>
  </si>
  <si>
    <t>並木</t>
  </si>
  <si>
    <t>1410801003</t>
  </si>
  <si>
    <t>金沢</t>
  </si>
  <si>
    <t>1410801004</t>
  </si>
  <si>
    <t>六浦</t>
  </si>
  <si>
    <t>1410801005</t>
  </si>
  <si>
    <t>金沢八景</t>
  </si>
  <si>
    <t>1410801006</t>
  </si>
  <si>
    <t>釜利谷</t>
  </si>
  <si>
    <t>能見台</t>
  </si>
  <si>
    <t>1410901001</t>
  </si>
  <si>
    <t>菊名</t>
  </si>
  <si>
    <t>1410901005</t>
  </si>
  <si>
    <t>妙蓮寺</t>
  </si>
  <si>
    <t>1410901007</t>
  </si>
  <si>
    <t>1410901008</t>
  </si>
  <si>
    <t>大倉山</t>
  </si>
  <si>
    <t>1410901009</t>
  </si>
  <si>
    <t>綱島東部</t>
  </si>
  <si>
    <t>1410901010</t>
  </si>
  <si>
    <t>日吉本町</t>
  </si>
  <si>
    <t>新横浜西部</t>
  </si>
  <si>
    <t>1410901012</t>
  </si>
  <si>
    <t>大倉山東部</t>
  </si>
  <si>
    <t>戸塚東部</t>
  </si>
  <si>
    <t>戸塚中央</t>
  </si>
  <si>
    <t>戸塚矢部・鳥ケ丘</t>
  </si>
  <si>
    <t>戸塚汲沢</t>
  </si>
  <si>
    <t>戸塚原宿</t>
  </si>
  <si>
    <t>戸塚平戸</t>
  </si>
  <si>
    <t>1411001007</t>
  </si>
  <si>
    <t>戸塚北部</t>
  </si>
  <si>
    <t>東戸塚</t>
  </si>
  <si>
    <t>新戸塚</t>
  </si>
  <si>
    <t>東戸塚西部</t>
  </si>
  <si>
    <t>上大岡</t>
  </si>
  <si>
    <t>上大岡南部</t>
  </si>
  <si>
    <t>永谷</t>
  </si>
  <si>
    <t>日野町</t>
  </si>
  <si>
    <t>港南台</t>
  </si>
  <si>
    <t>上大岡北部</t>
  </si>
  <si>
    <t>1411101008</t>
  </si>
  <si>
    <t>上永谷</t>
  </si>
  <si>
    <t>港南芹ケ谷</t>
  </si>
  <si>
    <t>1411201002</t>
  </si>
  <si>
    <t>鶴ケ峰</t>
  </si>
  <si>
    <t>1411201004</t>
  </si>
  <si>
    <t>鶴ケ峰南部</t>
  </si>
  <si>
    <t>1411201005</t>
  </si>
  <si>
    <t>二俣川</t>
  </si>
  <si>
    <t>若葉台</t>
  </si>
  <si>
    <t>1411201008</t>
  </si>
  <si>
    <t>希望ケ丘</t>
  </si>
  <si>
    <t>1411201009</t>
  </si>
  <si>
    <t>鶴ヶ峰北部</t>
  </si>
  <si>
    <t>1411201011</t>
  </si>
  <si>
    <t>三ツ境北部</t>
  </si>
  <si>
    <t>1411301002</t>
  </si>
  <si>
    <t>十日市場</t>
  </si>
  <si>
    <t>1411301004</t>
  </si>
  <si>
    <t>ＮＴ川和・白山</t>
  </si>
  <si>
    <t>1411301005</t>
  </si>
  <si>
    <t>長津田南部</t>
  </si>
  <si>
    <t>鴨居</t>
  </si>
  <si>
    <t>三ツ境南部</t>
  </si>
  <si>
    <t>瀬谷北部</t>
  </si>
  <si>
    <t>瀬谷中部</t>
  </si>
  <si>
    <t>瀬谷南部</t>
  </si>
  <si>
    <t>1411501001</t>
  </si>
  <si>
    <t>大船北部</t>
  </si>
  <si>
    <t>大船東部</t>
  </si>
  <si>
    <t>戸塚南部</t>
  </si>
  <si>
    <t>1411501007</t>
  </si>
  <si>
    <t>本郷台</t>
  </si>
  <si>
    <t>1411601001</t>
  </si>
  <si>
    <t>戸塚中田</t>
  </si>
  <si>
    <t>1411601002</t>
  </si>
  <si>
    <t>いずみ中央</t>
  </si>
  <si>
    <t>1411601003</t>
  </si>
  <si>
    <t>いずみ野</t>
  </si>
  <si>
    <t>1411601004</t>
  </si>
  <si>
    <t>緑園弥生台</t>
  </si>
  <si>
    <t>1411701001</t>
  </si>
  <si>
    <t>青葉台</t>
  </si>
  <si>
    <t>1411701002</t>
  </si>
  <si>
    <t>青葉台北部</t>
  </si>
  <si>
    <t>1411701003</t>
  </si>
  <si>
    <t>田園田奈</t>
  </si>
  <si>
    <t>Ｇ市ケ尾</t>
  </si>
  <si>
    <t>長津田</t>
  </si>
  <si>
    <t>1411801002</t>
  </si>
  <si>
    <t>ＮＴ池辺</t>
  </si>
  <si>
    <t>1411801003</t>
  </si>
  <si>
    <t>港北ＮＴ東部</t>
  </si>
  <si>
    <t>1411801004</t>
  </si>
  <si>
    <t>港北ＮＴ都筑高田</t>
  </si>
  <si>
    <t>1413101002</t>
  </si>
  <si>
    <t>京町</t>
  </si>
  <si>
    <t>1413101004</t>
  </si>
  <si>
    <t>旭町</t>
  </si>
  <si>
    <t>大師</t>
  </si>
  <si>
    <t>1413140003</t>
  </si>
  <si>
    <t>Ｔ川中島</t>
  </si>
  <si>
    <t>1413140005</t>
  </si>
  <si>
    <t>Ｔ川崎区中央</t>
  </si>
  <si>
    <t>1413140007</t>
  </si>
  <si>
    <t>Ｔ八丁畷</t>
  </si>
  <si>
    <t>1413140008</t>
  </si>
  <si>
    <t>Ｔ大島</t>
  </si>
  <si>
    <t>1413201001</t>
  </si>
  <si>
    <t>幸町</t>
  </si>
  <si>
    <t>1413201003</t>
  </si>
  <si>
    <t>新川崎</t>
  </si>
  <si>
    <t>1413240001</t>
  </si>
  <si>
    <t>Ｔ鹿島田</t>
  </si>
  <si>
    <t>1413240004</t>
  </si>
  <si>
    <t>Ｔ戸手</t>
  </si>
  <si>
    <t>1413301001</t>
  </si>
  <si>
    <t>武蔵小杉東部</t>
  </si>
  <si>
    <t>1413301002</t>
  </si>
  <si>
    <t>小杉</t>
  </si>
  <si>
    <t>1413301004</t>
  </si>
  <si>
    <t>中原</t>
  </si>
  <si>
    <t>新城</t>
  </si>
  <si>
    <t>1413301006</t>
  </si>
  <si>
    <t>元住吉</t>
  </si>
  <si>
    <t>1413301008</t>
  </si>
  <si>
    <t>溝ノ口東部</t>
  </si>
  <si>
    <t>1413401001</t>
  </si>
  <si>
    <t>溝ノ口南部</t>
  </si>
  <si>
    <t>溝ノ口</t>
  </si>
  <si>
    <t>溝ノ口北部</t>
  </si>
  <si>
    <t>溝ノ口西部</t>
  </si>
  <si>
    <t>1413401006</t>
  </si>
  <si>
    <t>梶ヶ谷</t>
  </si>
  <si>
    <t>登戸</t>
  </si>
  <si>
    <t>生田</t>
  </si>
  <si>
    <t>ランド前</t>
  </si>
  <si>
    <t>1413501005</t>
  </si>
  <si>
    <t>稲田堤</t>
  </si>
  <si>
    <t>南生田</t>
  </si>
  <si>
    <t>1413501010</t>
  </si>
  <si>
    <t>向ヶ丘遊園中野島</t>
  </si>
  <si>
    <t>1413601001</t>
  </si>
  <si>
    <t>向ケ丘</t>
  </si>
  <si>
    <t>1413601005</t>
  </si>
  <si>
    <t>宮崎</t>
  </si>
  <si>
    <t>1413601006</t>
  </si>
  <si>
    <t>宮前平</t>
  </si>
  <si>
    <t>1413601007</t>
  </si>
  <si>
    <t>鷺沼</t>
  </si>
  <si>
    <t>宮前</t>
  </si>
  <si>
    <t>宮崎台</t>
  </si>
  <si>
    <t>1413701001</t>
  </si>
  <si>
    <t>百合ケ丘</t>
  </si>
  <si>
    <t>1413701002</t>
  </si>
  <si>
    <t>新百合中央</t>
  </si>
  <si>
    <t>1413701003</t>
  </si>
  <si>
    <t>柿生</t>
  </si>
  <si>
    <t>1413701005</t>
  </si>
  <si>
    <t>ＮＴ新百合</t>
  </si>
  <si>
    <t>1413701006</t>
  </si>
  <si>
    <t>新百合</t>
  </si>
  <si>
    <t>1415101001</t>
  </si>
  <si>
    <t>橋本</t>
  </si>
  <si>
    <t>橋本西部</t>
  </si>
  <si>
    <t>1415201001</t>
  </si>
  <si>
    <t>相模原</t>
  </si>
  <si>
    <t>1415201002</t>
  </si>
  <si>
    <t>相模原中央</t>
  </si>
  <si>
    <t>1415201003</t>
  </si>
  <si>
    <t>渕ノ辺東部</t>
  </si>
  <si>
    <t>1415201004</t>
  </si>
  <si>
    <t>渕ノ辺西部</t>
  </si>
  <si>
    <t>上溝</t>
  </si>
  <si>
    <t>1415301001</t>
  </si>
  <si>
    <t>相模大野</t>
  </si>
  <si>
    <t>相模原みなみ</t>
  </si>
  <si>
    <t>相模大野西部</t>
  </si>
  <si>
    <t>1415301005</t>
  </si>
  <si>
    <t>相模大野東部</t>
  </si>
  <si>
    <t>1415301006</t>
  </si>
  <si>
    <t>大沼</t>
  </si>
  <si>
    <t>1415301007</t>
  </si>
  <si>
    <t>古淵</t>
  </si>
  <si>
    <t>1415301008</t>
  </si>
  <si>
    <t>東林間</t>
  </si>
  <si>
    <t>1421301001</t>
  </si>
  <si>
    <t>南林間</t>
  </si>
  <si>
    <t>1421301003</t>
  </si>
  <si>
    <t>大和</t>
  </si>
  <si>
    <t>1421301004</t>
  </si>
  <si>
    <t>小田急桜ケ丘</t>
  </si>
  <si>
    <t>1421301005</t>
  </si>
  <si>
    <t>中央林間</t>
  </si>
  <si>
    <t>1421301006</t>
  </si>
  <si>
    <t>大和南</t>
  </si>
  <si>
    <t>1421501004</t>
  </si>
  <si>
    <t>海老名</t>
  </si>
  <si>
    <t>相武台</t>
  </si>
  <si>
    <t>座間</t>
  </si>
  <si>
    <t>新相武台</t>
  </si>
  <si>
    <t>相模野</t>
  </si>
  <si>
    <t>相武台前</t>
  </si>
  <si>
    <t>綾瀬中央</t>
  </si>
  <si>
    <t>綾瀬東部</t>
  </si>
  <si>
    <t>茨城新聞</t>
  </si>
  <si>
    <t>1220202003</t>
  </si>
  <si>
    <t>Ｍ銚子波崎</t>
  </si>
  <si>
    <t>m37</t>
  </si>
  <si>
    <t>1223603001</t>
  </si>
  <si>
    <t>Ｙ佐原(茨城)</t>
  </si>
  <si>
    <t>1234003001</t>
  </si>
  <si>
    <t>Ｙ神崎(茨城)</t>
  </si>
  <si>
    <t>1210101002</t>
  </si>
  <si>
    <t>Ａ千葉寺</t>
  </si>
  <si>
    <t>1210101003</t>
  </si>
  <si>
    <t>Ａ千葉中央</t>
  </si>
  <si>
    <t>1210101004</t>
  </si>
  <si>
    <t>Ａ千葉松ヶ丘</t>
  </si>
  <si>
    <t>1210101005</t>
  </si>
  <si>
    <t>Ａ蘇我浜野</t>
  </si>
  <si>
    <t>1210101009</t>
  </si>
  <si>
    <t>Ａ青葉の森</t>
  </si>
  <si>
    <t>1210102003</t>
  </si>
  <si>
    <t>Ｍ浜野</t>
  </si>
  <si>
    <t>1210140001</t>
  </si>
  <si>
    <t>千葉中央</t>
  </si>
  <si>
    <t>1210201001</t>
  </si>
  <si>
    <t>Ａ幕張本郷</t>
  </si>
  <si>
    <t>1210201003</t>
  </si>
  <si>
    <t>Ａ花見川</t>
  </si>
  <si>
    <t>1210201004</t>
  </si>
  <si>
    <t>Ａ検見川北部</t>
  </si>
  <si>
    <t>1210201006</t>
  </si>
  <si>
    <t>Ａ検見川東部</t>
  </si>
  <si>
    <t>1210201007</t>
  </si>
  <si>
    <t>Ａ検見川西部</t>
  </si>
  <si>
    <t>1210301001</t>
  </si>
  <si>
    <t>Ａ稲毛</t>
  </si>
  <si>
    <t>1210301002</t>
  </si>
  <si>
    <t>Ａ園生</t>
  </si>
  <si>
    <t>1210301003</t>
  </si>
  <si>
    <t>Ａ作草部</t>
  </si>
  <si>
    <t>1210301004</t>
  </si>
  <si>
    <t>Ａ千葉北</t>
  </si>
  <si>
    <t>1210302001</t>
  </si>
  <si>
    <t>Ｍ稲毛</t>
  </si>
  <si>
    <t>1210302003</t>
  </si>
  <si>
    <t>Ｍ西千葉</t>
  </si>
  <si>
    <t>1210401001</t>
  </si>
  <si>
    <t>Ａみつわ台</t>
  </si>
  <si>
    <t>1210401002</t>
  </si>
  <si>
    <t>Ａ小倉千城台</t>
  </si>
  <si>
    <t>1210401004</t>
  </si>
  <si>
    <t>Ａ都賀</t>
  </si>
  <si>
    <t>1210401007</t>
  </si>
  <si>
    <t>Ｇ中野</t>
  </si>
  <si>
    <t>1210501001</t>
  </si>
  <si>
    <t>Ａ誉田</t>
  </si>
  <si>
    <t>1210501003</t>
  </si>
  <si>
    <t>Ａおゆみ野</t>
  </si>
  <si>
    <t>1210502002</t>
  </si>
  <si>
    <t>Ｍおゆみ野</t>
  </si>
  <si>
    <t>1210503004</t>
  </si>
  <si>
    <t>Ｙあすみが丘</t>
  </si>
  <si>
    <t>1210601001</t>
  </si>
  <si>
    <t>Ａ検見川ＮＴ</t>
  </si>
  <si>
    <t>1210601002</t>
  </si>
  <si>
    <t>Ａ千葉幸町</t>
  </si>
  <si>
    <t>1210601003</t>
  </si>
  <si>
    <t>Ａ高洲高浜</t>
  </si>
  <si>
    <t>1210601004</t>
  </si>
  <si>
    <t>Ａ幕張</t>
  </si>
  <si>
    <t>1210601005</t>
  </si>
  <si>
    <t>Ａ幕張新都心</t>
  </si>
  <si>
    <t>1220201001</t>
  </si>
  <si>
    <t>Ａ銚子中央</t>
  </si>
  <si>
    <t>1220201002</t>
  </si>
  <si>
    <t>Ａ銚子東部</t>
  </si>
  <si>
    <t>1220201003</t>
  </si>
  <si>
    <t>Ａ銚子西部</t>
  </si>
  <si>
    <t>Ａ市川</t>
  </si>
  <si>
    <t>Ａ市川南八幡</t>
  </si>
  <si>
    <t>Ａ本八幡</t>
  </si>
  <si>
    <t>Ａ中山北部</t>
  </si>
  <si>
    <t>Ａ行徳</t>
  </si>
  <si>
    <t>Ａ市川大野</t>
  </si>
  <si>
    <t>1220302006</t>
  </si>
  <si>
    <t>Ｍ若宮</t>
  </si>
  <si>
    <t>1220340001</t>
  </si>
  <si>
    <t>行徳中央</t>
  </si>
  <si>
    <t>Ａ船橋</t>
  </si>
  <si>
    <t>Ａ船橋北部</t>
  </si>
  <si>
    <t>Ａ西船橋</t>
  </si>
  <si>
    <t>Ａ西船橋南部</t>
  </si>
  <si>
    <t>Ａ船橋東部</t>
  </si>
  <si>
    <t>Ａ薬円台</t>
  </si>
  <si>
    <t>Ａ北習志野</t>
  </si>
  <si>
    <t>Ａ船橋芝山</t>
  </si>
  <si>
    <t>Ａ船橋松ヶ丘</t>
  </si>
  <si>
    <t>Ａ船橋三咲</t>
  </si>
  <si>
    <t>Ａ津田沼</t>
  </si>
  <si>
    <t>ＡＮＴ小室</t>
  </si>
  <si>
    <t>Ａ船橋丸山</t>
  </si>
  <si>
    <t>Ａ船橋金杉</t>
  </si>
  <si>
    <t>1220402002</t>
  </si>
  <si>
    <t>Ｍ夏見</t>
  </si>
  <si>
    <t>1220402009</t>
  </si>
  <si>
    <t>Ｍ新高根・飯山満</t>
  </si>
  <si>
    <t>1220403018</t>
  </si>
  <si>
    <t>Ｙ三咲</t>
  </si>
  <si>
    <t>1220403021</t>
  </si>
  <si>
    <t>Ｙ船橋馬込沢</t>
  </si>
  <si>
    <t>1220403022</t>
  </si>
  <si>
    <t>Ｙ船橋馬込沢西部</t>
  </si>
  <si>
    <t>1220501001</t>
  </si>
  <si>
    <t>Ａ館山</t>
  </si>
  <si>
    <t>1220501002</t>
  </si>
  <si>
    <t>Ａ船形</t>
  </si>
  <si>
    <t>1220640001</t>
  </si>
  <si>
    <t>木更津南部</t>
  </si>
  <si>
    <t>1220640002</t>
  </si>
  <si>
    <t>木更津北部</t>
  </si>
  <si>
    <t>1220640003</t>
  </si>
  <si>
    <t>袖ヶ浦</t>
  </si>
  <si>
    <t>1220640004</t>
  </si>
  <si>
    <t>君津</t>
  </si>
  <si>
    <t>1220640005</t>
  </si>
  <si>
    <t>君津東部</t>
  </si>
  <si>
    <t>1220701003</t>
  </si>
  <si>
    <t>Ａ松戸西部</t>
  </si>
  <si>
    <t>1220701005</t>
  </si>
  <si>
    <t>Ａ松飛台</t>
  </si>
  <si>
    <t>1220701009</t>
  </si>
  <si>
    <t>Ａ新松戸南部</t>
  </si>
  <si>
    <t>1220701011</t>
  </si>
  <si>
    <t>Ａ北小金</t>
  </si>
  <si>
    <t>1220701012</t>
  </si>
  <si>
    <t>Ａ新松戸</t>
  </si>
  <si>
    <t>1220701014</t>
  </si>
  <si>
    <t>Ａ松戸南部</t>
  </si>
  <si>
    <t>1220701015</t>
  </si>
  <si>
    <t>Ａ松戸八ケ崎</t>
  </si>
  <si>
    <t>1220701016</t>
  </si>
  <si>
    <t>Ａ松戸東部</t>
  </si>
  <si>
    <t>1220701018</t>
  </si>
  <si>
    <t>Ａ五香六実</t>
  </si>
  <si>
    <t>1220701020</t>
  </si>
  <si>
    <t>Ａ八柱</t>
  </si>
  <si>
    <t>1220702001</t>
  </si>
  <si>
    <t>Ｍ松戸</t>
  </si>
  <si>
    <t>1220702007</t>
  </si>
  <si>
    <t>Ｍ小金原団地</t>
  </si>
  <si>
    <t>1220705002</t>
  </si>
  <si>
    <t>Ｓ常盤平</t>
  </si>
  <si>
    <t>1220740002</t>
  </si>
  <si>
    <t>北松戸</t>
  </si>
  <si>
    <t>1220801004</t>
  </si>
  <si>
    <t>Ｇ関宿</t>
  </si>
  <si>
    <t>1220802003</t>
  </si>
  <si>
    <t>Ｍ野田北部</t>
  </si>
  <si>
    <t>1220840001</t>
  </si>
  <si>
    <t>野田</t>
  </si>
  <si>
    <t>1220840003</t>
  </si>
  <si>
    <t>野田中央</t>
  </si>
  <si>
    <t>1220840004</t>
  </si>
  <si>
    <t>野田南部</t>
  </si>
  <si>
    <t>1221001003</t>
  </si>
  <si>
    <t>Ａ本納</t>
  </si>
  <si>
    <t>1221002001</t>
  </si>
  <si>
    <t>Ｍ茂原</t>
  </si>
  <si>
    <t>1221002002</t>
  </si>
  <si>
    <t>Ｍ北茂原</t>
  </si>
  <si>
    <t>1221101002</t>
  </si>
  <si>
    <t>Ａ成田南部</t>
  </si>
  <si>
    <t>1221101003</t>
  </si>
  <si>
    <t>Ａ成田ＮＴ東部</t>
  </si>
  <si>
    <t>1221101004</t>
  </si>
  <si>
    <t>Ａ成田ＮＴ西部</t>
  </si>
  <si>
    <t>1221101006</t>
  </si>
  <si>
    <t>Ｇ下総松崎</t>
  </si>
  <si>
    <t>1221101008</t>
  </si>
  <si>
    <t>Ｇ前林</t>
  </si>
  <si>
    <t>1221101009</t>
  </si>
  <si>
    <t>Ｇ滑河</t>
  </si>
  <si>
    <t>1221101012</t>
  </si>
  <si>
    <t>Ａ久住</t>
  </si>
  <si>
    <t>1221102007</t>
  </si>
  <si>
    <t>Ｍ成田大栄</t>
  </si>
  <si>
    <t>1221201001</t>
  </si>
  <si>
    <t>Ａ佐倉</t>
  </si>
  <si>
    <t>1221201003</t>
  </si>
  <si>
    <t>Ａ志津</t>
  </si>
  <si>
    <t>1221201004</t>
  </si>
  <si>
    <t>Ａ臼井</t>
  </si>
  <si>
    <t>1221201005</t>
  </si>
  <si>
    <t>Ａ佐倉南部</t>
  </si>
  <si>
    <t>1221201006</t>
  </si>
  <si>
    <t>Ａユーカリヶ丘</t>
  </si>
  <si>
    <t>1221202002</t>
  </si>
  <si>
    <t>Ｍ臼井</t>
  </si>
  <si>
    <t>1221203005</t>
  </si>
  <si>
    <t>Ｙユーカリケ丘</t>
  </si>
  <si>
    <t>1221301001</t>
  </si>
  <si>
    <t>Ａ東金</t>
  </si>
  <si>
    <t>1221501001</t>
  </si>
  <si>
    <t>Ａ旭</t>
  </si>
  <si>
    <t>1221501003</t>
  </si>
  <si>
    <t>Ａ飯岡</t>
  </si>
  <si>
    <t>1221503002</t>
  </si>
  <si>
    <t>Ｙ干潟</t>
  </si>
  <si>
    <t>Ａ習志野</t>
  </si>
  <si>
    <t>Ａ津田沼南部</t>
  </si>
  <si>
    <t>Ａ津田沼東部</t>
  </si>
  <si>
    <t>1221701004</t>
  </si>
  <si>
    <t>Ａ豊四季</t>
  </si>
  <si>
    <t>1221701007</t>
  </si>
  <si>
    <t>Ａ柏の葉</t>
  </si>
  <si>
    <t>1221701008</t>
  </si>
  <si>
    <t>Ａ北柏</t>
  </si>
  <si>
    <t>1221702002</t>
  </si>
  <si>
    <t>Ｍ柏西部</t>
  </si>
  <si>
    <t>1221702004</t>
  </si>
  <si>
    <t>Ｍ豊四季</t>
  </si>
  <si>
    <t>1221702006</t>
  </si>
  <si>
    <t>Ｍ柏中央</t>
  </si>
  <si>
    <t>1221702007</t>
  </si>
  <si>
    <t>Ｍ柏南部</t>
  </si>
  <si>
    <t>1221703005</t>
  </si>
  <si>
    <t>Ｙ逆井</t>
  </si>
  <si>
    <t>1221703014</t>
  </si>
  <si>
    <t>Ｙ北柏</t>
  </si>
  <si>
    <t>1221703017</t>
  </si>
  <si>
    <t>Ｙ逆井南部</t>
  </si>
  <si>
    <t>1221740001</t>
  </si>
  <si>
    <t>南柏</t>
  </si>
  <si>
    <t>1221740002</t>
  </si>
  <si>
    <t>柏大津ヶ丘</t>
  </si>
  <si>
    <t>1221801001</t>
  </si>
  <si>
    <t>Ａ勝浦</t>
  </si>
  <si>
    <t>1221805002</t>
  </si>
  <si>
    <t>Ｓ上総興津</t>
  </si>
  <si>
    <t>1221901002</t>
  </si>
  <si>
    <t>Ａ五井・八幡宿</t>
  </si>
  <si>
    <t>1221901003</t>
  </si>
  <si>
    <t>Ａ姉ケ崎</t>
  </si>
  <si>
    <t>1221901007</t>
  </si>
  <si>
    <t>Ａ光風台</t>
  </si>
  <si>
    <t>1221901008</t>
  </si>
  <si>
    <t>Ｇ鶴舞</t>
  </si>
  <si>
    <t>1221901009</t>
  </si>
  <si>
    <t>Ｇ上総牛久</t>
  </si>
  <si>
    <t>1221901010</t>
  </si>
  <si>
    <t>Ｇ上総山田</t>
  </si>
  <si>
    <t>1221901011</t>
  </si>
  <si>
    <t>Ａちはら台・辰巳台</t>
  </si>
  <si>
    <t>1221902001</t>
  </si>
  <si>
    <t>Ｍ辰巳台</t>
  </si>
  <si>
    <t>1221902004</t>
  </si>
  <si>
    <t>Ｍ五井</t>
  </si>
  <si>
    <t>1221902007</t>
  </si>
  <si>
    <t>Ｍ市原</t>
  </si>
  <si>
    <t>1221903011</t>
  </si>
  <si>
    <t>Ｇ市原南部</t>
  </si>
  <si>
    <t>1222001001</t>
  </si>
  <si>
    <t>Ａ流山</t>
  </si>
  <si>
    <t>1222001003</t>
  </si>
  <si>
    <t>Ａ流山おおたかの</t>
  </si>
  <si>
    <t>1222001004</t>
  </si>
  <si>
    <t>Ａ流山南部</t>
  </si>
  <si>
    <t>1222002002</t>
  </si>
  <si>
    <t>Ｍ江戸川台</t>
  </si>
  <si>
    <t>1222002003</t>
  </si>
  <si>
    <t>Ｍ初石</t>
  </si>
  <si>
    <t>Ａ大和田</t>
  </si>
  <si>
    <t>Ａ八千代台</t>
  </si>
  <si>
    <t>Ａ勝田台</t>
  </si>
  <si>
    <t>Ａ八千代緑ケ丘</t>
  </si>
  <si>
    <t>Ａ八千代村上</t>
  </si>
  <si>
    <t>Ａゆりのき台</t>
  </si>
  <si>
    <t>1222103005</t>
  </si>
  <si>
    <t>Ｙ米本</t>
  </si>
  <si>
    <t>1222201001</t>
  </si>
  <si>
    <t>Ａ我孫子</t>
  </si>
  <si>
    <t>1222201002</t>
  </si>
  <si>
    <t>Ａ我孫子天王台</t>
  </si>
  <si>
    <t>1222201003</t>
  </si>
  <si>
    <t>Ａ我孫子西部</t>
  </si>
  <si>
    <t>1222203001</t>
  </si>
  <si>
    <t>Ｙ我孫子中央</t>
  </si>
  <si>
    <t>1222203002</t>
  </si>
  <si>
    <t>Ｙ我孫子東部</t>
  </si>
  <si>
    <t>1222203003</t>
  </si>
  <si>
    <t>Ｙ新我孫子</t>
  </si>
  <si>
    <t>1222203005</t>
  </si>
  <si>
    <t>Ｙ布佐中央</t>
  </si>
  <si>
    <t>1222203007</t>
  </si>
  <si>
    <t>Ｙ天王台</t>
  </si>
  <si>
    <t>1222301001</t>
  </si>
  <si>
    <t>Ａ鴨川</t>
  </si>
  <si>
    <t>1222301002</t>
  </si>
  <si>
    <t>Ｇ江見</t>
  </si>
  <si>
    <t>1222301003</t>
  </si>
  <si>
    <t>Ａ天津小湊</t>
  </si>
  <si>
    <t>Ａ鎌ヶ谷初富</t>
  </si>
  <si>
    <t>Ａ新鎌ケ谷</t>
  </si>
  <si>
    <t>1222403001</t>
  </si>
  <si>
    <t>Ｙ鎌ケ谷</t>
  </si>
  <si>
    <t>1222403004</t>
  </si>
  <si>
    <t>Ｙ鎌ヶ谷大仏</t>
  </si>
  <si>
    <t>1222403005</t>
  </si>
  <si>
    <t>Ｙ新鎌ヶ谷</t>
  </si>
  <si>
    <t>1222601003</t>
  </si>
  <si>
    <t>Ａ青堀</t>
  </si>
  <si>
    <t>1222602001</t>
  </si>
  <si>
    <t>Ｍ大貫</t>
  </si>
  <si>
    <t>1222640001</t>
  </si>
  <si>
    <t>富津</t>
  </si>
  <si>
    <t>1222640002</t>
  </si>
  <si>
    <t>浜金谷</t>
  </si>
  <si>
    <t>1222703001</t>
  </si>
  <si>
    <t>Ｙ新浦安</t>
  </si>
  <si>
    <t>1222703002</t>
  </si>
  <si>
    <t>Ｙ新浦安舞浜</t>
  </si>
  <si>
    <t>1222703004</t>
  </si>
  <si>
    <t>Ｙ浦安</t>
  </si>
  <si>
    <t>1222740001</t>
  </si>
  <si>
    <t>浦安</t>
  </si>
  <si>
    <t>1222802001</t>
  </si>
  <si>
    <t>Ｍ四街道</t>
  </si>
  <si>
    <t>1223001001</t>
  </si>
  <si>
    <t>Ａ八街中央</t>
  </si>
  <si>
    <t>1223101002</t>
  </si>
  <si>
    <t>Ａ印旛</t>
  </si>
  <si>
    <t>1223102001</t>
  </si>
  <si>
    <t>Ｍ千葉ＮＴ</t>
  </si>
  <si>
    <t>1223102004</t>
  </si>
  <si>
    <t>Ｍ小林</t>
  </si>
  <si>
    <t>1223103001</t>
  </si>
  <si>
    <t>Y千葉NT東部</t>
  </si>
  <si>
    <t>1223103003</t>
  </si>
  <si>
    <t>Ｙ千葉ＮＴ西部</t>
  </si>
  <si>
    <t>1223105001</t>
  </si>
  <si>
    <t>Ｓ印西千葉NT</t>
  </si>
  <si>
    <t>1223201001</t>
  </si>
  <si>
    <t>ＡＮＴ西白井</t>
  </si>
  <si>
    <t>1223203001</t>
  </si>
  <si>
    <t>Ｙしろい西</t>
  </si>
  <si>
    <t>1223203002</t>
  </si>
  <si>
    <t>Ｙしろい</t>
  </si>
  <si>
    <t>1223203004</t>
  </si>
  <si>
    <t>Ｙ富士栄</t>
  </si>
  <si>
    <t>1223301001</t>
  </si>
  <si>
    <t>Ａ富里</t>
  </si>
  <si>
    <t>1223302001</t>
  </si>
  <si>
    <t>Ｍ富里</t>
  </si>
  <si>
    <t>1223401002</t>
  </si>
  <si>
    <t>Ａ千倉</t>
  </si>
  <si>
    <t>1223401003</t>
  </si>
  <si>
    <t>Ａ南三原</t>
  </si>
  <si>
    <t>1223401005</t>
  </si>
  <si>
    <t>Ｇ安房丸山</t>
  </si>
  <si>
    <t>1223402001</t>
  </si>
  <si>
    <t>Ｍ岩井</t>
  </si>
  <si>
    <t>1223402002</t>
  </si>
  <si>
    <t>Ｍ富浦</t>
  </si>
  <si>
    <t>1223402007</t>
  </si>
  <si>
    <t>Ｍ和田浦</t>
  </si>
  <si>
    <t>1223405001</t>
  </si>
  <si>
    <t>Ｓ白浜</t>
  </si>
  <si>
    <t>1223405002</t>
  </si>
  <si>
    <t>Ｓ千倉</t>
  </si>
  <si>
    <t>1223501001</t>
  </si>
  <si>
    <t>Ａ八日市場</t>
  </si>
  <si>
    <t>1223601005</t>
  </si>
  <si>
    <t>Ｇ川脇</t>
  </si>
  <si>
    <t>1223601008</t>
  </si>
  <si>
    <t>Ｇ栗源</t>
  </si>
  <si>
    <t>1223602001</t>
  </si>
  <si>
    <t>Ｍ佐原</t>
  </si>
  <si>
    <t>1223602003</t>
  </si>
  <si>
    <t>Ｍ香取</t>
  </si>
  <si>
    <t>1223602005</t>
  </si>
  <si>
    <t>Ｍ新島岩立</t>
  </si>
  <si>
    <t>1223602007</t>
  </si>
  <si>
    <t>Ｍ鳥羽毎日</t>
  </si>
  <si>
    <t>1223605004</t>
  </si>
  <si>
    <t>Ｓ小見川</t>
  </si>
  <si>
    <t>1223701002</t>
  </si>
  <si>
    <t>Ａ日向</t>
  </si>
  <si>
    <t>1223702001</t>
  </si>
  <si>
    <t>Ｍ成東</t>
  </si>
  <si>
    <t>1223705001</t>
  </si>
  <si>
    <t>Ｓ松尾</t>
  </si>
  <si>
    <t>1223801001</t>
  </si>
  <si>
    <t>Ａ夷隅大原</t>
  </si>
  <si>
    <t>1223801002</t>
  </si>
  <si>
    <t>Ａ夷隅</t>
  </si>
  <si>
    <t>1223801003</t>
  </si>
  <si>
    <t>Ｇ上総東</t>
  </si>
  <si>
    <t>1223801005</t>
  </si>
  <si>
    <t>Ｇ岬町</t>
  </si>
  <si>
    <t>1223802001</t>
  </si>
  <si>
    <t>Ｍ国吉</t>
  </si>
  <si>
    <t>1223803001</t>
  </si>
  <si>
    <t>Ｙ大原</t>
  </si>
  <si>
    <t>1232001001</t>
  </si>
  <si>
    <t>Ａ酒々井</t>
  </si>
  <si>
    <t>1232001006</t>
  </si>
  <si>
    <t>Ａ安食</t>
  </si>
  <si>
    <t>1232003011</t>
  </si>
  <si>
    <t>Ｙ安食</t>
  </si>
  <si>
    <t>1234001003</t>
  </si>
  <si>
    <t>Ａ神崎</t>
  </si>
  <si>
    <t>1234001006</t>
  </si>
  <si>
    <t>Ｇ多古</t>
  </si>
  <si>
    <t>1234001007</t>
  </si>
  <si>
    <t>Ａ笹川</t>
  </si>
  <si>
    <t>Ｙ神崎</t>
  </si>
  <si>
    <t>1240001004</t>
  </si>
  <si>
    <t>Ａ横芝光</t>
  </si>
  <si>
    <t>1240003001</t>
  </si>
  <si>
    <t>Ｙ大網</t>
  </si>
  <si>
    <t>1242001001</t>
  </si>
  <si>
    <t>Ｇ白潟</t>
  </si>
  <si>
    <t>1242001002</t>
  </si>
  <si>
    <t>Ｇ長南</t>
  </si>
  <si>
    <t>1242002001</t>
  </si>
  <si>
    <t>Ｍ上総一宮</t>
  </si>
  <si>
    <t>1244001003</t>
  </si>
  <si>
    <t>Ｇ御宿</t>
  </si>
  <si>
    <t>1244002001</t>
  </si>
  <si>
    <t>Ｍ大多喜</t>
  </si>
  <si>
    <t>1244005001</t>
  </si>
  <si>
    <t>Ｓ御宿</t>
  </si>
  <si>
    <t>1246002002</t>
  </si>
  <si>
    <t>Ｍ勝山</t>
  </si>
  <si>
    <t>1246002003</t>
  </si>
  <si>
    <t>Ｍ保田</t>
  </si>
  <si>
    <t>1310101001</t>
  </si>
  <si>
    <t>Ａ麹町</t>
  </si>
  <si>
    <t>1310101004</t>
  </si>
  <si>
    <t>Ｇ丸の内</t>
  </si>
  <si>
    <t>1310102002</t>
  </si>
  <si>
    <t>Ｍ神保町</t>
  </si>
  <si>
    <t>1310102003</t>
  </si>
  <si>
    <t>Ｍ神田</t>
  </si>
  <si>
    <t>1310104001</t>
  </si>
  <si>
    <t>Ｎ飯田橋</t>
  </si>
  <si>
    <t>1310201005</t>
  </si>
  <si>
    <t>Ａ月島</t>
  </si>
  <si>
    <t>1310203001</t>
  </si>
  <si>
    <t>Ｙ銀座</t>
  </si>
  <si>
    <t>1310204004</t>
  </si>
  <si>
    <t>Ｎ浜町</t>
  </si>
  <si>
    <t>1310204005</t>
  </si>
  <si>
    <t>Ｎ東銀座</t>
  </si>
  <si>
    <t>1310204006</t>
  </si>
  <si>
    <t>Ｎ兜町</t>
  </si>
  <si>
    <t>1310204007</t>
  </si>
  <si>
    <t>Ｎ銀座</t>
  </si>
  <si>
    <t>1310204008</t>
  </si>
  <si>
    <t>Ｎ日本橋</t>
  </si>
  <si>
    <t>1310301010</t>
  </si>
  <si>
    <t>Ａ田町浜松町</t>
  </si>
  <si>
    <t>1310302001</t>
  </si>
  <si>
    <t>Ｍ麻布赤坂</t>
  </si>
  <si>
    <t>1310304001</t>
  </si>
  <si>
    <t>Ｎ虎ノ門</t>
  </si>
  <si>
    <t>1310304002</t>
  </si>
  <si>
    <t>Ｎ西麻布</t>
  </si>
  <si>
    <t>1310304004</t>
  </si>
  <si>
    <t>Ｎ高輪</t>
  </si>
  <si>
    <t>1310304005</t>
  </si>
  <si>
    <t>Ｎ麻布十番</t>
  </si>
  <si>
    <t>1310304006</t>
  </si>
  <si>
    <t>Ｎ田町</t>
  </si>
  <si>
    <t>1310340001</t>
  </si>
  <si>
    <t>新橋</t>
  </si>
  <si>
    <t>1310340002</t>
  </si>
  <si>
    <t>白金</t>
  </si>
  <si>
    <t>1310340006</t>
  </si>
  <si>
    <t>海岸通</t>
  </si>
  <si>
    <t>1310404003</t>
  </si>
  <si>
    <t>Ｎ新宿</t>
  </si>
  <si>
    <t>1310404005</t>
  </si>
  <si>
    <t>Ｎ目白</t>
  </si>
  <si>
    <t>1310404006</t>
  </si>
  <si>
    <t>Ｎ落合</t>
  </si>
  <si>
    <t>1310440001</t>
  </si>
  <si>
    <t>早稲田</t>
  </si>
  <si>
    <t>1310440002</t>
  </si>
  <si>
    <t>神楽坂</t>
  </si>
  <si>
    <t>1310440003</t>
  </si>
  <si>
    <t>四谷若松</t>
  </si>
  <si>
    <t>1310440004</t>
  </si>
  <si>
    <t>新宿</t>
  </si>
  <si>
    <t>1310440005</t>
  </si>
  <si>
    <t>高田馬場</t>
  </si>
  <si>
    <t>1310440008</t>
  </si>
  <si>
    <t>新宿新都心</t>
  </si>
  <si>
    <t>1310440009</t>
  </si>
  <si>
    <t>西早稲田</t>
  </si>
  <si>
    <t>1310440010</t>
  </si>
  <si>
    <t>西新宿</t>
  </si>
  <si>
    <t>1310540001</t>
  </si>
  <si>
    <t>小石川</t>
  </si>
  <si>
    <t>1310540002</t>
  </si>
  <si>
    <t>根津</t>
  </si>
  <si>
    <t>1310540003</t>
  </si>
  <si>
    <t>音羽</t>
  </si>
  <si>
    <t>1310540004</t>
  </si>
  <si>
    <t>本郷</t>
  </si>
  <si>
    <t>1310540005</t>
  </si>
  <si>
    <t>千石</t>
  </si>
  <si>
    <t>1310640001</t>
  </si>
  <si>
    <t>上野</t>
  </si>
  <si>
    <t>1310640002</t>
  </si>
  <si>
    <t>浅草竜泉寺</t>
  </si>
  <si>
    <t>1310640003</t>
  </si>
  <si>
    <t>三ノ輪</t>
  </si>
  <si>
    <t>1310640004</t>
  </si>
  <si>
    <t>浅草橋</t>
  </si>
  <si>
    <t>1310701001</t>
  </si>
  <si>
    <t>Ａ両国亀戸錦糸町</t>
  </si>
  <si>
    <t>1310702006</t>
  </si>
  <si>
    <t>Ｍ東向島</t>
  </si>
  <si>
    <t>1310704002</t>
  </si>
  <si>
    <t>Ｎ向島</t>
  </si>
  <si>
    <t>1310740001</t>
  </si>
  <si>
    <t>向島</t>
  </si>
  <si>
    <t>1310740002</t>
  </si>
  <si>
    <t>両国</t>
  </si>
  <si>
    <t>1310740003</t>
  </si>
  <si>
    <t>押上あずま</t>
  </si>
  <si>
    <t>1310801004</t>
  </si>
  <si>
    <t>Ａ大島扇橋</t>
  </si>
  <si>
    <t>1310801009</t>
  </si>
  <si>
    <t>Ａ豊洲</t>
  </si>
  <si>
    <t>1310801010</t>
  </si>
  <si>
    <t>Ｇ臨海副都心</t>
  </si>
  <si>
    <t>1310801011</t>
  </si>
  <si>
    <t>Ａ東亀戸</t>
  </si>
  <si>
    <t>1310802004</t>
  </si>
  <si>
    <t>Ｍ砂町</t>
  </si>
  <si>
    <t>1310804001</t>
  </si>
  <si>
    <t>Ｎ深川</t>
  </si>
  <si>
    <t>1310840001</t>
  </si>
  <si>
    <t>木場</t>
  </si>
  <si>
    <t>1310840002</t>
  </si>
  <si>
    <t>砂町南部</t>
  </si>
  <si>
    <t>1310840003</t>
  </si>
  <si>
    <t>門前仲町</t>
  </si>
  <si>
    <t>1310840004</t>
  </si>
  <si>
    <t>東陽町</t>
  </si>
  <si>
    <t>1310901001</t>
  </si>
  <si>
    <t>Ａ五反田</t>
  </si>
  <si>
    <t>1310901002</t>
  </si>
  <si>
    <t>Ａ品川</t>
  </si>
  <si>
    <t>1310901006</t>
  </si>
  <si>
    <t>Ａ中延戸越</t>
  </si>
  <si>
    <t>1310901007</t>
  </si>
  <si>
    <t>Ａ目黒小山</t>
  </si>
  <si>
    <t>1310901008</t>
  </si>
  <si>
    <t>Ａ東大井</t>
  </si>
  <si>
    <t>1310940002</t>
  </si>
  <si>
    <t>戸越</t>
  </si>
  <si>
    <t>1310940003</t>
  </si>
  <si>
    <t>大井町</t>
  </si>
  <si>
    <t>1310940005</t>
  </si>
  <si>
    <t>品川</t>
  </si>
  <si>
    <t>1311001008</t>
  </si>
  <si>
    <t>Ａ中目黒</t>
  </si>
  <si>
    <t>1311040001</t>
  </si>
  <si>
    <t>目黒祐天寺</t>
  </si>
  <si>
    <t>1311040003</t>
  </si>
  <si>
    <t>都立大前自由ヶ丘</t>
  </si>
  <si>
    <t>1311040004</t>
  </si>
  <si>
    <t>上目黒</t>
  </si>
  <si>
    <t>1311040005</t>
  </si>
  <si>
    <t>目黒原町</t>
  </si>
  <si>
    <t>1311101001</t>
  </si>
  <si>
    <t>Ａ大森</t>
  </si>
  <si>
    <t>1311101002</t>
  </si>
  <si>
    <t>Ａ蒲田</t>
  </si>
  <si>
    <t>1311101003</t>
  </si>
  <si>
    <t>Ａ池上</t>
  </si>
  <si>
    <t>1311101004</t>
  </si>
  <si>
    <t>Ａ久が原</t>
  </si>
  <si>
    <t>1311101005</t>
  </si>
  <si>
    <t>Ａ馬込</t>
  </si>
  <si>
    <t>1311101006</t>
  </si>
  <si>
    <t>Ａ西馬込</t>
  </si>
  <si>
    <t>1311101007</t>
  </si>
  <si>
    <t>Ａ長原</t>
  </si>
  <si>
    <t>1311101009</t>
  </si>
  <si>
    <t>Ａ雪ケ谷</t>
  </si>
  <si>
    <t>1311101010</t>
  </si>
  <si>
    <t>Ａ東調布</t>
  </si>
  <si>
    <t>1311101015</t>
  </si>
  <si>
    <t>Ａ糀谷</t>
  </si>
  <si>
    <t>1311101016</t>
  </si>
  <si>
    <t>Ａ六郷</t>
  </si>
  <si>
    <t>1311101019</t>
  </si>
  <si>
    <t>Ａ下丸子</t>
  </si>
  <si>
    <t>1311101020</t>
  </si>
  <si>
    <t>Ａ田園調布</t>
  </si>
  <si>
    <t>1311101021</t>
  </si>
  <si>
    <t>Ａ大田中央</t>
  </si>
  <si>
    <t>1311102003</t>
  </si>
  <si>
    <t>Ｍ大岡山</t>
  </si>
  <si>
    <t>1311102006</t>
  </si>
  <si>
    <t>Ｍ羽田</t>
  </si>
  <si>
    <t>1311102009</t>
  </si>
  <si>
    <t>Ｍ西蒲田</t>
  </si>
  <si>
    <t>1311102012</t>
  </si>
  <si>
    <t>Ｍ大森山王</t>
  </si>
  <si>
    <t>1311102013</t>
  </si>
  <si>
    <t>Ｍ蒲田</t>
  </si>
  <si>
    <t>1311104005</t>
  </si>
  <si>
    <t>Ｎ羽田</t>
  </si>
  <si>
    <t>1311140001</t>
  </si>
  <si>
    <t>矢口</t>
  </si>
  <si>
    <t>1311140002</t>
  </si>
  <si>
    <t>大森</t>
  </si>
  <si>
    <t>1311140003</t>
  </si>
  <si>
    <t>大森西</t>
  </si>
  <si>
    <t>1311201005</t>
  </si>
  <si>
    <t>Ａ下馬</t>
  </si>
  <si>
    <t>1311201008</t>
  </si>
  <si>
    <t>Ａ瀬田</t>
  </si>
  <si>
    <t>1311201012</t>
  </si>
  <si>
    <t>Ａ成城</t>
  </si>
  <si>
    <t>1311201014</t>
  </si>
  <si>
    <t>Ａ千歳船橋</t>
  </si>
  <si>
    <t>1311201017</t>
  </si>
  <si>
    <t>Ａ北烏山</t>
  </si>
  <si>
    <t>1311201018</t>
  </si>
  <si>
    <t>Ａ烏山</t>
  </si>
  <si>
    <t>1311201019</t>
  </si>
  <si>
    <t>Ａ経堂</t>
  </si>
  <si>
    <t>1311201020</t>
  </si>
  <si>
    <t>Ａ祖師ヶ谷</t>
  </si>
  <si>
    <t>1311201024</t>
  </si>
  <si>
    <t>Ａ用賀</t>
  </si>
  <si>
    <t>1311201027</t>
  </si>
  <si>
    <t>Ａ二子玉川</t>
  </si>
  <si>
    <t>1311201028</t>
  </si>
  <si>
    <t>Ａ大蔵</t>
  </si>
  <si>
    <t>1311201029</t>
  </si>
  <si>
    <t>Ａ成城南</t>
  </si>
  <si>
    <t>1311201030</t>
  </si>
  <si>
    <t>Ａ千歳船橋北部</t>
  </si>
  <si>
    <t>1311201032</t>
  </si>
  <si>
    <t>Ａ烏山中央</t>
  </si>
  <si>
    <t>1311201036</t>
  </si>
  <si>
    <t>Ａ池尻三軒茶屋</t>
  </si>
  <si>
    <t>1311202003</t>
  </si>
  <si>
    <t>Ｍ駒沢</t>
  </si>
  <si>
    <t>1311202010</t>
  </si>
  <si>
    <t>Ｍ明大前</t>
  </si>
  <si>
    <t>1311202018</t>
  </si>
  <si>
    <t>Ｍ上北沢</t>
  </si>
  <si>
    <t>1311204007</t>
  </si>
  <si>
    <t>Ｎ二子玉川</t>
  </si>
  <si>
    <t>1311204010</t>
  </si>
  <si>
    <t>Ｎ自由ヶ丘</t>
  </si>
  <si>
    <t>1311240001</t>
  </si>
  <si>
    <t>三軒茶屋</t>
  </si>
  <si>
    <t>1311240002</t>
  </si>
  <si>
    <t>下北沢</t>
  </si>
  <si>
    <t>1311240004</t>
  </si>
  <si>
    <t>豪徳寺</t>
  </si>
  <si>
    <t>1311240005</t>
  </si>
  <si>
    <t>高井戸</t>
  </si>
  <si>
    <t>1311240006</t>
  </si>
  <si>
    <t>駒沢大学</t>
  </si>
  <si>
    <t>1311240007</t>
  </si>
  <si>
    <t>奥沢</t>
  </si>
  <si>
    <t>1311301003</t>
  </si>
  <si>
    <t>Ａ恵比寿</t>
  </si>
  <si>
    <t>1311301004</t>
  </si>
  <si>
    <t>Ａ富ケ谷</t>
  </si>
  <si>
    <t>1311301005</t>
  </si>
  <si>
    <t>Ａ幡ケ谷</t>
  </si>
  <si>
    <t>1311301006</t>
  </si>
  <si>
    <t>Ａ代々木</t>
  </si>
  <si>
    <t>1311302006</t>
  </si>
  <si>
    <t>Ｍ笹塚</t>
  </si>
  <si>
    <t>1311404004</t>
  </si>
  <si>
    <t>Ｎ鷺ノ宮</t>
  </si>
  <si>
    <t>1311440002</t>
  </si>
  <si>
    <t>中野弥生町</t>
  </si>
  <si>
    <t>1311440004</t>
  </si>
  <si>
    <t>中野坂上</t>
  </si>
  <si>
    <t>1311440006</t>
  </si>
  <si>
    <t>東中野</t>
  </si>
  <si>
    <t>1311440007</t>
  </si>
  <si>
    <t>江古田南部</t>
  </si>
  <si>
    <t>1311440010</t>
  </si>
  <si>
    <t>Ａ井草</t>
  </si>
  <si>
    <t>Ａ高円寺南</t>
  </si>
  <si>
    <t>1311502002</t>
  </si>
  <si>
    <t>Ｍ杉並中央</t>
  </si>
  <si>
    <t>1311502004</t>
  </si>
  <si>
    <t>Ｍ荻窪</t>
  </si>
  <si>
    <t>1311502005</t>
  </si>
  <si>
    <t>Ｍ四面道</t>
  </si>
  <si>
    <t>1311502010</t>
  </si>
  <si>
    <t>Ｍ浜田山</t>
  </si>
  <si>
    <t>1311502012</t>
  </si>
  <si>
    <t>Ｍ久我山</t>
  </si>
  <si>
    <t>1311502013</t>
  </si>
  <si>
    <t>Ｍ代田橋</t>
  </si>
  <si>
    <t>1311504004</t>
  </si>
  <si>
    <t>Ｎ永福町</t>
  </si>
  <si>
    <t>1311540001</t>
  </si>
  <si>
    <t>阿佐ヶ谷高円寺北</t>
  </si>
  <si>
    <t>1311540002</t>
  </si>
  <si>
    <t>1311540003</t>
  </si>
  <si>
    <t>中野高円寺</t>
  </si>
  <si>
    <t>1311540005</t>
  </si>
  <si>
    <t>西荻北口</t>
  </si>
  <si>
    <t>1311601008</t>
  </si>
  <si>
    <t>Ａ新池袋</t>
  </si>
  <si>
    <t>1311640001</t>
  </si>
  <si>
    <t>池袋</t>
  </si>
  <si>
    <t>1311640002</t>
  </si>
  <si>
    <t>目白</t>
  </si>
  <si>
    <t>1311640003</t>
  </si>
  <si>
    <t>椎名町</t>
  </si>
  <si>
    <t>1311640004</t>
  </si>
  <si>
    <t>巣鴨</t>
  </si>
  <si>
    <t>1311640005</t>
  </si>
  <si>
    <t>長崎</t>
  </si>
  <si>
    <t>1311640007</t>
  </si>
  <si>
    <t>要町</t>
  </si>
  <si>
    <t>1311701002</t>
  </si>
  <si>
    <t>Ａ十条</t>
  </si>
  <si>
    <t>1311701003</t>
  </si>
  <si>
    <t>Ａ西ヶ原</t>
  </si>
  <si>
    <t>1311701004</t>
  </si>
  <si>
    <t>Ａ王子神谷</t>
  </si>
  <si>
    <t>1311702004</t>
  </si>
  <si>
    <t>Ｍ十条</t>
  </si>
  <si>
    <t>1311704001</t>
  </si>
  <si>
    <t>Ｎ板橋・十条</t>
  </si>
  <si>
    <t>1311704002</t>
  </si>
  <si>
    <t>Ｎ王子</t>
  </si>
  <si>
    <t>1311740001</t>
  </si>
  <si>
    <t>滝野川</t>
  </si>
  <si>
    <t>1311740002</t>
  </si>
  <si>
    <t>田端</t>
  </si>
  <si>
    <t>1311740003</t>
  </si>
  <si>
    <t>赤羽西</t>
  </si>
  <si>
    <t>1311740005</t>
  </si>
  <si>
    <t>赤羽</t>
  </si>
  <si>
    <t>1311740006</t>
  </si>
  <si>
    <t>北赤羽</t>
  </si>
  <si>
    <t>1311801001</t>
  </si>
  <si>
    <t>Ａ日暮里</t>
  </si>
  <si>
    <t>1311801004</t>
  </si>
  <si>
    <t>Ａ町屋</t>
  </si>
  <si>
    <t>1311802009</t>
  </si>
  <si>
    <t>Ｍ道灌山</t>
  </si>
  <si>
    <t>1311804002</t>
  </si>
  <si>
    <t>Ｎ西日暮里</t>
  </si>
  <si>
    <t>1311840001</t>
  </si>
  <si>
    <t>南千住</t>
  </si>
  <si>
    <t>1311840002</t>
  </si>
  <si>
    <t>南千住東口</t>
  </si>
  <si>
    <t>1311901004</t>
  </si>
  <si>
    <t>Ａ南成増</t>
  </si>
  <si>
    <t>1311901006</t>
  </si>
  <si>
    <t>Ａ高島平東部</t>
  </si>
  <si>
    <t>1311901009</t>
  </si>
  <si>
    <t>Ａ成増</t>
  </si>
  <si>
    <t>1311901013</t>
  </si>
  <si>
    <t>Ａ高島平</t>
  </si>
  <si>
    <t>1311902001</t>
  </si>
  <si>
    <t>Ｍ板橋</t>
  </si>
  <si>
    <t>1311902005</t>
  </si>
  <si>
    <t>Ｍ小豆沢</t>
  </si>
  <si>
    <t>1311902006</t>
  </si>
  <si>
    <t>Ｍ東武練馬</t>
  </si>
  <si>
    <t>1311902008</t>
  </si>
  <si>
    <t>Ｍ大山</t>
  </si>
  <si>
    <t>1311903013</t>
  </si>
  <si>
    <t>Ｙ蓮根駅前</t>
  </si>
  <si>
    <t>1311903016</t>
  </si>
  <si>
    <t>Ｙ北前野</t>
  </si>
  <si>
    <t>1311903017</t>
  </si>
  <si>
    <t>Ｙ蓮根</t>
  </si>
  <si>
    <t>1311940001</t>
  </si>
  <si>
    <t>大山西部</t>
  </si>
  <si>
    <t>1311940002</t>
  </si>
  <si>
    <t>板橋本町</t>
  </si>
  <si>
    <t>1311940003</t>
  </si>
  <si>
    <t>ときわ台</t>
  </si>
  <si>
    <t>1311940004</t>
  </si>
  <si>
    <t>戸田橋</t>
  </si>
  <si>
    <t>Ａ石神井公園</t>
  </si>
  <si>
    <t>Ａ大泉学園</t>
  </si>
  <si>
    <t>Ａ学園町</t>
  </si>
  <si>
    <t>Ａ西大泉</t>
  </si>
  <si>
    <t>Ａ大泉北部</t>
  </si>
  <si>
    <t>Ａ上石神井</t>
  </si>
  <si>
    <t>Ａ富士見台</t>
  </si>
  <si>
    <t>Ａ練馬春日町</t>
  </si>
  <si>
    <t>Ａ下石神井</t>
  </si>
  <si>
    <t>Ａ関町</t>
  </si>
  <si>
    <t>Ａ石神井北口</t>
  </si>
  <si>
    <t>Ａ吉祥寺北</t>
  </si>
  <si>
    <t>1312001024</t>
  </si>
  <si>
    <t>Ａ光が丘</t>
  </si>
  <si>
    <t>1312001028</t>
  </si>
  <si>
    <t>Ａ練馬田柄</t>
  </si>
  <si>
    <t>Ａ光が丘西部</t>
  </si>
  <si>
    <t>1312002001</t>
  </si>
  <si>
    <t>Ｍ練馬</t>
  </si>
  <si>
    <t>1312002003</t>
  </si>
  <si>
    <t>Ｍ江古田</t>
  </si>
  <si>
    <t>1312002008</t>
  </si>
  <si>
    <t>Ｍ大泉西部</t>
  </si>
  <si>
    <t>1312002012</t>
  </si>
  <si>
    <t>Ｍ赤塚・光が丘</t>
  </si>
  <si>
    <t>1312002015</t>
  </si>
  <si>
    <t>Ｍ保谷</t>
  </si>
  <si>
    <t>1312004002</t>
  </si>
  <si>
    <t>Ｎ練馬</t>
  </si>
  <si>
    <t>1312004004</t>
  </si>
  <si>
    <t>Ｎ平和台</t>
  </si>
  <si>
    <t>1312101002</t>
  </si>
  <si>
    <t>Ａ千住</t>
  </si>
  <si>
    <t>1312101003</t>
  </si>
  <si>
    <t>Ａ旭町</t>
  </si>
  <si>
    <t>1312101004</t>
  </si>
  <si>
    <t>Ａ梅田五反野</t>
  </si>
  <si>
    <t>1312101005</t>
  </si>
  <si>
    <t>Ａ西新井本町</t>
  </si>
  <si>
    <t>1312101006</t>
  </si>
  <si>
    <t>Ａ大師前</t>
  </si>
  <si>
    <t>1312101007</t>
  </si>
  <si>
    <t>Ａ鹿浜</t>
  </si>
  <si>
    <t>1312101010</t>
  </si>
  <si>
    <t>Ａ梅島</t>
  </si>
  <si>
    <t>1312101011</t>
  </si>
  <si>
    <t>Ａ北綾瀬</t>
  </si>
  <si>
    <t>1312101012</t>
  </si>
  <si>
    <t>Ａ竹の塚西口</t>
  </si>
  <si>
    <t>1312101013</t>
  </si>
  <si>
    <t>Ａ舎人</t>
  </si>
  <si>
    <t>1312101014</t>
  </si>
  <si>
    <t>Ａ竹の塚・花畑</t>
  </si>
  <si>
    <t>1312101015</t>
  </si>
  <si>
    <t>Ａ六町青井</t>
  </si>
  <si>
    <t>1312101016</t>
  </si>
  <si>
    <t>Ａ綾瀬</t>
  </si>
  <si>
    <t>1312101018</t>
  </si>
  <si>
    <t>Ａ小台</t>
  </si>
  <si>
    <t>1312201004</t>
  </si>
  <si>
    <t>Ａ堀切</t>
  </si>
  <si>
    <t>1312201005</t>
  </si>
  <si>
    <t>Ａ亀有</t>
  </si>
  <si>
    <t>1312201009</t>
  </si>
  <si>
    <t>Ａ金町</t>
  </si>
  <si>
    <t>1312201010</t>
  </si>
  <si>
    <t>Ａ水元公園</t>
  </si>
  <si>
    <t>1312201012</t>
  </si>
  <si>
    <t>Ａ新小岩</t>
  </si>
  <si>
    <t>1312240001</t>
  </si>
  <si>
    <t>東立石・本田</t>
  </si>
  <si>
    <t>1312240002</t>
  </si>
  <si>
    <t>亀有</t>
  </si>
  <si>
    <t>1312240003</t>
  </si>
  <si>
    <t>高砂</t>
  </si>
  <si>
    <t>1312240004</t>
  </si>
  <si>
    <t>青戸</t>
  </si>
  <si>
    <t>1312240006</t>
  </si>
  <si>
    <t>柴又</t>
  </si>
  <si>
    <t>1312301001</t>
  </si>
  <si>
    <t>Ａ小岩</t>
  </si>
  <si>
    <t>1312301003</t>
  </si>
  <si>
    <t>Ａ葛西</t>
  </si>
  <si>
    <t>1312301005</t>
  </si>
  <si>
    <t>Ａ平井小松川</t>
  </si>
  <si>
    <t>1312301006</t>
  </si>
  <si>
    <t>Ａ松江</t>
  </si>
  <si>
    <t>1312301009</t>
  </si>
  <si>
    <t>Ａ瑞江篠崎</t>
  </si>
  <si>
    <t>1312301013</t>
  </si>
  <si>
    <t>Ａ江戸川中央</t>
  </si>
  <si>
    <t>1312301017</t>
  </si>
  <si>
    <t>Ａ中葛西</t>
  </si>
  <si>
    <t>1312302004</t>
  </si>
  <si>
    <t>Ｍ新小岩</t>
  </si>
  <si>
    <t>1312302011</t>
  </si>
  <si>
    <t>Ｍ京成小岩</t>
  </si>
  <si>
    <t>1312302012</t>
  </si>
  <si>
    <t>Ｍ西葛西</t>
  </si>
  <si>
    <t>1312302013</t>
  </si>
  <si>
    <t>Ｍ清新町</t>
  </si>
  <si>
    <t>1312302014</t>
  </si>
  <si>
    <t>Ｍ松江東部</t>
  </si>
  <si>
    <t>1312340001</t>
  </si>
  <si>
    <t>篠崎北部</t>
  </si>
  <si>
    <t>1312340002</t>
  </si>
  <si>
    <t>葛西北部</t>
  </si>
  <si>
    <t>1312340003</t>
  </si>
  <si>
    <t>船堀一之江</t>
  </si>
  <si>
    <t>1312340005</t>
  </si>
  <si>
    <t>篠崎</t>
  </si>
  <si>
    <t>1320101001</t>
  </si>
  <si>
    <t>Ａ八王子中央</t>
  </si>
  <si>
    <t>1320101002</t>
  </si>
  <si>
    <t>Ａ八王子南口</t>
  </si>
  <si>
    <t>1320101006</t>
  </si>
  <si>
    <t>Ａ西八王子</t>
  </si>
  <si>
    <t>1320101007</t>
  </si>
  <si>
    <t>Ａ元八王子</t>
  </si>
  <si>
    <t>1320101009</t>
  </si>
  <si>
    <t>Ａ京王北野</t>
  </si>
  <si>
    <t>1320101010</t>
  </si>
  <si>
    <t>Ａ八王子東</t>
  </si>
  <si>
    <t>1320101011</t>
  </si>
  <si>
    <t>Ａ八王子北口</t>
  </si>
  <si>
    <t>1320101013</t>
  </si>
  <si>
    <t>Ａ北野台</t>
  </si>
  <si>
    <t>1320101014</t>
  </si>
  <si>
    <t>Ａ八王子みなみ野</t>
  </si>
  <si>
    <t>1320101016</t>
  </si>
  <si>
    <t>Ａ南大沢・堀之内</t>
  </si>
  <si>
    <t>1320101017</t>
  </si>
  <si>
    <t>Ａ高尾</t>
  </si>
  <si>
    <t>1320102010</t>
  </si>
  <si>
    <t>Ｍ八王子南口</t>
  </si>
  <si>
    <t>1320201001</t>
  </si>
  <si>
    <t>Ａ立川</t>
  </si>
  <si>
    <t>1320201003</t>
  </si>
  <si>
    <t>Ａ立川砂川</t>
  </si>
  <si>
    <t>1320201004</t>
  </si>
  <si>
    <t>Ａ立川西部</t>
  </si>
  <si>
    <t>1320204001</t>
  </si>
  <si>
    <t>Ｎ立川北部</t>
  </si>
  <si>
    <t>1320240001</t>
  </si>
  <si>
    <t>Ａ吉祥寺</t>
  </si>
  <si>
    <t>Ａ武蔵境駅前</t>
  </si>
  <si>
    <t>1320304001</t>
  </si>
  <si>
    <t>Ｎ吉祥寺</t>
  </si>
  <si>
    <t>1320304002</t>
  </si>
  <si>
    <t>Ｎ三鷹北部</t>
  </si>
  <si>
    <t>武蔵境</t>
  </si>
  <si>
    <t>1320401001</t>
  </si>
  <si>
    <t>Ａ三鷹東部</t>
  </si>
  <si>
    <t>1320401002</t>
  </si>
  <si>
    <t>Ａ三鷹新川</t>
  </si>
  <si>
    <t>1320401004</t>
  </si>
  <si>
    <t>Ａ井の頭公園</t>
  </si>
  <si>
    <t>1320440001</t>
  </si>
  <si>
    <t>三鷹</t>
  </si>
  <si>
    <t>1320502001</t>
  </si>
  <si>
    <t>Ｍ青梅</t>
  </si>
  <si>
    <t>1320502003</t>
  </si>
  <si>
    <t>Ｍ青梅西部</t>
  </si>
  <si>
    <t>1320602002</t>
  </si>
  <si>
    <t>Ｍ府中</t>
  </si>
  <si>
    <t>1320602004</t>
  </si>
  <si>
    <t>Ｍ府中東部</t>
  </si>
  <si>
    <t>1320640001</t>
  </si>
  <si>
    <t>府中南部</t>
  </si>
  <si>
    <t>1320701004</t>
  </si>
  <si>
    <t>Ａ拝島</t>
  </si>
  <si>
    <t>Ｓ昭島・拝島</t>
  </si>
  <si>
    <t>1320801002</t>
  </si>
  <si>
    <t>Ａつつじケ丘</t>
  </si>
  <si>
    <t>1320801004</t>
  </si>
  <si>
    <t>Ａ調布</t>
  </si>
  <si>
    <t>1320801005</t>
  </si>
  <si>
    <t>Ａ調布北部</t>
  </si>
  <si>
    <t>1320801006</t>
  </si>
  <si>
    <t>Ａ西調布</t>
  </si>
  <si>
    <t>1320801007</t>
  </si>
  <si>
    <t>Ａ国領</t>
  </si>
  <si>
    <t>1320801009</t>
  </si>
  <si>
    <t>Ａ染地</t>
  </si>
  <si>
    <t>1320801010</t>
  </si>
  <si>
    <t>Ａ深大寺</t>
  </si>
  <si>
    <t>1320801012</t>
  </si>
  <si>
    <t>Ａ調布西部</t>
  </si>
  <si>
    <t>1320901005</t>
  </si>
  <si>
    <t>Ａ町田東部</t>
  </si>
  <si>
    <t>1320901011</t>
  </si>
  <si>
    <t>Ａつくし野</t>
  </si>
  <si>
    <t>1320901012</t>
  </si>
  <si>
    <t>Ａ成瀬駅前</t>
  </si>
  <si>
    <t>1320901013</t>
  </si>
  <si>
    <t>Ａみなみ町田</t>
  </si>
  <si>
    <t>1320903013</t>
  </si>
  <si>
    <t>Ｙ町田相原</t>
  </si>
  <si>
    <t>1320903015</t>
  </si>
  <si>
    <t>Ｙ多摩境</t>
  </si>
  <si>
    <t>1320940001</t>
  </si>
  <si>
    <t>原町田</t>
  </si>
  <si>
    <t>1321001004</t>
  </si>
  <si>
    <t>Ａ小金井西部</t>
  </si>
  <si>
    <t>1321002001</t>
  </si>
  <si>
    <t>Ｍ武蔵小金井南口</t>
  </si>
  <si>
    <t>1321040001</t>
  </si>
  <si>
    <t>武蔵小金井</t>
  </si>
  <si>
    <t>1321101004</t>
  </si>
  <si>
    <t>Ａ花小金井</t>
  </si>
  <si>
    <t>1321101005</t>
  </si>
  <si>
    <t>Ａ小平</t>
  </si>
  <si>
    <t>1321101006</t>
  </si>
  <si>
    <t>Ａ小平東部</t>
  </si>
  <si>
    <t>1321201001</t>
  </si>
  <si>
    <t>Ａ豊田</t>
  </si>
  <si>
    <t>1321201002</t>
  </si>
  <si>
    <t>Ａ日野</t>
  </si>
  <si>
    <t>1321201006</t>
  </si>
  <si>
    <t>Ａ日野西部</t>
  </si>
  <si>
    <t>1321301002</t>
  </si>
  <si>
    <t>Ａ東村山東部</t>
  </si>
  <si>
    <t>1321301004</t>
  </si>
  <si>
    <t>Ａ久米川</t>
  </si>
  <si>
    <t>1321301005</t>
  </si>
  <si>
    <t>Ａ秋津</t>
  </si>
  <si>
    <t>1321340001</t>
  </si>
  <si>
    <t>久米川</t>
  </si>
  <si>
    <t>1321340002</t>
  </si>
  <si>
    <t>Ａ恋ケ窪</t>
  </si>
  <si>
    <t>1321402004</t>
  </si>
  <si>
    <t>Ｍ西国分寺</t>
  </si>
  <si>
    <t>1321440001</t>
  </si>
  <si>
    <t>国分寺北</t>
  </si>
  <si>
    <t>1321501001</t>
  </si>
  <si>
    <t>Ａ国立</t>
  </si>
  <si>
    <t>1321501002</t>
  </si>
  <si>
    <t>Ａ国立西部</t>
  </si>
  <si>
    <t>1321540001</t>
  </si>
  <si>
    <t>1321801001</t>
  </si>
  <si>
    <t>Ａ福生</t>
  </si>
  <si>
    <t>1322201001</t>
  </si>
  <si>
    <t>Ａ東久留米西口</t>
  </si>
  <si>
    <t>1322201003</t>
  </si>
  <si>
    <t>Ａ小平北</t>
  </si>
  <si>
    <t>1322340001</t>
  </si>
  <si>
    <t>村山団地</t>
  </si>
  <si>
    <t>Ａ桜ケ丘西部</t>
  </si>
  <si>
    <t>Ａ桜ケ丘東部</t>
  </si>
  <si>
    <t>1322501001</t>
  </si>
  <si>
    <t>Ａ稲城</t>
  </si>
  <si>
    <t>1322501002</t>
  </si>
  <si>
    <t>Ａ京王若葉台</t>
  </si>
  <si>
    <t>1322501004</t>
  </si>
  <si>
    <t>Ａ新百合北部</t>
  </si>
  <si>
    <t>1322701001</t>
  </si>
  <si>
    <t>Ａ羽村</t>
  </si>
  <si>
    <t>あきる野五日市</t>
  </si>
  <si>
    <t>秋川</t>
  </si>
  <si>
    <t>1322901001</t>
  </si>
  <si>
    <t>Ａひばりヶ丘</t>
  </si>
  <si>
    <t>1322901002</t>
  </si>
  <si>
    <t>Ａ田無</t>
  </si>
  <si>
    <t>1322901003</t>
  </si>
  <si>
    <t>Ａ田無南部</t>
  </si>
  <si>
    <t>1322901004</t>
  </si>
  <si>
    <t>Ａ田無西部</t>
  </si>
  <si>
    <t>1322901007</t>
  </si>
  <si>
    <t>Ａ東伏見</t>
  </si>
  <si>
    <t>1322901008</t>
  </si>
  <si>
    <t>Ａ保谷</t>
  </si>
  <si>
    <t>1322902005</t>
  </si>
  <si>
    <t>Ｍ西東京東</t>
  </si>
  <si>
    <t>Ａ新和堂青沼</t>
  </si>
  <si>
    <t>Ａ鶴見</t>
  </si>
  <si>
    <t>Ａ鶴見末吉</t>
  </si>
  <si>
    <t>1410102004</t>
  </si>
  <si>
    <t>Ｍ潮田本町</t>
  </si>
  <si>
    <t>1410140001</t>
  </si>
  <si>
    <t>鶴見市場</t>
  </si>
  <si>
    <t>1410140002</t>
  </si>
  <si>
    <t>Ａ西神奈川</t>
  </si>
  <si>
    <t>Ａ六角橋</t>
  </si>
  <si>
    <t>Ａ神大寺</t>
  </si>
  <si>
    <t>1410202004</t>
  </si>
  <si>
    <t>Ｍ大口西部</t>
  </si>
  <si>
    <t>1410204001</t>
  </si>
  <si>
    <t>Ｎ横浜西口</t>
  </si>
  <si>
    <t>1410204002</t>
  </si>
  <si>
    <t>Ｎ六角橋</t>
  </si>
  <si>
    <t>1410240001</t>
  </si>
  <si>
    <t>1410440001</t>
  </si>
  <si>
    <t>横浜中央</t>
  </si>
  <si>
    <t>Ａ井土ケ谷永田</t>
  </si>
  <si>
    <t>Ａ弘明寺</t>
  </si>
  <si>
    <t>Ａ吉野町</t>
  </si>
  <si>
    <t>Ａ保土ヶ谷中央</t>
  </si>
  <si>
    <t>Ａ保土ヶ谷西部</t>
  </si>
  <si>
    <t>Ａ保土ヶ谷南部</t>
  </si>
  <si>
    <t>Ａ天王町</t>
  </si>
  <si>
    <t>Ａ西谷</t>
  </si>
  <si>
    <t>Ａ磯子</t>
  </si>
  <si>
    <t>Ａ根岸</t>
  </si>
  <si>
    <t>Ａ京急屏風浦</t>
  </si>
  <si>
    <t>Ａ六浦</t>
  </si>
  <si>
    <t>Ａ金沢八景</t>
  </si>
  <si>
    <t>金沢文庫</t>
  </si>
  <si>
    <t>Ａ日吉</t>
  </si>
  <si>
    <t>Ａ妙蓮寺</t>
  </si>
  <si>
    <t>Ａ綱島</t>
  </si>
  <si>
    <t>Ａ大倉山</t>
  </si>
  <si>
    <t>Ａ綱島東部</t>
  </si>
  <si>
    <t>Ａ日吉本町</t>
  </si>
  <si>
    <t>Ａ大倉山東部</t>
  </si>
  <si>
    <t>Ａ戸塚北部</t>
  </si>
  <si>
    <t>Ａ上永谷</t>
  </si>
  <si>
    <t>Ａ鶴ケ峰</t>
  </si>
  <si>
    <t>Ａ鶴ケ峰南部</t>
  </si>
  <si>
    <t>Ａ二俣川</t>
  </si>
  <si>
    <t>Ａ希望ケ丘</t>
  </si>
  <si>
    <t>Ａ鶴ヶ峰北部</t>
  </si>
  <si>
    <t>Ａ三ツ境北部</t>
  </si>
  <si>
    <t>Ａ十日市場</t>
  </si>
  <si>
    <t>ＡＮＴ川和・白山</t>
  </si>
  <si>
    <t>Ａ長津田南部</t>
  </si>
  <si>
    <t>1411440001</t>
  </si>
  <si>
    <t>瀬谷</t>
  </si>
  <si>
    <t>Ａ大船北部</t>
  </si>
  <si>
    <t>Ａ本郷台</t>
  </si>
  <si>
    <t>Ａ戸塚中田</t>
  </si>
  <si>
    <t>Ａいずみ中央</t>
  </si>
  <si>
    <t>Ａいずみ野</t>
  </si>
  <si>
    <t>Ａ緑園弥生台</t>
  </si>
  <si>
    <t>Ａ青葉台</t>
  </si>
  <si>
    <t>Ａ青葉台北部</t>
  </si>
  <si>
    <t>Ａ田園田奈</t>
  </si>
  <si>
    <t>ＡＮＴ池辺</t>
  </si>
  <si>
    <t>Ａ港北ＮＴ東部</t>
  </si>
  <si>
    <t>Ａ港北ＮＴ都筑高田</t>
  </si>
  <si>
    <t>Ａ京町</t>
  </si>
  <si>
    <t>小田</t>
  </si>
  <si>
    <t>川中島</t>
  </si>
  <si>
    <t>川崎区中央</t>
  </si>
  <si>
    <t>昭和</t>
  </si>
  <si>
    <t>八丁畷</t>
  </si>
  <si>
    <t>大島</t>
  </si>
  <si>
    <t>Ａ幸町</t>
  </si>
  <si>
    <t>Ａ新川崎</t>
  </si>
  <si>
    <t>鹿島田</t>
  </si>
  <si>
    <t>小倉</t>
  </si>
  <si>
    <t>戸手</t>
  </si>
  <si>
    <t>Ａ中原</t>
  </si>
  <si>
    <t>Ａ元住吉</t>
  </si>
  <si>
    <t>1413340002</t>
  </si>
  <si>
    <t>井田元住吉</t>
  </si>
  <si>
    <t>1413340003</t>
  </si>
  <si>
    <t>1413340005</t>
  </si>
  <si>
    <t>武蔵小杉</t>
  </si>
  <si>
    <t>Ａ梶ヶ谷</t>
  </si>
  <si>
    <t>1413440001</t>
  </si>
  <si>
    <t>子母口</t>
  </si>
  <si>
    <t>1413440002</t>
  </si>
  <si>
    <t>武蔵溝口南部</t>
  </si>
  <si>
    <t>1413440003</t>
  </si>
  <si>
    <t>1413440004</t>
  </si>
  <si>
    <t>武蔵溝口</t>
  </si>
  <si>
    <t>1413440005</t>
  </si>
  <si>
    <t>Ａ稲田堤</t>
  </si>
  <si>
    <t>Ａ向ヶ丘遊園中野島</t>
  </si>
  <si>
    <t>Ａ宮崎</t>
  </si>
  <si>
    <t>Ａ宮前平</t>
  </si>
  <si>
    <t>1413640001</t>
  </si>
  <si>
    <t>宮前区中央</t>
  </si>
  <si>
    <t>1413640003</t>
  </si>
  <si>
    <t>Ａ百合ヶ丘</t>
  </si>
  <si>
    <t>Ａ新百合中央</t>
  </si>
  <si>
    <t>Ａ柿生</t>
  </si>
  <si>
    <t>ＡＮＴ新百合</t>
  </si>
  <si>
    <t>Ａ新百合</t>
  </si>
  <si>
    <t>Ａ橋本</t>
  </si>
  <si>
    <t>1415101004</t>
  </si>
  <si>
    <t>Ｇ津久井</t>
  </si>
  <si>
    <t>1415101007</t>
  </si>
  <si>
    <t>Ｇ津久井東部</t>
  </si>
  <si>
    <t>Ｓ橋本・相模原</t>
  </si>
  <si>
    <t>Ｓ田名大沢</t>
  </si>
  <si>
    <t>Ａ相模原</t>
  </si>
  <si>
    <t>Ａ相模原中央</t>
  </si>
  <si>
    <t>Ａ渕ノ辺東部</t>
  </si>
  <si>
    <t>Ａ渕ノ辺西部</t>
  </si>
  <si>
    <t>Ａ相模大野</t>
  </si>
  <si>
    <t>Ａ相模大野東部</t>
  </si>
  <si>
    <t>Ａ大沼</t>
  </si>
  <si>
    <t>Ａ古淵</t>
  </si>
  <si>
    <t>Ａ東林間</t>
  </si>
  <si>
    <t>1415302002</t>
  </si>
  <si>
    <t>Ｍ相模原南部</t>
  </si>
  <si>
    <t>Ｓ相模原中央・南部</t>
  </si>
  <si>
    <t>1420101006</t>
  </si>
  <si>
    <t>Ａ堀ノ内</t>
  </si>
  <si>
    <t>1420101010</t>
  </si>
  <si>
    <t>Ａ東浦賀</t>
  </si>
  <si>
    <t>1420101013</t>
  </si>
  <si>
    <t>Ａ久里浜</t>
  </si>
  <si>
    <t>1420101014</t>
  </si>
  <si>
    <t>Ａ浦賀中央</t>
  </si>
  <si>
    <t>1420102006</t>
  </si>
  <si>
    <t>Ｍ横須賀中央</t>
  </si>
  <si>
    <t>1420103004</t>
  </si>
  <si>
    <t>Ｙ池上</t>
  </si>
  <si>
    <t>1420103006</t>
  </si>
  <si>
    <t>Ｙ衣笠</t>
  </si>
  <si>
    <t>1420301007</t>
  </si>
  <si>
    <t>Ａ平塚北部</t>
  </si>
  <si>
    <t>1420302006</t>
  </si>
  <si>
    <t>Ｍ平塚西部</t>
  </si>
  <si>
    <t>1420302008</t>
  </si>
  <si>
    <t>Ｍ平塚鳥海</t>
  </si>
  <si>
    <t>1420302009</t>
  </si>
  <si>
    <t>Ｍ平塚花水</t>
  </si>
  <si>
    <t>1420401002</t>
  </si>
  <si>
    <t>Ａ腰越</t>
  </si>
  <si>
    <t>1420401004</t>
  </si>
  <si>
    <t>Ａ北鎌倉</t>
  </si>
  <si>
    <t>1420401006</t>
  </si>
  <si>
    <t>Ａ大船中央</t>
  </si>
  <si>
    <t>1420401010</t>
  </si>
  <si>
    <t>Ａ鎌倉深沢</t>
  </si>
  <si>
    <t>1420402001</t>
  </si>
  <si>
    <t>Ｍ大船中央</t>
  </si>
  <si>
    <t>1420402007</t>
  </si>
  <si>
    <t>Ｍ大船西部</t>
  </si>
  <si>
    <t>1420402008</t>
  </si>
  <si>
    <t>Ｍ大船今泉</t>
  </si>
  <si>
    <t>鎌倉</t>
  </si>
  <si>
    <t>1420501001</t>
  </si>
  <si>
    <t>Ａ善行</t>
  </si>
  <si>
    <t>1420501002</t>
  </si>
  <si>
    <t>Ａ藤沢東部</t>
  </si>
  <si>
    <t>1420501003</t>
  </si>
  <si>
    <t>Ａ鵠沼西部</t>
  </si>
  <si>
    <t>1420501004</t>
  </si>
  <si>
    <t>Ａ藤沢中央</t>
  </si>
  <si>
    <t>1420501005</t>
  </si>
  <si>
    <t>Ａ六会</t>
  </si>
  <si>
    <t>1420501007</t>
  </si>
  <si>
    <t>Ａ藤沢南部</t>
  </si>
  <si>
    <t>1420501008</t>
  </si>
  <si>
    <t>Ａ鵠沼東部</t>
  </si>
  <si>
    <t>1420501009</t>
  </si>
  <si>
    <t>Ａ辻堂中央</t>
  </si>
  <si>
    <t>1420501010</t>
  </si>
  <si>
    <t>Ａ辻堂北部</t>
  </si>
  <si>
    <t>1420501018</t>
  </si>
  <si>
    <t>Ａ藤沢北部</t>
  </si>
  <si>
    <t>1420501019</t>
  </si>
  <si>
    <t>Ａ湘南台</t>
  </si>
  <si>
    <t>1420503011</t>
  </si>
  <si>
    <t>Ｙ湘南台</t>
  </si>
  <si>
    <t>1420601001</t>
  </si>
  <si>
    <t>Ａ国府津</t>
  </si>
  <si>
    <t>1420601002</t>
  </si>
  <si>
    <t>Ａ鴨宮</t>
  </si>
  <si>
    <t>1420601007</t>
  </si>
  <si>
    <t>Ａ栢山</t>
  </si>
  <si>
    <t>1420602001</t>
  </si>
  <si>
    <t>Ｍ国府津</t>
  </si>
  <si>
    <t>1420602002</t>
  </si>
  <si>
    <t>Ｍ鴨ノ宮</t>
  </si>
  <si>
    <t>1420602004</t>
  </si>
  <si>
    <t>Ｍ小田原中央</t>
  </si>
  <si>
    <t>1420602005</t>
  </si>
  <si>
    <t>Ｍ小田原水口</t>
  </si>
  <si>
    <t>1420602006</t>
  </si>
  <si>
    <t>Ｍ小田原西部</t>
  </si>
  <si>
    <t>1420701002</t>
  </si>
  <si>
    <t>Ａ茅ヶ崎中央</t>
  </si>
  <si>
    <t>1420701003</t>
  </si>
  <si>
    <t>Ａ茅ヶ崎東部</t>
  </si>
  <si>
    <t>1420701004</t>
  </si>
  <si>
    <t>Ａ茅ヶ崎南部</t>
  </si>
  <si>
    <t>1420701006</t>
  </si>
  <si>
    <t>Ａ茅ヶ崎海岸</t>
  </si>
  <si>
    <t>1420701010</t>
  </si>
  <si>
    <t>Ａ茅ヶ崎北部</t>
  </si>
  <si>
    <t>1420701011</t>
  </si>
  <si>
    <t>Ａ茅ヶ崎西部</t>
  </si>
  <si>
    <t>1421002001</t>
  </si>
  <si>
    <t>Ｍ三崎</t>
  </si>
  <si>
    <t>1421101001</t>
  </si>
  <si>
    <t>Ａ鶴巻</t>
  </si>
  <si>
    <t>1421101002</t>
  </si>
  <si>
    <t>Ａ東海大前</t>
  </si>
  <si>
    <t>1421101003</t>
  </si>
  <si>
    <t>Ａ秦野</t>
  </si>
  <si>
    <t>1421101006</t>
  </si>
  <si>
    <t>Ａ渋沢</t>
  </si>
  <si>
    <t>1421201001</t>
  </si>
  <si>
    <t>Ａ厚木中央</t>
  </si>
  <si>
    <t>1421201002</t>
  </si>
  <si>
    <t>Ａ厚木北部</t>
  </si>
  <si>
    <t>1421201005</t>
  </si>
  <si>
    <t>Ａ厚木愛甲</t>
  </si>
  <si>
    <t>1421201006</t>
  </si>
  <si>
    <t>Ａ厚木西部</t>
  </si>
  <si>
    <t>1421201007</t>
  </si>
  <si>
    <t>Ａ新厚木</t>
  </si>
  <si>
    <t>1421203002</t>
  </si>
  <si>
    <t>Ｙ厚木北部</t>
  </si>
  <si>
    <t>1421203005</t>
  </si>
  <si>
    <t>Ｙ厚木中央</t>
  </si>
  <si>
    <t>1421203006</t>
  </si>
  <si>
    <t>Ｙ厚木西部</t>
  </si>
  <si>
    <t>1421203007</t>
  </si>
  <si>
    <t>Ｙ厚木鳶尾</t>
  </si>
  <si>
    <t>1421203008</t>
  </si>
  <si>
    <t>Ｙ厚木南部</t>
  </si>
  <si>
    <t>Ａ南林間</t>
  </si>
  <si>
    <t>Ａ大和</t>
  </si>
  <si>
    <t>Ａ小田急桜ケ丘</t>
  </si>
  <si>
    <t>Ａ中央林間</t>
  </si>
  <si>
    <t>Ａ大和南</t>
  </si>
  <si>
    <t>1421302004</t>
  </si>
  <si>
    <t>Ｍ大和</t>
  </si>
  <si>
    <t>1421401001</t>
  </si>
  <si>
    <t>Ａ伊勢原</t>
  </si>
  <si>
    <t>1421401002</t>
  </si>
  <si>
    <t>Ａ伊勢原南部</t>
  </si>
  <si>
    <t>1421401003</t>
  </si>
  <si>
    <t>Ａ伊勢原西部</t>
  </si>
  <si>
    <t>Ａ海老名</t>
  </si>
  <si>
    <t>1421502002</t>
  </si>
  <si>
    <t>Ｍ海老名</t>
  </si>
  <si>
    <t>1421502004</t>
  </si>
  <si>
    <t>Ｍ海老名西部</t>
  </si>
  <si>
    <t>1421603003</t>
  </si>
  <si>
    <t>Ｙ相武台前</t>
  </si>
  <si>
    <t>1430001001</t>
  </si>
  <si>
    <t>Ａ葉山</t>
  </si>
  <si>
    <t>1432001001</t>
  </si>
  <si>
    <t>Ａ寒川</t>
  </si>
  <si>
    <t>1434001001</t>
  </si>
  <si>
    <t>Ａ大磯</t>
  </si>
  <si>
    <t>1434001002</t>
  </si>
  <si>
    <t>Ａ二宮</t>
  </si>
  <si>
    <t>1440001001</t>
  </si>
  <si>
    <t>Ｇ中津</t>
  </si>
  <si>
    <t>1440001002</t>
  </si>
  <si>
    <t>Ｇ愛川</t>
  </si>
  <si>
    <t>Ｓ厚木愛川</t>
  </si>
  <si>
    <t>m41</t>
  </si>
  <si>
    <t>Ａ市場</t>
  </si>
  <si>
    <t>Ａ矢向</t>
  </si>
  <si>
    <t>1410103001</t>
  </si>
  <si>
    <t>Ｙ鶴見駅前</t>
  </si>
  <si>
    <t>1410103003</t>
  </si>
  <si>
    <t>Ｙ生麦</t>
  </si>
  <si>
    <t>1410103004</t>
  </si>
  <si>
    <t>Ｙ鶴見東部</t>
  </si>
  <si>
    <t>1410103006</t>
  </si>
  <si>
    <t>Ｙ鶴見末吉</t>
  </si>
  <si>
    <t>1410103008</t>
  </si>
  <si>
    <t>Ｙ尻手</t>
  </si>
  <si>
    <t>1410103009</t>
  </si>
  <si>
    <t>Ｙ寺尾</t>
  </si>
  <si>
    <t>1410103010</t>
  </si>
  <si>
    <t>Ｙ東寺尾</t>
  </si>
  <si>
    <t>Ａ大口中央</t>
  </si>
  <si>
    <t>1410203003</t>
  </si>
  <si>
    <t>Ｙ大口</t>
  </si>
  <si>
    <t>1410203005</t>
  </si>
  <si>
    <t>Ｙ六角橋</t>
  </si>
  <si>
    <t>1410203006</t>
  </si>
  <si>
    <t>Ｙ東神奈川反町</t>
  </si>
  <si>
    <t>1410303001</t>
  </si>
  <si>
    <t>Ｙ横浜中央</t>
  </si>
  <si>
    <t>1410403002</t>
  </si>
  <si>
    <t>Ｙ元町山手</t>
  </si>
  <si>
    <t>1410403003</t>
  </si>
  <si>
    <t>Ｙ本牧</t>
  </si>
  <si>
    <t>Ｔ横浜中央</t>
  </si>
  <si>
    <t>1410503001</t>
  </si>
  <si>
    <t>Ｙ井土ケ谷永田</t>
  </si>
  <si>
    <t>1410503003</t>
  </si>
  <si>
    <t>Ｙ六ツ川</t>
  </si>
  <si>
    <t>1410503004</t>
  </si>
  <si>
    <t>Ｙ蒔田</t>
  </si>
  <si>
    <t>1410603001</t>
  </si>
  <si>
    <t>Ｙ保土ケ谷</t>
  </si>
  <si>
    <t>Ｙ保土ケ谷西部</t>
  </si>
  <si>
    <t>1410603004</t>
  </si>
  <si>
    <t>Ｙ上星川</t>
  </si>
  <si>
    <t>1410603006</t>
  </si>
  <si>
    <t>Ｙ和田町</t>
  </si>
  <si>
    <t>1410603008</t>
  </si>
  <si>
    <t>Ｙ新井町</t>
  </si>
  <si>
    <t>1410702005</t>
  </si>
  <si>
    <t>Ｍ洋光台</t>
  </si>
  <si>
    <t>1410703005</t>
  </si>
  <si>
    <t>Ｙ洋光台</t>
  </si>
  <si>
    <t>Ａ金沢</t>
  </si>
  <si>
    <t>Ａ釜利谷</t>
  </si>
  <si>
    <t>1410803001</t>
  </si>
  <si>
    <t>Ｙ金沢能見台</t>
  </si>
  <si>
    <t>1410803002</t>
  </si>
  <si>
    <t>Ｙ並木</t>
  </si>
  <si>
    <t>1410803003</t>
  </si>
  <si>
    <t>Ｙ金沢八景</t>
  </si>
  <si>
    <t>1410803005</t>
  </si>
  <si>
    <t>Ｙ金沢文庫</t>
  </si>
  <si>
    <t>1410803007</t>
  </si>
  <si>
    <t>Ｙ富岡</t>
  </si>
  <si>
    <t>1410903001</t>
  </si>
  <si>
    <t>Ｙ日吉綱島東部</t>
  </si>
  <si>
    <t>1410903002</t>
  </si>
  <si>
    <t>Ｙ新綱島</t>
  </si>
  <si>
    <t>1410903004</t>
  </si>
  <si>
    <t>Ｙ菊名</t>
  </si>
  <si>
    <t>1410903007</t>
  </si>
  <si>
    <t>Ｙ綱島上町</t>
  </si>
  <si>
    <t>1410903010</t>
  </si>
  <si>
    <t>Ｙ六角橋北部</t>
  </si>
  <si>
    <t>1410903013</t>
  </si>
  <si>
    <t>Ｙ白楽</t>
  </si>
  <si>
    <t>Ａ戸塚矢部鳥ケ丘</t>
  </si>
  <si>
    <t>1411003003</t>
  </si>
  <si>
    <t>Ｙ戸塚西部</t>
  </si>
  <si>
    <t>1411003005</t>
  </si>
  <si>
    <t>Ｙ戸塚東部</t>
  </si>
  <si>
    <t>1411003006</t>
  </si>
  <si>
    <t>Ｙ戸塚平戸</t>
  </si>
  <si>
    <t>1411003008</t>
  </si>
  <si>
    <t>Ｙ東戸塚</t>
  </si>
  <si>
    <t>1411102003</t>
  </si>
  <si>
    <t>Ｍ永谷</t>
  </si>
  <si>
    <t>Ｙ鶴ケ峰</t>
  </si>
  <si>
    <t>Ｙ鶴ケ峰南部</t>
  </si>
  <si>
    <t>1411203004</t>
  </si>
  <si>
    <t>Ｙ川井都岡</t>
  </si>
  <si>
    <t>1411203005</t>
  </si>
  <si>
    <t>Ｙ白根今宿</t>
  </si>
  <si>
    <t>1411203006</t>
  </si>
  <si>
    <t>Ｙ若葉台</t>
  </si>
  <si>
    <t>1411303003</t>
  </si>
  <si>
    <t>Ｙ鴨居</t>
  </si>
  <si>
    <t>1411403001</t>
  </si>
  <si>
    <t>Ｙ瀬谷</t>
  </si>
  <si>
    <t>1411403003</t>
  </si>
  <si>
    <t>Ｙ瀬谷南部</t>
  </si>
  <si>
    <t>1411403004</t>
  </si>
  <si>
    <t>Ｙ瀬谷いずみ</t>
  </si>
  <si>
    <t>1411503001</t>
  </si>
  <si>
    <t>Ｙ本郷台駅前</t>
  </si>
  <si>
    <t>1411503003</t>
  </si>
  <si>
    <t>Ｙ大船北部</t>
  </si>
  <si>
    <t>1411503005</t>
  </si>
  <si>
    <t>Ｙ本郷台東部</t>
  </si>
  <si>
    <t>1411603001</t>
  </si>
  <si>
    <t>Ｙ戸塚中田</t>
  </si>
  <si>
    <t>1411803001</t>
  </si>
  <si>
    <t>ＹＮＴ池辺</t>
  </si>
  <si>
    <t>1411803005</t>
  </si>
  <si>
    <t>Ｙ港北ニュータウン</t>
  </si>
  <si>
    <t>1411803006</t>
  </si>
  <si>
    <t>Ｙ高田ＮＴ</t>
  </si>
  <si>
    <t>1413103001</t>
  </si>
  <si>
    <t>Ｙ川崎駅前</t>
  </si>
  <si>
    <t>1413103003</t>
  </si>
  <si>
    <t>Ｙ川崎大師</t>
  </si>
  <si>
    <t>1413103004</t>
  </si>
  <si>
    <t>Ｙ田町</t>
  </si>
  <si>
    <t>1413103005</t>
  </si>
  <si>
    <t>Ｙ中島</t>
  </si>
  <si>
    <t>1413103006</t>
  </si>
  <si>
    <t>Ｙ川崎南</t>
  </si>
  <si>
    <t>T大島</t>
  </si>
  <si>
    <t>1413203001</t>
  </si>
  <si>
    <t>Ｙ川崎駅西口</t>
  </si>
  <si>
    <t>1413203002</t>
  </si>
  <si>
    <t>Ｙ鹿島田</t>
  </si>
  <si>
    <t>1413203003</t>
  </si>
  <si>
    <t>Ｙ新川崎</t>
  </si>
  <si>
    <t>1413203005</t>
  </si>
  <si>
    <t>Ｙ武蔵小杉南部</t>
  </si>
  <si>
    <t>Ａ武蔵小杉東部</t>
  </si>
  <si>
    <t>Ａ小杉</t>
  </si>
  <si>
    <t>Ａ溝ノ口東部</t>
  </si>
  <si>
    <t>1413303004</t>
  </si>
  <si>
    <t>Ｙ武蔵小杉西部</t>
  </si>
  <si>
    <t>1413303005</t>
  </si>
  <si>
    <t>Ｙ武蔵小杉</t>
  </si>
  <si>
    <t>1413303007</t>
  </si>
  <si>
    <t>Ｙ武蔵中原</t>
  </si>
  <si>
    <t>Ａ溝ノ口南部</t>
  </si>
  <si>
    <t>1413402001</t>
  </si>
  <si>
    <t>Ｍ溝ノ口</t>
  </si>
  <si>
    <t>1413403007</t>
  </si>
  <si>
    <t>Ｙ武蔵新城</t>
  </si>
  <si>
    <t>1413503001</t>
  </si>
  <si>
    <t>Ｙ登戸</t>
  </si>
  <si>
    <t>Ｙ向ケ丘遊園</t>
  </si>
  <si>
    <t>Ａ野川</t>
  </si>
  <si>
    <t>Ａ鷺沼</t>
  </si>
  <si>
    <t>Ａ百合ケ丘</t>
  </si>
  <si>
    <t>1415101006</t>
  </si>
  <si>
    <t>Ｇ相模湖</t>
  </si>
  <si>
    <t>1415102001</t>
  </si>
  <si>
    <t>Ｍ橋本</t>
  </si>
  <si>
    <t>1415103002</t>
  </si>
  <si>
    <t>Ｙ橋本西部</t>
  </si>
  <si>
    <t>1415103003</t>
  </si>
  <si>
    <t>Y大沢</t>
  </si>
  <si>
    <t>1415201006</t>
  </si>
  <si>
    <t>Ｇ田名</t>
  </si>
  <si>
    <t>1415202001</t>
  </si>
  <si>
    <t>Ｍ淵野辺</t>
  </si>
  <si>
    <t>1415203001</t>
  </si>
  <si>
    <t>Ｙ渕野辺中央</t>
  </si>
  <si>
    <t>1415203002</t>
  </si>
  <si>
    <t>Ｙ渕野辺南部</t>
  </si>
  <si>
    <t>1415203003</t>
  </si>
  <si>
    <t>Ｙ渕野辺西部</t>
  </si>
  <si>
    <t>1415203004</t>
  </si>
  <si>
    <t>Ｙ渕野辺北部</t>
  </si>
  <si>
    <t>1415203008</t>
  </si>
  <si>
    <t>Ｙ新相模原</t>
  </si>
  <si>
    <t>1415203009</t>
  </si>
  <si>
    <t>Ｙ上溝</t>
  </si>
  <si>
    <t>1415303001</t>
  </si>
  <si>
    <t>Ｙ相模大野</t>
  </si>
  <si>
    <t>1415303005</t>
  </si>
  <si>
    <t>Ｙ古淵</t>
  </si>
  <si>
    <t>1415303007</t>
  </si>
  <si>
    <t>Ｙ相模大野中央</t>
  </si>
  <si>
    <t>1420101001</t>
  </si>
  <si>
    <t>Ａ追浜</t>
  </si>
  <si>
    <t>Ａ大矢部・南久里</t>
  </si>
  <si>
    <t>1420102004</t>
  </si>
  <si>
    <t>Ｍ横須賀佐野</t>
  </si>
  <si>
    <t>1420103011</t>
  </si>
  <si>
    <t>Ｙ久里浜</t>
  </si>
  <si>
    <t>1420103012</t>
  </si>
  <si>
    <t>Ｙ浦賀駅前</t>
  </si>
  <si>
    <t>1420103015</t>
  </si>
  <si>
    <t>Ｙ森崎</t>
  </si>
  <si>
    <t>M平塚鳥海</t>
  </si>
  <si>
    <t>M平塚花水</t>
  </si>
  <si>
    <t>1420303001</t>
  </si>
  <si>
    <t>Ｙ平塚</t>
  </si>
  <si>
    <t>1420303002</t>
  </si>
  <si>
    <t>Ｙ平塚東部</t>
  </si>
  <si>
    <t>1420303003</t>
  </si>
  <si>
    <t>Ｙ平塚中央</t>
  </si>
  <si>
    <t>1420303004</t>
  </si>
  <si>
    <t>Ｙ平塚北部</t>
  </si>
  <si>
    <t>1420303005</t>
  </si>
  <si>
    <t>Ｙ平塚南部</t>
  </si>
  <si>
    <t>1420303006</t>
  </si>
  <si>
    <t>Ｙ平塚西部</t>
  </si>
  <si>
    <t>1420303007</t>
  </si>
  <si>
    <t>Ｙ平塚中原</t>
  </si>
  <si>
    <t>1420401007</t>
  </si>
  <si>
    <t>Ａ大船西部</t>
  </si>
  <si>
    <t>1420401009</t>
  </si>
  <si>
    <t>Ａ大船南部</t>
  </si>
  <si>
    <t>1420403001</t>
  </si>
  <si>
    <t>Ｙ大船</t>
  </si>
  <si>
    <t>1420403002</t>
  </si>
  <si>
    <t>Ｙ腰越</t>
  </si>
  <si>
    <t>1420403003</t>
  </si>
  <si>
    <t>Ｙ鎌倉深沢</t>
  </si>
  <si>
    <t>1420403004</t>
  </si>
  <si>
    <t>Ｙ鎌倉東部</t>
  </si>
  <si>
    <t>1420403005</t>
  </si>
  <si>
    <t>Ｙ鎌倉西部</t>
  </si>
  <si>
    <t>1420403006</t>
  </si>
  <si>
    <t>Ｙ大船西部</t>
  </si>
  <si>
    <t>1420502003</t>
  </si>
  <si>
    <t>Ｍ藤沢</t>
  </si>
  <si>
    <t>1420502004</t>
  </si>
  <si>
    <t>Ｍ鵠沼</t>
  </si>
  <si>
    <t>1420503001</t>
  </si>
  <si>
    <t>Ｙ六会</t>
  </si>
  <si>
    <t>1420503002</t>
  </si>
  <si>
    <t>Ｙ藤沢善行</t>
  </si>
  <si>
    <t>1420503003</t>
  </si>
  <si>
    <t>Ｙ藤沢西部</t>
  </si>
  <si>
    <t>1420503004</t>
  </si>
  <si>
    <t>Ｙ藤沢東部</t>
  </si>
  <si>
    <t>1420503005</t>
  </si>
  <si>
    <t>Ｙ片瀬</t>
  </si>
  <si>
    <t>1420503006</t>
  </si>
  <si>
    <t>Ｙ辻堂中央</t>
  </si>
  <si>
    <t>1420503007</t>
  </si>
  <si>
    <t>Ｙ辻堂東部</t>
  </si>
  <si>
    <t>1420503008</t>
  </si>
  <si>
    <t>Ｙ辻堂北部</t>
  </si>
  <si>
    <t>1420503009</t>
  </si>
  <si>
    <t>Ｙ藤沢中央</t>
  </si>
  <si>
    <t>1420503012</t>
  </si>
  <si>
    <t>Ｙ藤沢用田</t>
  </si>
  <si>
    <t>1420503013</t>
  </si>
  <si>
    <t>Ｙ藤沢大庭</t>
  </si>
  <si>
    <t>1420503016</t>
  </si>
  <si>
    <t>Ｙ藤沢鵠沼</t>
  </si>
  <si>
    <t>1420601003</t>
  </si>
  <si>
    <t>Ａ小田原</t>
  </si>
  <si>
    <t>1420601004</t>
  </si>
  <si>
    <t>Ａ小田原東部</t>
  </si>
  <si>
    <t>1420602003</t>
  </si>
  <si>
    <t>Ｍ酒匂</t>
  </si>
  <si>
    <t>1420603006</t>
  </si>
  <si>
    <t>Ｙ小田原中央</t>
  </si>
  <si>
    <t>1420603008</t>
  </si>
  <si>
    <t>Ｙ小田原西部</t>
  </si>
  <si>
    <t>1420703001</t>
  </si>
  <si>
    <t>Ｙ茅ヶ崎中央</t>
  </si>
  <si>
    <t>1420703002</t>
  </si>
  <si>
    <t>Ｙ茅ヶ崎東部</t>
  </si>
  <si>
    <t>1420703003</t>
  </si>
  <si>
    <t>Ｙ茅ヶ崎南部</t>
  </si>
  <si>
    <t>1420703004</t>
  </si>
  <si>
    <t>Ｙ茅ヶ崎西部</t>
  </si>
  <si>
    <t>1420703005</t>
  </si>
  <si>
    <t>Ｙ茅ヶ崎北部</t>
  </si>
  <si>
    <t>1420802001</t>
  </si>
  <si>
    <t>Ｍ逗子</t>
  </si>
  <si>
    <t>1420803001</t>
  </si>
  <si>
    <t>Ｙ逗子</t>
  </si>
  <si>
    <t>1420803002</t>
  </si>
  <si>
    <t>Ｙ東逗子</t>
  </si>
  <si>
    <t>1421003001</t>
  </si>
  <si>
    <t>Ｙ三崎</t>
  </si>
  <si>
    <t>1421102001</t>
  </si>
  <si>
    <t>Ｍ秦野南部</t>
  </si>
  <si>
    <t>1421102003</t>
  </si>
  <si>
    <t>Ｍ大秦野</t>
  </si>
  <si>
    <t>1421103005</t>
  </si>
  <si>
    <t>Ｙ秦野東海大前</t>
  </si>
  <si>
    <t>1421201008</t>
  </si>
  <si>
    <t>Ａ厚木清川</t>
  </si>
  <si>
    <t>1421202002</t>
  </si>
  <si>
    <t>Ｍ本厚木南部</t>
  </si>
  <si>
    <t>1421202005</t>
  </si>
  <si>
    <t>Ｍ本厚木西部</t>
  </si>
  <si>
    <t>1421302006</t>
  </si>
  <si>
    <t>Ｍ中央林間</t>
  </si>
  <si>
    <t>1421303001</t>
  </si>
  <si>
    <t>Ｙ中央林間</t>
  </si>
  <si>
    <t>Ｙ大和桜ケ丘</t>
  </si>
  <si>
    <t>1421303005</t>
  </si>
  <si>
    <t>Ｙ相模大塚</t>
  </si>
  <si>
    <t>1421303006</t>
  </si>
  <si>
    <t>Ｙ南林間</t>
  </si>
  <si>
    <t>1421403002</t>
  </si>
  <si>
    <t>Ｙ伊勢原西部</t>
  </si>
  <si>
    <t>1421403003</t>
  </si>
  <si>
    <t>Ｙ伊勢原中央</t>
  </si>
  <si>
    <t>1421503001</t>
  </si>
  <si>
    <t>Ｙ海老名</t>
  </si>
  <si>
    <t>1421503002</t>
  </si>
  <si>
    <t>Ｙ海老名西部</t>
  </si>
  <si>
    <t>1421503003</t>
  </si>
  <si>
    <t>Ｙ海老名東部</t>
  </si>
  <si>
    <t>1421503004</t>
  </si>
  <si>
    <t>Ｙ海老名南部</t>
  </si>
  <si>
    <t>1421603002</t>
  </si>
  <si>
    <t>Ｙ座間</t>
  </si>
  <si>
    <t>1421603004</t>
  </si>
  <si>
    <t>Ｙさがみ野</t>
  </si>
  <si>
    <t>1421603005</t>
  </si>
  <si>
    <t>Ｙ相武台南部</t>
  </si>
  <si>
    <t>1421803002</t>
  </si>
  <si>
    <t>Ｙ綾瀬</t>
  </si>
  <si>
    <t>1430003001</t>
  </si>
  <si>
    <t>Ｙ葉山</t>
  </si>
  <si>
    <t>1432003001</t>
  </si>
  <si>
    <t>Ｙ寒川</t>
  </si>
  <si>
    <t>1434003001</t>
  </si>
  <si>
    <t>Ｙ大磯</t>
  </si>
  <si>
    <t>1434003002</t>
  </si>
  <si>
    <t>Ｙ二の宮</t>
  </si>
  <si>
    <t>1438001003</t>
  </si>
  <si>
    <t>Ａ湯河原</t>
  </si>
  <si>
    <t>1210103002</t>
  </si>
  <si>
    <t>1210103004</t>
  </si>
  <si>
    <t>千葉南</t>
  </si>
  <si>
    <t>1210103006</t>
  </si>
  <si>
    <t>千葉松ヶ丘</t>
  </si>
  <si>
    <t>1210103007</t>
  </si>
  <si>
    <t>浜野</t>
  </si>
  <si>
    <t>1210103008</t>
  </si>
  <si>
    <t>蘇我</t>
  </si>
  <si>
    <t>1210103009</t>
  </si>
  <si>
    <t>千葉寺</t>
  </si>
  <si>
    <t>1210203001</t>
  </si>
  <si>
    <t>幕張</t>
  </si>
  <si>
    <t>1210203002</t>
  </si>
  <si>
    <t>幕張第二</t>
  </si>
  <si>
    <t>1210203003</t>
  </si>
  <si>
    <t>稲毛</t>
  </si>
  <si>
    <t>1210203004</t>
  </si>
  <si>
    <t>新検見川</t>
  </si>
  <si>
    <t>1210203005</t>
  </si>
  <si>
    <t>さつきが丘</t>
  </si>
  <si>
    <t>1210203007</t>
  </si>
  <si>
    <t>花見川</t>
  </si>
  <si>
    <t>1210203008</t>
  </si>
  <si>
    <t>幕張本郷</t>
  </si>
  <si>
    <t>1210303003</t>
  </si>
  <si>
    <t>千草台</t>
  </si>
  <si>
    <t>1210303004</t>
  </si>
  <si>
    <t>宮野木</t>
  </si>
  <si>
    <t>1210303006</t>
  </si>
  <si>
    <t>稲毛東部</t>
  </si>
  <si>
    <t>1210303008</t>
  </si>
  <si>
    <t>山王</t>
  </si>
  <si>
    <t>1210303009</t>
  </si>
  <si>
    <t>西千葉</t>
  </si>
  <si>
    <t>1210403002</t>
  </si>
  <si>
    <t>都町大宮台</t>
  </si>
  <si>
    <t>1210403003</t>
  </si>
  <si>
    <t>千城台</t>
  </si>
  <si>
    <t>1210403004</t>
  </si>
  <si>
    <t>1210403005</t>
  </si>
  <si>
    <t>都賀みつわ台</t>
  </si>
  <si>
    <t>1210503001</t>
  </si>
  <si>
    <t>誉田</t>
  </si>
  <si>
    <t>1210503003</t>
  </si>
  <si>
    <t>おゆみ野</t>
  </si>
  <si>
    <t>あすみが丘</t>
  </si>
  <si>
    <t>1210603001</t>
  </si>
  <si>
    <t>1210603002</t>
  </si>
  <si>
    <t>検見川ＮＴ</t>
  </si>
  <si>
    <t>1210603004</t>
  </si>
  <si>
    <t>稲毛ベイタウン</t>
  </si>
  <si>
    <t>1220303001</t>
  </si>
  <si>
    <t>1220303002</t>
  </si>
  <si>
    <t>国分</t>
  </si>
  <si>
    <t>1220303005</t>
  </si>
  <si>
    <t>本八幡第一</t>
  </si>
  <si>
    <t>1220303006</t>
  </si>
  <si>
    <t>本八幡南部</t>
  </si>
  <si>
    <t>1220303009</t>
  </si>
  <si>
    <t>1220303011</t>
  </si>
  <si>
    <t>行徳東部</t>
  </si>
  <si>
    <t>1220303012</t>
  </si>
  <si>
    <t>原木中山</t>
  </si>
  <si>
    <t>1220303013</t>
  </si>
  <si>
    <t>1220303014</t>
  </si>
  <si>
    <t>中山中央</t>
  </si>
  <si>
    <t>1220303015</t>
  </si>
  <si>
    <t>1220303016</t>
  </si>
  <si>
    <t>1220303017</t>
  </si>
  <si>
    <t>本八幡北部</t>
  </si>
  <si>
    <t>1220303018</t>
  </si>
  <si>
    <t>1220303019</t>
  </si>
  <si>
    <t>国府台</t>
  </si>
  <si>
    <t>1220303020</t>
  </si>
  <si>
    <t>中山南部</t>
  </si>
  <si>
    <t>1220403001</t>
  </si>
  <si>
    <t>船橋中央</t>
  </si>
  <si>
    <t>1220403002</t>
  </si>
  <si>
    <t>船橋海神</t>
  </si>
  <si>
    <t>1220403003</t>
  </si>
  <si>
    <t>1220403004</t>
  </si>
  <si>
    <t>1220403005</t>
  </si>
  <si>
    <t>東船橋</t>
  </si>
  <si>
    <t>1220403008</t>
  </si>
  <si>
    <t>高根台</t>
  </si>
  <si>
    <t>1220403009</t>
  </si>
  <si>
    <t>高根台北</t>
  </si>
  <si>
    <t>1220403010</t>
  </si>
  <si>
    <t>1220403011</t>
  </si>
  <si>
    <t>習志野台</t>
  </si>
  <si>
    <t>1220403012</t>
  </si>
  <si>
    <t>1220403013</t>
  </si>
  <si>
    <t>芝山</t>
  </si>
  <si>
    <t>1220403015</t>
  </si>
  <si>
    <t>船橋南部</t>
  </si>
  <si>
    <t>1220403017</t>
  </si>
  <si>
    <t>津田沼北部</t>
  </si>
  <si>
    <t>三咲</t>
  </si>
  <si>
    <t>1220403020</t>
  </si>
  <si>
    <t>塚田</t>
  </si>
  <si>
    <t>船橋馬込沢</t>
  </si>
  <si>
    <t>船橋馬込沢西部</t>
  </si>
  <si>
    <t>1221203003</t>
  </si>
  <si>
    <t>志津</t>
  </si>
  <si>
    <t>1221603002</t>
  </si>
  <si>
    <t>実籾</t>
  </si>
  <si>
    <t>1221603003</t>
  </si>
  <si>
    <t>新習志野</t>
  </si>
  <si>
    <t>1221603004</t>
  </si>
  <si>
    <t>1221703001</t>
  </si>
  <si>
    <t>柏東部</t>
  </si>
  <si>
    <t>1221703002</t>
  </si>
  <si>
    <t>柏西口</t>
  </si>
  <si>
    <t>1221703003</t>
  </si>
  <si>
    <t>柏北部</t>
  </si>
  <si>
    <t>1221703004</t>
  </si>
  <si>
    <t>南柏駅前</t>
  </si>
  <si>
    <t>逆井</t>
  </si>
  <si>
    <t>1221703006</t>
  </si>
  <si>
    <t>柏南部</t>
  </si>
  <si>
    <t>1221703007</t>
  </si>
  <si>
    <t>柏中部</t>
  </si>
  <si>
    <t>1221703009</t>
  </si>
  <si>
    <t>豊四季駅前</t>
  </si>
  <si>
    <t>1221703010</t>
  </si>
  <si>
    <t>西柏</t>
  </si>
  <si>
    <t>1221703012</t>
  </si>
  <si>
    <t>柏豊四季</t>
  </si>
  <si>
    <t>1221703013</t>
  </si>
  <si>
    <t>北柏</t>
  </si>
  <si>
    <t>1221703015</t>
  </si>
  <si>
    <t>柏大津ケ丘</t>
  </si>
  <si>
    <t>1221703016</t>
  </si>
  <si>
    <t>柏高柳</t>
  </si>
  <si>
    <t>逆井南部</t>
  </si>
  <si>
    <t>1222003003</t>
  </si>
  <si>
    <t>流山</t>
  </si>
  <si>
    <t>1222003004</t>
  </si>
  <si>
    <t>江戸川台</t>
  </si>
  <si>
    <t>1222003005</t>
  </si>
  <si>
    <t>初石</t>
  </si>
  <si>
    <t>1222003006</t>
  </si>
  <si>
    <t>南流山</t>
  </si>
  <si>
    <t>1222103001</t>
  </si>
  <si>
    <t>八千代大和田</t>
  </si>
  <si>
    <t>1222103002</t>
  </si>
  <si>
    <t>八千代緑が丘</t>
  </si>
  <si>
    <t>1222103003</t>
  </si>
  <si>
    <t>1222103004</t>
  </si>
  <si>
    <t>米本</t>
  </si>
  <si>
    <t>1222103006</t>
  </si>
  <si>
    <t>1222103007</t>
  </si>
  <si>
    <t>ゆりのき高津</t>
  </si>
  <si>
    <t>新我孫子</t>
  </si>
  <si>
    <t>鎌ケ谷</t>
  </si>
  <si>
    <t>鎌ヶ谷大仏</t>
  </si>
  <si>
    <t>新鎌ヶ谷</t>
  </si>
  <si>
    <t>新浦安</t>
  </si>
  <si>
    <t>新浦安舞浜</t>
  </si>
  <si>
    <t>1222803001</t>
  </si>
  <si>
    <t>四街道北部</t>
  </si>
  <si>
    <t>1222803002</t>
  </si>
  <si>
    <t>四街道</t>
  </si>
  <si>
    <t>1222803003</t>
  </si>
  <si>
    <t>四街道南部</t>
  </si>
  <si>
    <t>千葉ＮＴ西部</t>
  </si>
  <si>
    <t>富士栄</t>
  </si>
  <si>
    <t>1310703001</t>
  </si>
  <si>
    <t>1310703003</t>
  </si>
  <si>
    <t>1310703004</t>
  </si>
  <si>
    <t>隅田</t>
  </si>
  <si>
    <t>1310703007</t>
  </si>
  <si>
    <t>錦糸町</t>
  </si>
  <si>
    <t>1310703008</t>
  </si>
  <si>
    <t>寺島</t>
  </si>
  <si>
    <t>1310703010</t>
  </si>
  <si>
    <t>墨田東部</t>
  </si>
  <si>
    <t>1310703011</t>
  </si>
  <si>
    <t>業平</t>
  </si>
  <si>
    <t>1310803001</t>
  </si>
  <si>
    <t>森下</t>
  </si>
  <si>
    <t>1310803002</t>
  </si>
  <si>
    <t>深川</t>
  </si>
  <si>
    <t>1310803003</t>
  </si>
  <si>
    <t>亀戸</t>
  </si>
  <si>
    <t>1310803004</t>
  </si>
  <si>
    <t>東陽南砂町</t>
  </si>
  <si>
    <t>1310803006</t>
  </si>
  <si>
    <t>砂町</t>
  </si>
  <si>
    <t>1310803007</t>
  </si>
  <si>
    <t>東陽町駅前</t>
  </si>
  <si>
    <t>1310803008</t>
  </si>
  <si>
    <t>大島亀戸</t>
  </si>
  <si>
    <t>1310803009</t>
  </si>
  <si>
    <t>東砂町</t>
  </si>
  <si>
    <t>1310803010</t>
  </si>
  <si>
    <t>住吉町</t>
  </si>
  <si>
    <t>1310803014</t>
  </si>
  <si>
    <t>大島団地</t>
  </si>
  <si>
    <t>1310903001</t>
  </si>
  <si>
    <t>五反田大崎</t>
  </si>
  <si>
    <t>1310903004</t>
  </si>
  <si>
    <t>1310903005</t>
  </si>
  <si>
    <t>旗の台</t>
  </si>
  <si>
    <t>1310903006</t>
  </si>
  <si>
    <t>西大井</t>
  </si>
  <si>
    <t>1310903007</t>
  </si>
  <si>
    <t>中延駅前</t>
  </si>
  <si>
    <t>1310903008</t>
  </si>
  <si>
    <t>武蔵小山</t>
  </si>
  <si>
    <t>1310903010</t>
  </si>
  <si>
    <t>南大井</t>
  </si>
  <si>
    <t>1310903012</t>
  </si>
  <si>
    <t>1311003001</t>
  </si>
  <si>
    <t>中目黒祐天寺</t>
  </si>
  <si>
    <t>1311003003</t>
  </si>
  <si>
    <t>目黒碑文谷</t>
  </si>
  <si>
    <t>1311003004</t>
  </si>
  <si>
    <t>学芸大前</t>
  </si>
  <si>
    <t>1311003005</t>
  </si>
  <si>
    <t>1311003006</t>
  </si>
  <si>
    <t>目黒洗足</t>
  </si>
  <si>
    <t>1311103002</t>
  </si>
  <si>
    <t>1311103003</t>
  </si>
  <si>
    <t>沢田</t>
  </si>
  <si>
    <t>1311103004</t>
  </si>
  <si>
    <t>1311103006</t>
  </si>
  <si>
    <t>池上</t>
  </si>
  <si>
    <t>1311103007</t>
  </si>
  <si>
    <t>馬込</t>
  </si>
  <si>
    <t>1311103009</t>
  </si>
  <si>
    <t>洗足</t>
  </si>
  <si>
    <t>1311103010</t>
  </si>
  <si>
    <t>石川台</t>
  </si>
  <si>
    <t>1311103011</t>
  </si>
  <si>
    <t>田園調布</t>
  </si>
  <si>
    <t>1311103012</t>
  </si>
  <si>
    <t>羽田</t>
  </si>
  <si>
    <t>1311103013</t>
  </si>
  <si>
    <t>糀谷</t>
  </si>
  <si>
    <t>1311103014</t>
  </si>
  <si>
    <t>六郷</t>
  </si>
  <si>
    <t>1311103015</t>
  </si>
  <si>
    <t>新蒲田</t>
  </si>
  <si>
    <t>1311103017</t>
  </si>
  <si>
    <t>蒲田南</t>
  </si>
  <si>
    <t>1311103019</t>
  </si>
  <si>
    <t>蒲田</t>
  </si>
  <si>
    <t>1311103021</t>
  </si>
  <si>
    <t>蒲田西部</t>
  </si>
  <si>
    <t>1311103022</t>
  </si>
  <si>
    <t>下丸子</t>
  </si>
  <si>
    <t>1311103023</t>
  </si>
  <si>
    <t>1311103025</t>
  </si>
  <si>
    <t>大岡山</t>
  </si>
  <si>
    <t>1311203002</t>
  </si>
  <si>
    <t>1311203003</t>
  </si>
  <si>
    <t>経堂下高井戸</t>
  </si>
  <si>
    <t>1311203004</t>
  </si>
  <si>
    <t>下馬池尻</t>
  </si>
  <si>
    <t>1311203005</t>
  </si>
  <si>
    <t>1311203006</t>
  </si>
  <si>
    <t>瀬田</t>
  </si>
  <si>
    <t>1311203008</t>
  </si>
  <si>
    <t>烏山</t>
  </si>
  <si>
    <t>1311203011</t>
  </si>
  <si>
    <t>千歳船橋</t>
  </si>
  <si>
    <t>1311203012</t>
  </si>
  <si>
    <t>八幡山桜上水</t>
  </si>
  <si>
    <t>1311203013</t>
  </si>
  <si>
    <t>二子玉川等々力</t>
  </si>
  <si>
    <t>1311203014</t>
  </si>
  <si>
    <t>桜新町</t>
  </si>
  <si>
    <t>1311203016</t>
  </si>
  <si>
    <t>成城南</t>
  </si>
  <si>
    <t>1311203017</t>
  </si>
  <si>
    <t>砧</t>
  </si>
  <si>
    <t>1311203018</t>
  </si>
  <si>
    <t>代田橋梅ケ丘</t>
  </si>
  <si>
    <t>1311203020</t>
  </si>
  <si>
    <t>深沢</t>
  </si>
  <si>
    <t>1311203023</t>
  </si>
  <si>
    <t>南烏山</t>
  </si>
  <si>
    <t>1311203025</t>
  </si>
  <si>
    <t>成城</t>
  </si>
  <si>
    <t>1311403001</t>
  </si>
  <si>
    <t>1311403002</t>
  </si>
  <si>
    <t>中野駅前</t>
  </si>
  <si>
    <t>1311403004</t>
  </si>
  <si>
    <t>1311403007</t>
  </si>
  <si>
    <t>鷺の宮</t>
  </si>
  <si>
    <t>1311403008</t>
  </si>
  <si>
    <t>1311403009</t>
  </si>
  <si>
    <t>沼袋新井町</t>
  </si>
  <si>
    <t>1311503001</t>
  </si>
  <si>
    <t>北荻窪</t>
  </si>
  <si>
    <t>1311503003</t>
  </si>
  <si>
    <t>永福明大前</t>
  </si>
  <si>
    <t>1311503004</t>
  </si>
  <si>
    <t>1311503006</t>
  </si>
  <si>
    <t>1311503008</t>
  </si>
  <si>
    <t>井荻</t>
  </si>
  <si>
    <t>1311503009</t>
  </si>
  <si>
    <t>1311503010</t>
  </si>
  <si>
    <t>南阿佐ヶ谷</t>
  </si>
  <si>
    <t>1311503013</t>
  </si>
  <si>
    <t>西荻久我山</t>
  </si>
  <si>
    <t>1311503014</t>
  </si>
  <si>
    <t>杉並</t>
  </si>
  <si>
    <t>1311503015</t>
  </si>
  <si>
    <t>下井草</t>
  </si>
  <si>
    <t>1311503017</t>
  </si>
  <si>
    <t>浜田山</t>
  </si>
  <si>
    <t>1311703003</t>
  </si>
  <si>
    <t>1311703004</t>
  </si>
  <si>
    <t>西赤羽</t>
  </si>
  <si>
    <t>1311703005</t>
  </si>
  <si>
    <t>十条</t>
  </si>
  <si>
    <t>1311703006</t>
  </si>
  <si>
    <t>王子東十条</t>
  </si>
  <si>
    <t>1311703007</t>
  </si>
  <si>
    <t>北王子</t>
  </si>
  <si>
    <t>1311703008</t>
  </si>
  <si>
    <t>浮間橋</t>
  </si>
  <si>
    <t>1311703009</t>
  </si>
  <si>
    <t>東王子</t>
  </si>
  <si>
    <t>1311703010</t>
  </si>
  <si>
    <t>赤羽台</t>
  </si>
  <si>
    <t>1311703011</t>
  </si>
  <si>
    <t>1311703012</t>
  </si>
  <si>
    <t>東駒込</t>
  </si>
  <si>
    <t>1311803001</t>
  </si>
  <si>
    <t>荒川</t>
  </si>
  <si>
    <t>1311803003</t>
  </si>
  <si>
    <t>日暮里</t>
  </si>
  <si>
    <t>1311803004</t>
  </si>
  <si>
    <t>町屋宮の前</t>
  </si>
  <si>
    <t>1311803007</t>
  </si>
  <si>
    <t>1311803008</t>
  </si>
  <si>
    <t>尾久</t>
  </si>
  <si>
    <t>1311903001</t>
  </si>
  <si>
    <t>大山</t>
  </si>
  <si>
    <t>1311903002</t>
  </si>
  <si>
    <t>上板橋</t>
  </si>
  <si>
    <t>1311903003</t>
  </si>
  <si>
    <t>常盤台</t>
  </si>
  <si>
    <t>1311903004</t>
  </si>
  <si>
    <t>戸田橋志村</t>
  </si>
  <si>
    <t>1311903005</t>
  </si>
  <si>
    <t>板橋中央</t>
  </si>
  <si>
    <t>1311903007</t>
  </si>
  <si>
    <t>1311903009</t>
  </si>
  <si>
    <t>板橋</t>
  </si>
  <si>
    <t>1311903010</t>
  </si>
  <si>
    <t>東武練馬</t>
  </si>
  <si>
    <t>1311903011</t>
  </si>
  <si>
    <t>前野</t>
  </si>
  <si>
    <t>蓮根駅前</t>
  </si>
  <si>
    <t>1311903015</t>
  </si>
  <si>
    <t>高島平</t>
  </si>
  <si>
    <t>北前野</t>
  </si>
  <si>
    <t>蓮根</t>
  </si>
  <si>
    <t>1311903018</t>
  </si>
  <si>
    <t>上赤塚</t>
  </si>
  <si>
    <t>1311903020</t>
  </si>
  <si>
    <t>成増</t>
  </si>
  <si>
    <t>1312003002</t>
  </si>
  <si>
    <t>1312003004</t>
  </si>
  <si>
    <t>1312003005</t>
  </si>
  <si>
    <t>1312003007</t>
  </si>
  <si>
    <t>1312003009</t>
  </si>
  <si>
    <t>1312003010</t>
  </si>
  <si>
    <t>1312003011</t>
  </si>
  <si>
    <t>田柄</t>
  </si>
  <si>
    <t>1312003012</t>
  </si>
  <si>
    <t>豊島園</t>
  </si>
  <si>
    <t>1312003013</t>
  </si>
  <si>
    <t>1312003014</t>
  </si>
  <si>
    <t>大泉駅前</t>
  </si>
  <si>
    <t>1312003015</t>
  </si>
  <si>
    <t>1312003017</t>
  </si>
  <si>
    <t>1312003018</t>
  </si>
  <si>
    <t>大泉中央</t>
  </si>
  <si>
    <t>1312003019</t>
  </si>
  <si>
    <t>1312003020</t>
  </si>
  <si>
    <t>1312003024</t>
  </si>
  <si>
    <t>光が丘</t>
  </si>
  <si>
    <t>1312003025</t>
  </si>
  <si>
    <t>新大泉学園</t>
  </si>
  <si>
    <t>1312003026</t>
  </si>
  <si>
    <t>保谷</t>
  </si>
  <si>
    <t>1312103002</t>
  </si>
  <si>
    <t>北千住</t>
  </si>
  <si>
    <t>1312103003</t>
  </si>
  <si>
    <t>千住東部</t>
  </si>
  <si>
    <t>1312103004</t>
  </si>
  <si>
    <t>梅田</t>
  </si>
  <si>
    <t>1312103005</t>
  </si>
  <si>
    <t>西新井駅前</t>
  </si>
  <si>
    <t>1312103006</t>
  </si>
  <si>
    <t>島根</t>
  </si>
  <si>
    <t>1312103007</t>
  </si>
  <si>
    <t>足立</t>
  </si>
  <si>
    <t>1312103008</t>
  </si>
  <si>
    <t>竹の塚西口</t>
  </si>
  <si>
    <t>1312103010</t>
  </si>
  <si>
    <t>竹の塚東部</t>
  </si>
  <si>
    <t>1312103012</t>
  </si>
  <si>
    <t>江北</t>
  </si>
  <si>
    <t>1312103013</t>
  </si>
  <si>
    <t>五反野</t>
  </si>
  <si>
    <t>1312103014</t>
  </si>
  <si>
    <t>西新井大師</t>
  </si>
  <si>
    <t>1312103016</t>
  </si>
  <si>
    <t>北綾瀬</t>
  </si>
  <si>
    <t>1312103017</t>
  </si>
  <si>
    <t>西新井中央</t>
  </si>
  <si>
    <t>1312103023</t>
  </si>
  <si>
    <t>亀有北口</t>
  </si>
  <si>
    <t>1312103024</t>
  </si>
  <si>
    <t>舎人</t>
  </si>
  <si>
    <t>1312203001</t>
  </si>
  <si>
    <t>立石</t>
  </si>
  <si>
    <t>1312203002</t>
  </si>
  <si>
    <t>堀切</t>
  </si>
  <si>
    <t>1312203004</t>
  </si>
  <si>
    <t>金町</t>
  </si>
  <si>
    <t>1312203005</t>
  </si>
  <si>
    <t>1312203006</t>
  </si>
  <si>
    <t>四ツ木</t>
  </si>
  <si>
    <t>1312203007</t>
  </si>
  <si>
    <t>お花茶屋</t>
  </si>
  <si>
    <t>1312203009</t>
  </si>
  <si>
    <t>水元中央</t>
  </si>
  <si>
    <t>1312203011</t>
  </si>
  <si>
    <t>高砂柴又</t>
  </si>
  <si>
    <t>1312203014</t>
  </si>
  <si>
    <t>東新小岩</t>
  </si>
  <si>
    <t>1312303001</t>
  </si>
  <si>
    <t>東小岩</t>
  </si>
  <si>
    <t>1312303002</t>
  </si>
  <si>
    <t>松江</t>
  </si>
  <si>
    <t>1312303003</t>
  </si>
  <si>
    <t>小岩</t>
  </si>
  <si>
    <t>1312303004</t>
  </si>
  <si>
    <t>平井小松川</t>
  </si>
  <si>
    <t>1312303005</t>
  </si>
  <si>
    <t>南篠崎</t>
  </si>
  <si>
    <t>1312303006</t>
  </si>
  <si>
    <t>今井</t>
  </si>
  <si>
    <t>1312303007</t>
  </si>
  <si>
    <t>瑞江</t>
  </si>
  <si>
    <t>1312303008</t>
  </si>
  <si>
    <t>江戸川中央</t>
  </si>
  <si>
    <t>1312303010</t>
  </si>
  <si>
    <t>北小岩</t>
  </si>
  <si>
    <t>1312303011</t>
  </si>
  <si>
    <t>鹿骨</t>
  </si>
  <si>
    <t>1312303013</t>
  </si>
  <si>
    <t>一之江駅前</t>
  </si>
  <si>
    <t>1312303014</t>
  </si>
  <si>
    <t>葛西</t>
  </si>
  <si>
    <t>1312303015</t>
  </si>
  <si>
    <t>長島</t>
  </si>
  <si>
    <t>1312303016</t>
  </si>
  <si>
    <t>船堀</t>
  </si>
  <si>
    <t>1312303017</t>
  </si>
  <si>
    <t>東小松川</t>
  </si>
  <si>
    <t>1312303019</t>
  </si>
  <si>
    <t>新田</t>
  </si>
  <si>
    <t>1312303021</t>
  </si>
  <si>
    <t>1312303022</t>
  </si>
  <si>
    <t>南葛西</t>
  </si>
  <si>
    <t>1312303026</t>
  </si>
  <si>
    <t>新小岩</t>
  </si>
  <si>
    <t>1320103002</t>
  </si>
  <si>
    <t>八王子中央</t>
  </si>
  <si>
    <t>1320103003</t>
  </si>
  <si>
    <t>西八王子</t>
  </si>
  <si>
    <t>1320103004</t>
  </si>
  <si>
    <t>八王子本郷町</t>
  </si>
  <si>
    <t>1320103005</t>
  </si>
  <si>
    <t>八王子中野</t>
  </si>
  <si>
    <t>1320103007</t>
  </si>
  <si>
    <t>元八王子</t>
  </si>
  <si>
    <t>1320103008</t>
  </si>
  <si>
    <t>高尾</t>
  </si>
  <si>
    <t>1320103009</t>
  </si>
  <si>
    <t>長房</t>
  </si>
  <si>
    <t>1320103010</t>
  </si>
  <si>
    <t>八王子恩方</t>
  </si>
  <si>
    <t>1320103011</t>
  </si>
  <si>
    <t>富士森公園</t>
  </si>
  <si>
    <t>1320103012</t>
  </si>
  <si>
    <t>八王子大和田</t>
  </si>
  <si>
    <t>1320103013</t>
  </si>
  <si>
    <t>八王子北部</t>
  </si>
  <si>
    <t>1320103014</t>
  </si>
  <si>
    <t>八王子楢原</t>
  </si>
  <si>
    <t>1320103015</t>
  </si>
  <si>
    <t>めじろ台東部</t>
  </si>
  <si>
    <t>1320103016</t>
  </si>
  <si>
    <t>八王子川口</t>
  </si>
  <si>
    <t>学園南大沢</t>
  </si>
  <si>
    <t>京王堀之内</t>
  </si>
  <si>
    <t>1320103019</t>
  </si>
  <si>
    <t>八王子南部</t>
  </si>
  <si>
    <t>1320103020</t>
  </si>
  <si>
    <t>めじろ台西部</t>
  </si>
  <si>
    <t>1320103021</t>
  </si>
  <si>
    <t>八王子横川</t>
  </si>
  <si>
    <t>八王子東部</t>
  </si>
  <si>
    <t>1320103023</t>
  </si>
  <si>
    <t>京王長沼</t>
  </si>
  <si>
    <t>1320203002</t>
  </si>
  <si>
    <t>立川東部</t>
  </si>
  <si>
    <t>1320203003</t>
  </si>
  <si>
    <t>立川北部</t>
  </si>
  <si>
    <t>1320203004</t>
  </si>
  <si>
    <t>砂川</t>
  </si>
  <si>
    <t>1320203006</t>
  </si>
  <si>
    <t>東砂川</t>
  </si>
  <si>
    <t>1320203008</t>
  </si>
  <si>
    <t>西武立川</t>
  </si>
  <si>
    <t>1320203009</t>
  </si>
  <si>
    <t>立川西部</t>
  </si>
  <si>
    <t>1320303001</t>
  </si>
  <si>
    <t>1320303003</t>
  </si>
  <si>
    <t>1320403002</t>
  </si>
  <si>
    <t>井の頭公園</t>
  </si>
  <si>
    <t>1320403003</t>
  </si>
  <si>
    <t>1320403004</t>
  </si>
  <si>
    <t>三鷹境南</t>
  </si>
  <si>
    <t>1320503001</t>
  </si>
  <si>
    <t>河辺</t>
  </si>
  <si>
    <t>1320503002</t>
  </si>
  <si>
    <t>西青梅</t>
  </si>
  <si>
    <t>1320503003</t>
  </si>
  <si>
    <t>東青梅</t>
  </si>
  <si>
    <t>1320503004</t>
  </si>
  <si>
    <t>青梅</t>
  </si>
  <si>
    <t>1320503005</t>
  </si>
  <si>
    <t>新青梅</t>
  </si>
  <si>
    <t>1320603003</t>
  </si>
  <si>
    <t>1320603004</t>
  </si>
  <si>
    <t>府中中河原</t>
  </si>
  <si>
    <t>1320603005</t>
  </si>
  <si>
    <t>1320603006</t>
  </si>
  <si>
    <t>府中北部</t>
  </si>
  <si>
    <t>1320603007</t>
  </si>
  <si>
    <t>府中第一</t>
  </si>
  <si>
    <t>1320603008</t>
  </si>
  <si>
    <t>府中駅前</t>
  </si>
  <si>
    <t>1320603009</t>
  </si>
  <si>
    <t>1320703001</t>
  </si>
  <si>
    <t>拝島</t>
  </si>
  <si>
    <t>1320703003</t>
  </si>
  <si>
    <t>東中神</t>
  </si>
  <si>
    <t>1320703004</t>
  </si>
  <si>
    <t>中神</t>
  </si>
  <si>
    <t>1320703005</t>
  </si>
  <si>
    <t>昭島</t>
  </si>
  <si>
    <t>1320803001</t>
  </si>
  <si>
    <t>調布宮の上</t>
  </si>
  <si>
    <t>1320803002</t>
  </si>
  <si>
    <t>つつじヶ丘仙川</t>
  </si>
  <si>
    <t>1320803003</t>
  </si>
  <si>
    <t>西調布</t>
  </si>
  <si>
    <t>1320803005</t>
  </si>
  <si>
    <t>国領</t>
  </si>
  <si>
    <t>1320803006</t>
  </si>
  <si>
    <t>調布</t>
  </si>
  <si>
    <t>1320803008</t>
  </si>
  <si>
    <t>南調布</t>
  </si>
  <si>
    <t>1320903001</t>
  </si>
  <si>
    <t>町田成瀬</t>
  </si>
  <si>
    <t>1320903002</t>
  </si>
  <si>
    <t>町田東部</t>
  </si>
  <si>
    <t>1320903003</t>
  </si>
  <si>
    <t>玉川学園</t>
  </si>
  <si>
    <t>1320903004</t>
  </si>
  <si>
    <t>町田藤の台</t>
  </si>
  <si>
    <t>1320903005</t>
  </si>
  <si>
    <t>鶴川</t>
  </si>
  <si>
    <t>1320903006</t>
  </si>
  <si>
    <t>南町田</t>
  </si>
  <si>
    <t>1320903007</t>
  </si>
  <si>
    <t>町田中央</t>
  </si>
  <si>
    <t>町田山崎</t>
  </si>
  <si>
    <t>1320903009</t>
  </si>
  <si>
    <t>町田北部</t>
  </si>
  <si>
    <t>1320903010</t>
  </si>
  <si>
    <t>町田西部</t>
  </si>
  <si>
    <t>町田木曽</t>
  </si>
  <si>
    <t>1320903012</t>
  </si>
  <si>
    <t>町田緑山</t>
  </si>
  <si>
    <t>町田相原</t>
  </si>
  <si>
    <t>1320903014</t>
  </si>
  <si>
    <t>町田鶴川南部</t>
  </si>
  <si>
    <t>多摩境</t>
  </si>
  <si>
    <t>1320903016</t>
  </si>
  <si>
    <t>町田駅前</t>
  </si>
  <si>
    <t>1321003001</t>
  </si>
  <si>
    <t>小金井</t>
  </si>
  <si>
    <t>1321003002</t>
  </si>
  <si>
    <t>小金井西部</t>
  </si>
  <si>
    <t>1321003003</t>
  </si>
  <si>
    <t>小金井南口</t>
  </si>
  <si>
    <t>1321103001</t>
  </si>
  <si>
    <t>小平学園</t>
  </si>
  <si>
    <t>1321103003</t>
  </si>
  <si>
    <t>小平駅前</t>
  </si>
  <si>
    <t>1321103004</t>
  </si>
  <si>
    <t>花小金井</t>
  </si>
  <si>
    <t>1321103005</t>
  </si>
  <si>
    <t>鷹の台</t>
  </si>
  <si>
    <t>1321103006</t>
  </si>
  <si>
    <t>一橋学園</t>
  </si>
  <si>
    <t>1321203001</t>
  </si>
  <si>
    <t>日野</t>
  </si>
  <si>
    <t>1321203002</t>
  </si>
  <si>
    <t>高幡</t>
  </si>
  <si>
    <t>1321203003</t>
  </si>
  <si>
    <t>豊田</t>
  </si>
  <si>
    <t>1321203004</t>
  </si>
  <si>
    <t>日野西部</t>
  </si>
  <si>
    <t>1321203005</t>
  </si>
  <si>
    <t>百草</t>
  </si>
  <si>
    <t>1321203006</t>
  </si>
  <si>
    <t>京王南平</t>
  </si>
  <si>
    <t>1321203007</t>
  </si>
  <si>
    <t>豊田北部</t>
  </si>
  <si>
    <t>1321303002</t>
  </si>
  <si>
    <t>1321303004</t>
  </si>
  <si>
    <t>1321303005</t>
  </si>
  <si>
    <t>1321303006</t>
  </si>
  <si>
    <t>東村山中部</t>
  </si>
  <si>
    <t>1321403001</t>
  </si>
  <si>
    <t>国分寺恋ヶ窪</t>
  </si>
  <si>
    <t>1321403003</t>
  </si>
  <si>
    <t>国分寺南部</t>
  </si>
  <si>
    <t>1321403004</t>
  </si>
  <si>
    <t>西国分寺</t>
  </si>
  <si>
    <t>1321503001</t>
  </si>
  <si>
    <t>1321503002</t>
  </si>
  <si>
    <t>谷保</t>
  </si>
  <si>
    <t>1321803001</t>
  </si>
  <si>
    <t>1321803002</t>
  </si>
  <si>
    <t>福生牛浜</t>
  </si>
  <si>
    <t>1321903001</t>
  </si>
  <si>
    <t>狛江</t>
  </si>
  <si>
    <t>1322003002</t>
  </si>
  <si>
    <t>大和高木</t>
  </si>
  <si>
    <t>1322003003</t>
  </si>
  <si>
    <t>東大和</t>
  </si>
  <si>
    <t>1322003004</t>
  </si>
  <si>
    <t>芝中団地</t>
  </si>
  <si>
    <t>1322003005</t>
  </si>
  <si>
    <t>富士見</t>
  </si>
  <si>
    <t>1322103001</t>
  </si>
  <si>
    <t>旭ケ丘</t>
  </si>
  <si>
    <t>1322103002</t>
  </si>
  <si>
    <t>清瀬南部</t>
  </si>
  <si>
    <t>1322103003</t>
  </si>
  <si>
    <t>清瀬北部</t>
  </si>
  <si>
    <t>1322203002</t>
  </si>
  <si>
    <t>東久留米第一</t>
  </si>
  <si>
    <t>1322203003</t>
  </si>
  <si>
    <t>東久留米西口</t>
  </si>
  <si>
    <t>1322203005</t>
  </si>
  <si>
    <t>滝山</t>
  </si>
  <si>
    <t>1322203006</t>
  </si>
  <si>
    <t>東久留米南部</t>
  </si>
  <si>
    <t>1322303001</t>
  </si>
  <si>
    <t>やまと村山ＮＴ</t>
  </si>
  <si>
    <t>1322303003</t>
  </si>
  <si>
    <t>武蔵村山西部</t>
  </si>
  <si>
    <t>1322403001</t>
  </si>
  <si>
    <t>京王桜ヶ丘</t>
  </si>
  <si>
    <t>1322403002</t>
  </si>
  <si>
    <t>多摩ＮＴ</t>
  </si>
  <si>
    <t>1322403003</t>
  </si>
  <si>
    <t>多摩センター</t>
  </si>
  <si>
    <t>1322503001</t>
  </si>
  <si>
    <t>よみうりランド前</t>
  </si>
  <si>
    <t>1322503002</t>
  </si>
  <si>
    <t>京王若葉台</t>
  </si>
  <si>
    <t>羽村西部</t>
  </si>
  <si>
    <t>1322703002</t>
  </si>
  <si>
    <t>羽村東部</t>
  </si>
  <si>
    <t>1322803001</t>
  </si>
  <si>
    <t>1322803002</t>
  </si>
  <si>
    <t>あきる野</t>
  </si>
  <si>
    <t>1322803003</t>
  </si>
  <si>
    <t>五日市</t>
  </si>
  <si>
    <t>1322903001</t>
  </si>
  <si>
    <t>田無</t>
  </si>
  <si>
    <t>1322903002</t>
  </si>
  <si>
    <t>田無南部</t>
  </si>
  <si>
    <t>1322903003</t>
  </si>
  <si>
    <t>田無第一</t>
  </si>
  <si>
    <t>1322903008</t>
  </si>
  <si>
    <t>保谷東町</t>
  </si>
  <si>
    <t>1330003001</t>
  </si>
  <si>
    <t>瑞穂</t>
  </si>
  <si>
    <t>1330003002</t>
  </si>
  <si>
    <t>瑞穂西部</t>
  </si>
  <si>
    <t>鶴見駅前</t>
  </si>
  <si>
    <t>1410103002</t>
  </si>
  <si>
    <t>鶴見南部</t>
  </si>
  <si>
    <t>生麦</t>
  </si>
  <si>
    <t>鶴見東部</t>
  </si>
  <si>
    <t>尻手</t>
  </si>
  <si>
    <t>寺尾</t>
  </si>
  <si>
    <t>大口</t>
  </si>
  <si>
    <t>東神奈川反町</t>
  </si>
  <si>
    <t>西横浜</t>
  </si>
  <si>
    <t>六ツ川</t>
  </si>
  <si>
    <t>蒔田</t>
  </si>
  <si>
    <t>保土ケ谷</t>
  </si>
  <si>
    <t>保土ケ谷西部</t>
  </si>
  <si>
    <t>新井町</t>
  </si>
  <si>
    <t>根岸駅前</t>
  </si>
  <si>
    <t>屏風ヶ浦</t>
  </si>
  <si>
    <t>金沢能見台</t>
  </si>
  <si>
    <t>六浦駅前</t>
  </si>
  <si>
    <t>富岡</t>
  </si>
  <si>
    <t>日吉綱島東部</t>
  </si>
  <si>
    <t>新綱島</t>
  </si>
  <si>
    <t>綱島上町</t>
  </si>
  <si>
    <t>新横浜</t>
  </si>
  <si>
    <t>1410903009</t>
  </si>
  <si>
    <t>六角橋北部</t>
  </si>
  <si>
    <t>白楽</t>
  </si>
  <si>
    <t>原宿</t>
  </si>
  <si>
    <t>戸塚西部</t>
  </si>
  <si>
    <t>笹下</t>
  </si>
  <si>
    <t>下永谷</t>
  </si>
  <si>
    <t>上永谷南高前</t>
  </si>
  <si>
    <t>港南中央</t>
  </si>
  <si>
    <t>川井都岡</t>
  </si>
  <si>
    <t>白根今宿</t>
  </si>
  <si>
    <t>二俣川駅前</t>
  </si>
  <si>
    <t>1411303001</t>
  </si>
  <si>
    <t>1411303004</t>
  </si>
  <si>
    <t>1411303005</t>
  </si>
  <si>
    <t>白山</t>
  </si>
  <si>
    <t>瀬谷いずみ</t>
  </si>
  <si>
    <t>三ツ境</t>
  </si>
  <si>
    <t>本郷台駅前</t>
  </si>
  <si>
    <t>1411503004</t>
  </si>
  <si>
    <t>本郷台西部</t>
  </si>
  <si>
    <t>本郷台東部</t>
  </si>
  <si>
    <t>飯田</t>
  </si>
  <si>
    <t>和泉</t>
  </si>
  <si>
    <t>1411703001</t>
  </si>
  <si>
    <t>1411703002</t>
  </si>
  <si>
    <t>青葉台中央</t>
  </si>
  <si>
    <t>1411803002</t>
  </si>
  <si>
    <t>1411803003</t>
  </si>
  <si>
    <t>仲町台</t>
  </si>
  <si>
    <t>港北ニュータウン</t>
  </si>
  <si>
    <t>高田ＮＴ</t>
  </si>
  <si>
    <t>川崎駅前</t>
  </si>
  <si>
    <t>1413103002</t>
  </si>
  <si>
    <t>川崎大師</t>
  </si>
  <si>
    <t>田町</t>
  </si>
  <si>
    <t>中島</t>
  </si>
  <si>
    <t>川崎南</t>
  </si>
  <si>
    <t>川崎駅西口</t>
  </si>
  <si>
    <t>武蔵小杉南部</t>
  </si>
  <si>
    <t>武蔵小杉西部</t>
  </si>
  <si>
    <t>武蔵中原</t>
  </si>
  <si>
    <t>1413403001</t>
  </si>
  <si>
    <t>1413403002</t>
  </si>
  <si>
    <t>1413403003</t>
  </si>
  <si>
    <t>高津</t>
  </si>
  <si>
    <t>1413403005</t>
  </si>
  <si>
    <t>溝ノ口駅前</t>
  </si>
  <si>
    <t>1413403006</t>
  </si>
  <si>
    <t>梶ケ谷</t>
  </si>
  <si>
    <t>武蔵新城</t>
  </si>
  <si>
    <t>向ヶ丘遊園</t>
  </si>
  <si>
    <t>1413503004</t>
  </si>
  <si>
    <t>稲田堤西部</t>
  </si>
  <si>
    <t>1413603001</t>
  </si>
  <si>
    <t>蔵敷</t>
  </si>
  <si>
    <t>1413603002</t>
  </si>
  <si>
    <t>1413603003</t>
  </si>
  <si>
    <t>溝の口西部</t>
  </si>
  <si>
    <t>1413603004</t>
  </si>
  <si>
    <t>鷺沼東</t>
  </si>
  <si>
    <t>1413603005</t>
  </si>
  <si>
    <t>1413603007</t>
  </si>
  <si>
    <t>1413703001</t>
  </si>
  <si>
    <t>1413703002</t>
  </si>
  <si>
    <t>百合ケ丘南部</t>
  </si>
  <si>
    <t>1413703003</t>
  </si>
  <si>
    <t>柿生南部</t>
  </si>
  <si>
    <t>1413703004</t>
  </si>
  <si>
    <t>1413703005</t>
  </si>
  <si>
    <t>新百合ケ丘</t>
  </si>
  <si>
    <t>1415103001</t>
  </si>
  <si>
    <t>橋本中央</t>
  </si>
  <si>
    <t>大沢</t>
  </si>
  <si>
    <t>渕野辺中央</t>
  </si>
  <si>
    <t>渕野辺南部</t>
  </si>
  <si>
    <t>渕野辺西部</t>
  </si>
  <si>
    <t>渕野辺北部</t>
  </si>
  <si>
    <t>1415203005</t>
  </si>
  <si>
    <t>1415203006</t>
  </si>
  <si>
    <t>相模原北部</t>
  </si>
  <si>
    <t>1415203007</t>
  </si>
  <si>
    <t>南橋本</t>
  </si>
  <si>
    <t>新相模原</t>
  </si>
  <si>
    <t>1415303002</t>
  </si>
  <si>
    <t>鶴ケ丘中央</t>
  </si>
  <si>
    <t>1415303004</t>
  </si>
  <si>
    <t>鶴ケ丘西部</t>
  </si>
  <si>
    <t>1415303006</t>
  </si>
  <si>
    <t>相模大野中央</t>
  </si>
  <si>
    <t>1415303008</t>
  </si>
  <si>
    <t>大野台</t>
  </si>
  <si>
    <t>追浜</t>
  </si>
  <si>
    <t>横須賀北部</t>
  </si>
  <si>
    <t>衣笠</t>
  </si>
  <si>
    <t>佐野</t>
  </si>
  <si>
    <t>横須賀上町</t>
  </si>
  <si>
    <t>横須賀中央</t>
  </si>
  <si>
    <t>大津</t>
  </si>
  <si>
    <t>久里浜</t>
  </si>
  <si>
    <t>浦賀駅前</t>
  </si>
  <si>
    <t>浦賀</t>
  </si>
  <si>
    <t>1420103014</t>
  </si>
  <si>
    <t>武山</t>
  </si>
  <si>
    <t>森崎</t>
  </si>
  <si>
    <t>平塚</t>
  </si>
  <si>
    <t>平塚東部</t>
  </si>
  <si>
    <t>平塚中央</t>
  </si>
  <si>
    <t>平塚北部</t>
  </si>
  <si>
    <t>平塚南部</t>
  </si>
  <si>
    <t>平塚西部</t>
  </si>
  <si>
    <t>平塚中原</t>
  </si>
  <si>
    <t>腰越</t>
  </si>
  <si>
    <t>鎌倉深沢</t>
  </si>
  <si>
    <t>鎌倉東部</t>
  </si>
  <si>
    <t>鎌倉西部</t>
  </si>
  <si>
    <t>大船西部</t>
  </si>
  <si>
    <t>六会</t>
  </si>
  <si>
    <t>藤沢善行</t>
  </si>
  <si>
    <t>藤沢西部</t>
  </si>
  <si>
    <t>藤沢東部</t>
  </si>
  <si>
    <t>片瀬</t>
  </si>
  <si>
    <t>辻堂中央</t>
  </si>
  <si>
    <t>辻堂東部</t>
  </si>
  <si>
    <t>辻堂北部</t>
  </si>
  <si>
    <t>藤沢中央</t>
  </si>
  <si>
    <t>1420503010</t>
  </si>
  <si>
    <t>藤沢北部</t>
  </si>
  <si>
    <t>湘南台</t>
  </si>
  <si>
    <t>藤沢用田</t>
  </si>
  <si>
    <t>藤沢大庭</t>
  </si>
  <si>
    <t>藤沢鵠沼</t>
  </si>
  <si>
    <t>国府津</t>
  </si>
  <si>
    <t>鴨の宮</t>
  </si>
  <si>
    <t>小田原報徳</t>
  </si>
  <si>
    <t>酒匂</t>
  </si>
  <si>
    <t>小田原西部</t>
  </si>
  <si>
    <t>小田原城北</t>
  </si>
  <si>
    <t>茅ヶ崎中央</t>
  </si>
  <si>
    <t>茅ヶ崎東部</t>
  </si>
  <si>
    <t>茅ヶ崎南部</t>
  </si>
  <si>
    <t>茅ヶ崎西部</t>
  </si>
  <si>
    <t>茅ヶ崎北部</t>
  </si>
  <si>
    <t>逗子</t>
  </si>
  <si>
    <t>東逗子</t>
  </si>
  <si>
    <t>三崎</t>
  </si>
  <si>
    <t>秦野</t>
  </si>
  <si>
    <t>渋沢中央</t>
  </si>
  <si>
    <t>秦野中央</t>
  </si>
  <si>
    <t>秦野東部</t>
  </si>
  <si>
    <t>渋沢東部</t>
  </si>
  <si>
    <t>厚木北部</t>
  </si>
  <si>
    <t>1421203003</t>
  </si>
  <si>
    <t>厚木山際</t>
  </si>
  <si>
    <t>厚木愛甲</t>
  </si>
  <si>
    <t>厚木中央</t>
  </si>
  <si>
    <t>厚木西部</t>
  </si>
  <si>
    <t>厚木鳶尾</t>
  </si>
  <si>
    <t>厚木南部</t>
  </si>
  <si>
    <t>1421303002</t>
  </si>
  <si>
    <t>南林間西部</t>
  </si>
  <si>
    <t>大和桜ケ丘</t>
  </si>
  <si>
    <t>相模大塚</t>
  </si>
  <si>
    <t>1421303007</t>
  </si>
  <si>
    <t>大和南部</t>
  </si>
  <si>
    <t>伊勢原西部</t>
  </si>
  <si>
    <t>伊勢原中央</t>
  </si>
  <si>
    <t>伊勢原</t>
  </si>
  <si>
    <t>海老名西部</t>
  </si>
  <si>
    <t>海老名東部</t>
  </si>
  <si>
    <t>海老名南部</t>
  </si>
  <si>
    <t>さがみ野</t>
  </si>
  <si>
    <t>相武台南部</t>
  </si>
  <si>
    <t>綾瀬</t>
  </si>
  <si>
    <t>長後西部</t>
  </si>
  <si>
    <t>葉山</t>
  </si>
  <si>
    <t>寒川</t>
  </si>
  <si>
    <t>大磯</t>
  </si>
  <si>
    <t>二の宮</t>
  </si>
  <si>
    <t>湯河原</t>
  </si>
  <si>
    <t>【千葉県】　部数合計表</t>
    <rPh sb="1" eb="3">
      <t>チバ</t>
    </rPh>
    <rPh sb="3" eb="4">
      <t>ケン</t>
    </rPh>
    <rPh sb="6" eb="8">
      <t>ブスウ</t>
    </rPh>
    <rPh sb="8" eb="10">
      <t>ゴウケイ</t>
    </rPh>
    <rPh sb="10" eb="11">
      <t>ヒョウ</t>
    </rPh>
    <phoneticPr fontId="7"/>
  </si>
  <si>
    <t>2024年04月30日現在</t>
  </si>
  <si>
    <t>【千葉県】</t>
  </si>
  <si>
    <t>メニューより自動取得</t>
    <rPh sb="6" eb="10">
      <t>ジドウシュトク</t>
    </rPh>
    <phoneticPr fontId="5"/>
  </si>
  <si>
    <t>12101</t>
  </si>
  <si>
    <t>千葉市　中央区</t>
  </si>
  <si>
    <t>1210101002m16</t>
  </si>
  <si>
    <t>12千葉県</t>
  </si>
  <si>
    <t>12</t>
  </si>
  <si>
    <t>千葉県</t>
  </si>
  <si>
    <t>12102</t>
  </si>
  <si>
    <t>千葉市　花見川区</t>
  </si>
  <si>
    <t>1210101003m16</t>
  </si>
  <si>
    <t>12101ぽすけっと</t>
  </si>
  <si>
    <t>12103</t>
  </si>
  <si>
    <t>千葉市　稲毛区</t>
  </si>
  <si>
    <t>1210101005m16</t>
  </si>
  <si>
    <t>蘇我浜野</t>
  </si>
  <si>
    <t>ぽすけっと1010</t>
  </si>
  <si>
    <t>12104</t>
  </si>
  <si>
    <t>千葉市　若葉区</t>
  </si>
  <si>
    <t>1210101009m16</t>
  </si>
  <si>
    <t>青葉の森</t>
  </si>
  <si>
    <t>ぽすけっと1011</t>
  </si>
  <si>
    <t>12105</t>
  </si>
  <si>
    <t>千葉市　緑区</t>
  </si>
  <si>
    <t>1210101010m16</t>
  </si>
  <si>
    <t>1210101010</t>
  </si>
  <si>
    <t>千葉みなと</t>
  </si>
  <si>
    <t>ぽすけっと1012</t>
  </si>
  <si>
    <t>12106</t>
  </si>
  <si>
    <t>千葉市　美浜区</t>
  </si>
  <si>
    <t>1210201003m16</t>
  </si>
  <si>
    <t>12102ぽすけっと</t>
  </si>
  <si>
    <t>ぽすけっと1016</t>
  </si>
  <si>
    <t>12203</t>
  </si>
  <si>
    <t>市川市</t>
  </si>
  <si>
    <t>1210201004m16</t>
  </si>
  <si>
    <t>検見川北部</t>
  </si>
  <si>
    <t>ぽすけっと1017</t>
  </si>
  <si>
    <t>地区計</t>
  </si>
  <si>
    <t>12204</t>
  </si>
  <si>
    <t>船橋市</t>
  </si>
  <si>
    <t>1210201006m16</t>
  </si>
  <si>
    <t>検見川東部</t>
  </si>
  <si>
    <t>ぽすけっと1018</t>
  </si>
  <si>
    <t>小計</t>
    <phoneticPr fontId="5"/>
  </si>
  <si>
    <t>12216</t>
  </si>
  <si>
    <t>習志野市</t>
  </si>
  <si>
    <t>1210201007m16</t>
  </si>
  <si>
    <t>検見川西部</t>
  </si>
  <si>
    <t>ぽすけっと1019</t>
  </si>
  <si>
    <t>12221</t>
  </si>
  <si>
    <t>八千代市</t>
  </si>
  <si>
    <t>1210301001m16</t>
  </si>
  <si>
    <t>12103ぽすけっと</t>
  </si>
  <si>
    <t>ぽすけっと1023</t>
  </si>
  <si>
    <t>12224</t>
  </si>
  <si>
    <t>鎌ケ谷市</t>
  </si>
  <si>
    <t>1210301002m16</t>
  </si>
  <si>
    <t>園生</t>
  </si>
  <si>
    <t>ぽすけっと1024</t>
  </si>
  <si>
    <t>12227</t>
  </si>
  <si>
    <t>浦安市</t>
  </si>
  <si>
    <t>1210301003m16</t>
  </si>
  <si>
    <t>作草部</t>
  </si>
  <si>
    <t>ぽすけっと1025</t>
  </si>
  <si>
    <t>12232</t>
  </si>
  <si>
    <t>白井市</t>
  </si>
  <si>
    <t>1210301004m16</t>
  </si>
  <si>
    <t>千葉北</t>
  </si>
  <si>
    <t>ぽすけっと1026</t>
  </si>
  <si>
    <t>1210401001m16</t>
  </si>
  <si>
    <t>みつわ台</t>
  </si>
  <si>
    <t>12104ぽすけっと</t>
  </si>
  <si>
    <t>ぽすけっと1030</t>
  </si>
  <si>
    <t>1210401002m16</t>
  </si>
  <si>
    <t>小倉千城台</t>
  </si>
  <si>
    <t>ぽすけっと1031</t>
  </si>
  <si>
    <t>1210401004m16</t>
  </si>
  <si>
    <t>都賀</t>
  </si>
  <si>
    <t>ぽすけっと1032</t>
  </si>
  <si>
    <t>1210501001m16</t>
  </si>
  <si>
    <t>12105ぽすけっと</t>
  </si>
  <si>
    <t>ぽすけっと1036</t>
  </si>
  <si>
    <t>1210501002m16</t>
  </si>
  <si>
    <t>1210501002</t>
  </si>
  <si>
    <t>土気</t>
  </si>
  <si>
    <t>ぽすけっと1037</t>
  </si>
  <si>
    <t>1210501003m16</t>
  </si>
  <si>
    <t>ぽすけっと1038</t>
  </si>
  <si>
    <t>1210501004m16</t>
  </si>
  <si>
    <t>1210501004</t>
  </si>
  <si>
    <t>ぽすけっと1039</t>
  </si>
  <si>
    <t>1210501005m16</t>
  </si>
  <si>
    <t>1210501005</t>
  </si>
  <si>
    <t>北おゆみ野</t>
  </si>
  <si>
    <t>ぽすけっと1040</t>
  </si>
  <si>
    <t>1210501006m16</t>
  </si>
  <si>
    <t>1210501006</t>
  </si>
  <si>
    <t>誉田東部</t>
  </si>
  <si>
    <t>ぽすけっと1041</t>
  </si>
  <si>
    <t>1210601001m16</t>
  </si>
  <si>
    <t>12106ぽすけっと</t>
  </si>
  <si>
    <t>ぽすけっと2008</t>
  </si>
  <si>
    <t>1210601002m16</t>
  </si>
  <si>
    <t>千葉西</t>
  </si>
  <si>
    <t>ぽすけっと2009</t>
  </si>
  <si>
    <t>1210601003m16</t>
  </si>
  <si>
    <t>稲毛西部</t>
  </si>
  <si>
    <t>ぽすけっと2010</t>
  </si>
  <si>
    <t>1210601004m16</t>
  </si>
  <si>
    <t>ぽすけっと2011</t>
  </si>
  <si>
    <t>1210601005m16</t>
  </si>
  <si>
    <t>幕張新都心</t>
  </si>
  <si>
    <t>ぽすけっと2012</t>
  </si>
  <si>
    <t>1220301001m16</t>
  </si>
  <si>
    <t>12203ぽすけっと</t>
  </si>
  <si>
    <t>ぽすけっと2016</t>
  </si>
  <si>
    <t>1220301003m16</t>
  </si>
  <si>
    <t>ぽすけっと2017</t>
  </si>
  <si>
    <t>1220301009m16</t>
  </si>
  <si>
    <t>ぽすけっと2018</t>
  </si>
  <si>
    <t>1220301010m16</t>
  </si>
  <si>
    <t>ぽすけっと2019</t>
  </si>
  <si>
    <t>1220301011m16</t>
  </si>
  <si>
    <t>ぽすけっと2020</t>
  </si>
  <si>
    <t>1220301012m16</t>
  </si>
  <si>
    <t>ぽすけっと2021</t>
  </si>
  <si>
    <t>1220301014m16</t>
  </si>
  <si>
    <t>ぽすけっと2022</t>
  </si>
  <si>
    <t>1220301017m16</t>
  </si>
  <si>
    <t>ぽすけっと2023</t>
  </si>
  <si>
    <t>1220401001m16</t>
  </si>
  <si>
    <t>12204ぽすけっと</t>
  </si>
  <si>
    <t>ぽすけっと2027</t>
  </si>
  <si>
    <t>1220401004m16</t>
  </si>
  <si>
    <t>ぽすけっと2028</t>
  </si>
  <si>
    <t>1220401005m16</t>
  </si>
  <si>
    <t>ぽすけっと2029</t>
  </si>
  <si>
    <t>1220401006m16</t>
  </si>
  <si>
    <t>ぽすけっと2030</t>
  </si>
  <si>
    <t>1220401007m16</t>
  </si>
  <si>
    <t>ぽすけっと2031</t>
  </si>
  <si>
    <t>1220401009m16</t>
  </si>
  <si>
    <t>ぽすけっと2032</t>
  </si>
  <si>
    <t>1220401010m16</t>
  </si>
  <si>
    <t>ぽすけっと2033</t>
  </si>
  <si>
    <t>1220401011m16</t>
  </si>
  <si>
    <t>ぽすけっと2034</t>
  </si>
  <si>
    <t>1220401012m16</t>
  </si>
  <si>
    <t>ぽすけっと2035</t>
  </si>
  <si>
    <t>1220401013m16</t>
  </si>
  <si>
    <t>ぽすけっと2036</t>
  </si>
  <si>
    <t>1220401014m16</t>
  </si>
  <si>
    <t>ぽすけっと2037</t>
  </si>
  <si>
    <t>1220401015m16</t>
  </si>
  <si>
    <t>船橋小室</t>
  </si>
  <si>
    <t>ぽすけっと2038</t>
  </si>
  <si>
    <t>1220401016m16</t>
  </si>
  <si>
    <t>ぽすけっと2039</t>
  </si>
  <si>
    <t>1220401017m16</t>
  </si>
  <si>
    <t>ぽすけっと2040</t>
  </si>
  <si>
    <t>1221601002m16</t>
  </si>
  <si>
    <t>12216ぽすけっと</t>
  </si>
  <si>
    <t>ぽすけっと3008</t>
  </si>
  <si>
    <t>1221601005m16</t>
  </si>
  <si>
    <t>ぽすけっと3009</t>
  </si>
  <si>
    <t>1221601006m16</t>
  </si>
  <si>
    <t>ぽすけっと3010</t>
  </si>
  <si>
    <t>1222101002m16</t>
  </si>
  <si>
    <t>12221ぽすけっと</t>
  </si>
  <si>
    <t>ぽすけっと3014</t>
  </si>
  <si>
    <t>1222101003m16</t>
  </si>
  <si>
    <t>勝田台村上</t>
  </si>
  <si>
    <t>ぽすけっと3015</t>
  </si>
  <si>
    <t>1222101004m16</t>
  </si>
  <si>
    <t>ぽすけっと3016</t>
  </si>
  <si>
    <t>1222101006m16</t>
  </si>
  <si>
    <t>ぽすけっと3017</t>
  </si>
  <si>
    <t>1222101007m16</t>
  </si>
  <si>
    <t>1222101007</t>
  </si>
  <si>
    <t>ぽすけっと3018</t>
  </si>
  <si>
    <t>1222401002m16</t>
  </si>
  <si>
    <t>12224ぽすけっと</t>
  </si>
  <si>
    <t>ぽすけっと3022</t>
  </si>
  <si>
    <t>1222701002m16</t>
  </si>
  <si>
    <t>12227ぽすけっと</t>
  </si>
  <si>
    <t>ぽすけっと3026</t>
  </si>
  <si>
    <t>1222701003m16</t>
  </si>
  <si>
    <t>ぽすけっと3027</t>
  </si>
  <si>
    <t>1223201001m16</t>
  </si>
  <si>
    <t>ＮＴ白井</t>
  </si>
  <si>
    <t>12232ぽすけっと</t>
  </si>
  <si>
    <t>ぽすけっと3031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</si>
</sst>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yyyy&quot;年&quot;m&quot;月&quot;d&quot;日&quot;\(aaa\)"/>
    <numFmt numFmtId="178" formatCode="#,##0_ ;[Red]\-#,##0;;\ "/>
    <numFmt numFmtId="179" formatCode="#,##0_ 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"/>
      <name val="osaka"/>
      <family val="3"/>
      <charset val="128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4"/>
      <color indexed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16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 shrinkToFit="1"/>
    </xf>
    <xf numFmtId="0" fontId="4" fillId="2" borderId="3" xfId="2" applyFont="1" applyFill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4" fillId="4" borderId="3" xfId="2" applyFont="1" applyFill="1" applyBorder="1" applyAlignment="1">
      <alignment vertical="center"/>
    </xf>
    <xf numFmtId="0" fontId="9" fillId="5" borderId="1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176" fontId="4" fillId="0" borderId="0" xfId="2" applyNumberFormat="1" applyFont="1" applyFill="1" applyAlignment="1">
      <alignment horizontal="left" vertical="center"/>
    </xf>
    <xf numFmtId="0" fontId="4" fillId="0" borderId="1" xfId="2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0" fontId="4" fillId="0" borderId="3" xfId="2" applyFont="1" applyFill="1" applyBorder="1" applyAlignment="1">
      <alignment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3" xfId="2" applyNumberFormat="1" applyFont="1" applyFill="1" applyBorder="1" applyAlignment="1">
      <alignment vertical="center" shrinkToFit="1"/>
    </xf>
    <xf numFmtId="38" fontId="4" fillId="0" borderId="1" xfId="2" applyNumberFormat="1" applyFont="1" applyFill="1" applyBorder="1" applyAlignment="1">
      <alignment vertical="center" shrinkToFit="1"/>
    </xf>
    <xf numFmtId="38" fontId="4" fillId="0" borderId="3" xfId="2" applyNumberFormat="1" applyFont="1" applyFill="1" applyBorder="1" applyAlignment="1">
      <alignment vertical="center" shrinkToFit="1"/>
    </xf>
    <xf numFmtId="0" fontId="4" fillId="6" borderId="4" xfId="2" applyFont="1" applyFill="1" applyBorder="1" applyAlignment="1">
      <alignment horizontal="center" vertical="center" shrinkToFit="1"/>
    </xf>
    <xf numFmtId="0" fontId="4" fillId="6" borderId="5" xfId="2" applyFont="1" applyFill="1" applyBorder="1" applyAlignment="1">
      <alignment horizontal="center" vertical="center" shrinkToFit="1"/>
    </xf>
    <xf numFmtId="0" fontId="4" fillId="6" borderId="6" xfId="2" applyFont="1" applyFill="1" applyBorder="1" applyAlignment="1">
      <alignment horizontal="center" vertical="center" shrinkToFit="1"/>
    </xf>
    <xf numFmtId="0" fontId="4" fillId="6" borderId="7" xfId="2" applyFont="1" applyFill="1" applyBorder="1" applyAlignment="1">
      <alignment horizontal="center" vertical="center" shrinkToFit="1"/>
    </xf>
    <xf numFmtId="0" fontId="4" fillId="6" borderId="8" xfId="2" applyFont="1" applyFill="1" applyBorder="1" applyAlignment="1">
      <alignment horizontal="center" vertical="center" shrinkToFit="1"/>
    </xf>
    <xf numFmtId="0" fontId="4" fillId="6" borderId="9" xfId="2" applyFont="1" applyFill="1" applyBorder="1" applyAlignment="1">
      <alignment horizontal="center" vertical="center" shrinkToFit="1"/>
    </xf>
    <xf numFmtId="0" fontId="4" fillId="6" borderId="10" xfId="2" applyFont="1" applyFill="1" applyBorder="1" applyAlignment="1">
      <alignment horizontal="center" vertical="center" shrinkToFit="1"/>
    </xf>
    <xf numFmtId="0" fontId="4" fillId="6" borderId="11" xfId="2" applyFont="1" applyFill="1" applyBorder="1" applyAlignment="1">
      <alignment horizontal="center" vertical="center" shrinkToFit="1"/>
    </xf>
    <xf numFmtId="0" fontId="4" fillId="6" borderId="12" xfId="2" applyFont="1" applyFill="1" applyBorder="1" applyAlignment="1">
      <alignment horizontal="center" vertical="center" shrinkToFit="1"/>
    </xf>
    <xf numFmtId="0" fontId="4" fillId="6" borderId="13" xfId="2" applyFont="1" applyFill="1" applyBorder="1" applyAlignment="1">
      <alignment horizontal="center" vertical="center" shrinkToFit="1"/>
    </xf>
    <xf numFmtId="0" fontId="4" fillId="6" borderId="14" xfId="2" applyFont="1" applyFill="1" applyBorder="1" applyAlignment="1">
      <alignment horizontal="center" vertical="center" shrinkToFit="1"/>
    </xf>
    <xf numFmtId="0" fontId="4" fillId="6" borderId="15" xfId="2" applyFont="1" applyFill="1" applyBorder="1" applyAlignment="1">
      <alignment horizontal="center" vertical="center" shrinkToFit="1"/>
    </xf>
    <xf numFmtId="0" fontId="4" fillId="6" borderId="16" xfId="2" applyFont="1" applyFill="1" applyBorder="1" applyAlignment="1">
      <alignment horizontal="center" vertical="center" shrinkToFit="1"/>
    </xf>
    <xf numFmtId="0" fontId="4" fillId="6" borderId="17" xfId="2" applyFont="1" applyFill="1" applyBorder="1" applyAlignment="1">
      <alignment horizontal="center" vertical="center" shrinkToFit="1"/>
    </xf>
    <xf numFmtId="0" fontId="4" fillId="6" borderId="18" xfId="2" applyFont="1" applyFill="1" applyBorder="1" applyAlignment="1">
      <alignment horizontal="center" vertical="center" shrinkToFit="1"/>
    </xf>
    <xf numFmtId="178" fontId="4" fillId="0" borderId="20" xfId="2" applyNumberFormat="1" applyFont="1" applyFill="1" applyBorder="1" applyAlignment="1">
      <alignment vertical="center" shrinkToFit="1"/>
    </xf>
    <xf numFmtId="178" fontId="6" fillId="0" borderId="21" xfId="2" applyNumberFormat="1" applyFont="1" applyFill="1" applyBorder="1" applyAlignment="1">
      <alignment vertical="center" shrinkToFit="1"/>
    </xf>
    <xf numFmtId="178" fontId="4" fillId="0" borderId="22" xfId="2" applyNumberFormat="1" applyFont="1" applyFill="1" applyBorder="1" applyAlignment="1">
      <alignment vertical="center" shrinkToFit="1"/>
    </xf>
    <xf numFmtId="178" fontId="6" fillId="0" borderId="23" xfId="2" applyNumberFormat="1" applyFont="1" applyFill="1" applyBorder="1" applyAlignment="1">
      <alignment vertical="center" shrinkToFit="1"/>
    </xf>
    <xf numFmtId="178" fontId="4" fillId="0" borderId="24" xfId="2" applyNumberFormat="1" applyFont="1" applyFill="1" applyBorder="1" applyAlignment="1">
      <alignment vertical="center" shrinkToFit="1"/>
    </xf>
    <xf numFmtId="178" fontId="6" fillId="0" borderId="25" xfId="2" applyNumberFormat="1" applyFont="1" applyFill="1" applyBorder="1" applyAlignment="1">
      <alignment vertical="center" shrinkToFit="1"/>
    </xf>
    <xf numFmtId="178" fontId="4" fillId="0" borderId="26" xfId="2" applyNumberFormat="1" applyFont="1" applyFill="1" applyBorder="1" applyAlignment="1">
      <alignment vertical="center" shrinkToFit="1"/>
    </xf>
    <xf numFmtId="38" fontId="4" fillId="0" borderId="22" xfId="2" applyNumberFormat="1" applyFont="1" applyFill="1" applyBorder="1" applyAlignment="1">
      <alignment vertical="center" shrinkToFit="1"/>
    </xf>
    <xf numFmtId="38" fontId="6" fillId="0" borderId="23" xfId="2" applyNumberFormat="1" applyFont="1" applyFill="1" applyBorder="1" applyAlignment="1">
      <alignment vertical="center" shrinkToFit="1"/>
    </xf>
    <xf numFmtId="38" fontId="4" fillId="0" borderId="27" xfId="2" applyNumberFormat="1" applyFont="1" applyFill="1" applyBorder="1" applyAlignment="1">
      <alignment vertical="center" shrinkToFit="1"/>
    </xf>
    <xf numFmtId="38" fontId="6" fillId="0" borderId="28" xfId="2" applyNumberFormat="1" applyFont="1" applyFill="1" applyBorder="1" applyAlignment="1">
      <alignment vertical="center" shrinkToFit="1"/>
    </xf>
    <xf numFmtId="0" fontId="11" fillId="0" borderId="29" xfId="0" applyFont="1" applyBorder="1">
      <alignment vertical="center"/>
    </xf>
    <xf numFmtId="178" fontId="4" fillId="0" borderId="30" xfId="2" applyNumberFormat="1" applyFont="1" applyFill="1" applyBorder="1" applyAlignment="1">
      <alignment vertical="center" shrinkToFit="1"/>
    </xf>
    <xf numFmtId="178" fontId="6" fillId="0" borderId="31" xfId="2" applyNumberFormat="1" applyFont="1" applyFill="1" applyBorder="1" applyAlignment="1">
      <alignment vertical="center" shrinkToFit="1"/>
    </xf>
    <xf numFmtId="178" fontId="4" fillId="0" borderId="32" xfId="2" applyNumberFormat="1" applyFont="1" applyFill="1" applyBorder="1" applyAlignment="1">
      <alignment vertical="center" shrinkToFit="1"/>
    </xf>
    <xf numFmtId="178" fontId="6" fillId="0" borderId="33" xfId="2" applyNumberFormat="1" applyFont="1" applyFill="1" applyBorder="1" applyAlignment="1">
      <alignment vertical="center" shrinkToFit="1"/>
    </xf>
    <xf numFmtId="178" fontId="4" fillId="0" borderId="34" xfId="2" applyNumberFormat="1" applyFont="1" applyFill="1" applyBorder="1" applyAlignment="1">
      <alignment vertical="center" shrinkToFit="1"/>
    </xf>
    <xf numFmtId="178" fontId="6" fillId="0" borderId="35" xfId="2" applyNumberFormat="1" applyFont="1" applyFill="1" applyBorder="1" applyAlignment="1">
      <alignment vertical="center" shrinkToFit="1"/>
    </xf>
    <xf numFmtId="178" fontId="4" fillId="0" borderId="36" xfId="2" applyNumberFormat="1" applyFont="1" applyFill="1" applyBorder="1" applyAlignment="1">
      <alignment vertical="center" shrinkToFit="1"/>
    </xf>
    <xf numFmtId="38" fontId="4" fillId="0" borderId="32" xfId="2" applyNumberFormat="1" applyFont="1" applyFill="1" applyBorder="1" applyAlignment="1">
      <alignment vertical="center" shrinkToFit="1"/>
    </xf>
    <xf numFmtId="38" fontId="6" fillId="0" borderId="33" xfId="2" applyNumberFormat="1" applyFont="1" applyFill="1" applyBorder="1" applyAlignment="1">
      <alignment vertical="center" shrinkToFit="1"/>
    </xf>
    <xf numFmtId="38" fontId="6" fillId="0" borderId="37" xfId="2" applyNumberFormat="1" applyFont="1" applyFill="1" applyBorder="1" applyAlignment="1">
      <alignment vertical="center" shrinkToFit="1"/>
    </xf>
    <xf numFmtId="178" fontId="6" fillId="0" borderId="38" xfId="2" applyNumberFormat="1" applyFont="1" applyFill="1" applyBorder="1" applyAlignment="1">
      <alignment vertical="center" shrinkToFit="1"/>
    </xf>
    <xf numFmtId="0" fontId="4" fillId="0" borderId="39" xfId="2" applyFont="1" applyFill="1" applyBorder="1" applyAlignment="1">
      <alignment horizontal="left" vertical="center" shrinkToFit="1"/>
    </xf>
    <xf numFmtId="178" fontId="4" fillId="0" borderId="40" xfId="2" applyNumberFormat="1" applyFont="1" applyFill="1" applyBorder="1" applyAlignment="1">
      <alignment vertical="center" shrinkToFit="1"/>
    </xf>
    <xf numFmtId="178" fontId="4" fillId="0" borderId="41" xfId="2" applyNumberFormat="1" applyFont="1" applyFill="1" applyBorder="1" applyAlignment="1">
      <alignment vertical="center" shrinkToFit="1"/>
    </xf>
    <xf numFmtId="178" fontId="4" fillId="0" borderId="42" xfId="2" applyNumberFormat="1" applyFont="1" applyFill="1" applyBorder="1" applyAlignment="1">
      <alignment vertical="center" shrinkToFit="1"/>
    </xf>
    <xf numFmtId="178" fontId="4" fillId="0" borderId="43" xfId="2" applyNumberFormat="1" applyFont="1" applyFill="1" applyBorder="1" applyAlignment="1">
      <alignment vertical="center" shrinkToFit="1"/>
    </xf>
    <xf numFmtId="178" fontId="4" fillId="0" borderId="44" xfId="2" applyNumberFormat="1" applyFont="1" applyFill="1" applyBorder="1" applyAlignment="1">
      <alignment vertical="center" shrinkToFit="1"/>
    </xf>
    <xf numFmtId="178" fontId="4" fillId="0" borderId="45" xfId="2" applyNumberFormat="1" applyFont="1" applyFill="1" applyBorder="1" applyAlignment="1">
      <alignment vertical="center" shrinkToFit="1"/>
    </xf>
    <xf numFmtId="178" fontId="4" fillId="0" borderId="46" xfId="2" applyNumberFormat="1" applyFont="1" applyFill="1" applyBorder="1" applyAlignment="1">
      <alignment vertical="center" shrinkToFit="1"/>
    </xf>
    <xf numFmtId="178" fontId="6" fillId="0" borderId="45" xfId="2" applyNumberFormat="1" applyFont="1" applyFill="1" applyBorder="1" applyAlignment="1">
      <alignment vertical="center" shrinkToFit="1"/>
    </xf>
    <xf numFmtId="38" fontId="4" fillId="0" borderId="42" xfId="2" applyNumberFormat="1" applyFont="1" applyFill="1" applyBorder="1" applyAlignment="1">
      <alignment vertical="center" shrinkToFit="1"/>
    </xf>
    <xf numFmtId="38" fontId="4" fillId="0" borderId="43" xfId="2" applyNumberFormat="1" applyFont="1" applyFill="1" applyBorder="1" applyAlignment="1">
      <alignment vertical="center" shrinkToFit="1"/>
    </xf>
    <xf numFmtId="38" fontId="6" fillId="0" borderId="47" xfId="2" applyNumberFormat="1" applyFont="1" applyFill="1" applyBorder="1" applyAlignment="1">
      <alignment vertical="center" shrinkToFit="1"/>
    </xf>
    <xf numFmtId="0" fontId="4" fillId="7" borderId="48" xfId="2" applyFont="1" applyFill="1" applyBorder="1" applyAlignment="1">
      <alignment horizontal="center" vertical="center"/>
    </xf>
    <xf numFmtId="178" fontId="4" fillId="7" borderId="49" xfId="2" applyNumberFormat="1" applyFont="1" applyFill="1" applyBorder="1" applyAlignment="1">
      <alignment vertical="center" shrinkToFit="1"/>
    </xf>
    <xf numFmtId="178" fontId="6" fillId="7" borderId="50" xfId="2" applyNumberFormat="1" applyFont="1" applyFill="1" applyBorder="1" applyAlignment="1">
      <alignment vertical="center" shrinkToFit="1"/>
    </xf>
    <xf numFmtId="178" fontId="6" fillId="7" borderId="51" xfId="2" applyNumberFormat="1" applyFont="1" applyFill="1" applyBorder="1" applyAlignment="1">
      <alignment vertical="center" shrinkToFit="1"/>
    </xf>
    <xf numFmtId="178" fontId="4" fillId="7" borderId="52" xfId="2" applyNumberFormat="1" applyFont="1" applyFill="1" applyBorder="1" applyAlignment="1">
      <alignment vertical="center" shrinkToFit="1"/>
    </xf>
    <xf numFmtId="178" fontId="6" fillId="7" borderId="53" xfId="2" applyNumberFormat="1" applyFont="1" applyFill="1" applyBorder="1" applyAlignment="1">
      <alignment vertical="center" shrinkToFit="1"/>
    </xf>
    <xf numFmtId="38" fontId="4" fillId="7" borderId="54" xfId="2" applyNumberFormat="1" applyFont="1" applyFill="1" applyBorder="1" applyAlignment="1">
      <alignment vertical="center" shrinkToFit="1"/>
    </xf>
    <xf numFmtId="38" fontId="6" fillId="7" borderId="50" xfId="2" applyNumberFormat="1" applyFont="1" applyFill="1" applyBorder="1" applyAlignment="1">
      <alignment vertical="center" shrinkToFit="1"/>
    </xf>
    <xf numFmtId="38" fontId="4" fillId="7" borderId="55" xfId="2" applyNumberFormat="1" applyFont="1" applyFill="1" applyBorder="1" applyAlignment="1">
      <alignment vertical="center" shrinkToFit="1"/>
    </xf>
    <xf numFmtId="38" fontId="6" fillId="7" borderId="56" xfId="2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179" fontId="6" fillId="0" borderId="5" xfId="2" applyNumberFormat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horizontal="right" vertical="center"/>
    </xf>
    <xf numFmtId="0" fontId="11" fillId="0" borderId="0" xfId="0" applyFont="1">
      <alignment vertical="center"/>
    </xf>
    <xf numFmtId="49" fontId="6" fillId="8" borderId="0" xfId="0" applyNumberFormat="1" applyFont="1" applyFill="1" applyAlignment="1" applyProtection="1">
      <alignment vertical="center"/>
    </xf>
    <xf numFmtId="49" fontId="4" fillId="8" borderId="0" xfId="0" applyNumberFormat="1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vertical="center"/>
    </xf>
    <xf numFmtId="179" fontId="12" fillId="8" borderId="0" xfId="0" applyNumberFormat="1" applyFont="1" applyFill="1" applyAlignment="1" applyProtection="1">
      <alignment horizontal="right" vertical="center"/>
    </xf>
    <xf numFmtId="179" fontId="4" fillId="8" borderId="0" xfId="0" applyNumberFormat="1" applyFont="1" applyFill="1" applyAlignment="1" applyProtection="1">
      <alignment horizontal="right" vertical="center"/>
    </xf>
    <xf numFmtId="0" fontId="4" fillId="8" borderId="0" xfId="0" applyNumberFormat="1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vertical="center"/>
    </xf>
    <xf numFmtId="179" fontId="4" fillId="8" borderId="0" xfId="0" applyNumberFormat="1" applyFont="1" applyFill="1" applyAlignment="1" applyProtection="1">
      <alignment horizontal="left" vertical="center"/>
    </xf>
    <xf numFmtId="179" fontId="12" fillId="8" borderId="0" xfId="0" applyNumberFormat="1" applyFont="1" applyFill="1" applyAlignment="1" applyProtection="1">
      <alignment vertical="center"/>
    </xf>
    <xf numFmtId="0" fontId="4" fillId="8" borderId="57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49" fontId="6" fillId="8" borderId="0" xfId="0" applyNumberFormat="1" applyFont="1" applyFill="1" applyBorder="1" applyAlignment="1" applyProtection="1">
      <alignment vertical="center"/>
    </xf>
    <xf numFmtId="49" fontId="4" fillId="8" borderId="0" xfId="0" applyNumberFormat="1" applyFont="1" applyFill="1" applyBorder="1" applyAlignment="1" applyProtection="1">
      <alignment vertical="center"/>
    </xf>
    <xf numFmtId="49" fontId="6" fillId="8" borderId="0" xfId="0" applyNumberFormat="1" applyFont="1" applyFill="1" applyBorder="1" applyAlignment="1" applyProtection="1">
      <alignment horizontal="center" vertical="center"/>
    </xf>
    <xf numFmtId="179" fontId="4" fillId="8" borderId="0" xfId="0" applyNumberFormat="1" applyFont="1" applyFill="1" applyBorder="1" applyAlignment="1" applyProtection="1">
      <alignment horizontal="right" vertical="center"/>
    </xf>
    <xf numFmtId="49" fontId="6" fillId="8" borderId="5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5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60" xfId="0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>
      <alignment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5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38" fontId="4" fillId="0" borderId="1" xfId="0" applyNumberFormat="1" applyFont="1" applyBorder="1" applyAlignment="1" applyProtection="1">
      <alignment horizontal="right" vertical="center"/>
    </xf>
    <xf numFmtId="38" fontId="11" fillId="0" borderId="3" xfId="0" applyNumberFormat="1" applyFont="1" applyBorder="1" applyAlignment="1">
      <alignment horizontal="right" vertical="center"/>
    </xf>
    <xf numFmtId="0" fontId="4" fillId="0" borderId="59" xfId="0" applyFont="1" applyBorder="1" applyAlignment="1" applyProtection="1">
      <alignment vertical="center"/>
    </xf>
    <xf numFmtId="0" fontId="4" fillId="0" borderId="6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>
      <alignment horizontal="center" vertical="center"/>
    </xf>
    <xf numFmtId="38" fontId="0" fillId="0" borderId="3" xfId="0" applyNumberFormat="1" applyBorder="1" applyAlignment="1">
      <alignment horizontal="right" vertical="center"/>
    </xf>
    <xf numFmtId="0" fontId="4" fillId="4" borderId="0" xfId="0" applyFont="1" applyFill="1" applyAlignment="1" applyProtection="1">
      <alignment vertical="center"/>
    </xf>
    <xf numFmtId="0" fontId="4" fillId="9" borderId="64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4" fillId="9" borderId="1" xfId="0" applyFont="1" applyFill="1" applyBorder="1" applyAlignment="1" applyProtection="1">
      <alignment horizontal="center" vertical="center" shrinkToFit="1"/>
    </xf>
    <xf numFmtId="0" fontId="11" fillId="9" borderId="2" xfId="0" applyFont="1" applyFill="1" applyBorder="1" applyAlignment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38" fontId="4" fillId="9" borderId="64" xfId="0" applyNumberFormat="1" applyFont="1" applyFill="1" applyBorder="1" applyAlignment="1" applyProtection="1">
      <alignment horizontal="right" vertical="center" shrinkToFit="1"/>
    </xf>
    <xf numFmtId="179" fontId="4" fillId="9" borderId="64" xfId="0" applyNumberFormat="1" applyFont="1" applyFill="1" applyBorder="1" applyAlignment="1" applyProtection="1">
      <alignment horizontal="center" vertical="center" shrinkToFit="1"/>
    </xf>
    <xf numFmtId="179" fontId="4" fillId="9" borderId="1" xfId="0" applyNumberFormat="1" applyFont="1" applyFill="1" applyBorder="1" applyAlignment="1" applyProtection="1">
      <alignment horizontal="center" vertical="center" shrinkToFit="1"/>
    </xf>
    <xf numFmtId="0" fontId="4" fillId="9" borderId="3" xfId="0" applyFont="1" applyFill="1" applyBorder="1" applyAlignment="1" applyProtection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6" borderId="65" xfId="0" applyFont="1" applyFill="1" applyBorder="1" applyAlignment="1" applyProtection="1">
      <alignment horizontal="center" vertical="center" shrinkToFit="1"/>
    </xf>
    <xf numFmtId="0" fontId="11" fillId="6" borderId="57" xfId="0" applyFont="1" applyFill="1" applyBorder="1" applyAlignment="1">
      <alignment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4" fillId="6" borderId="64" xfId="0" applyFont="1" applyFill="1" applyBorder="1" applyAlignment="1">
      <alignment horizontal="left" vertical="center" shrinkToFit="1"/>
    </xf>
    <xf numFmtId="0" fontId="6" fillId="6" borderId="1" xfId="0" applyFont="1" applyFill="1" applyBorder="1" applyAlignment="1" applyProtection="1">
      <alignment horizontal="left" vertical="center" shrinkToFit="1"/>
    </xf>
    <xf numFmtId="0" fontId="14" fillId="6" borderId="2" xfId="0" applyFont="1" applyFill="1" applyBorder="1" applyAlignment="1">
      <alignment horizontal="left" vertical="center" shrinkToFit="1"/>
    </xf>
    <xf numFmtId="0" fontId="11" fillId="6" borderId="3" xfId="0" applyFont="1" applyFill="1" applyBorder="1" applyAlignment="1">
      <alignment horizontal="left" vertical="center" shrinkToFit="1"/>
    </xf>
    <xf numFmtId="0" fontId="11" fillId="0" borderId="0" xfId="0" applyFont="1" applyAlignment="1">
      <alignment vertical="center"/>
    </xf>
    <xf numFmtId="0" fontId="1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" fillId="6" borderId="66" xfId="0" applyFont="1" applyFill="1" applyBorder="1" applyAlignment="1" applyProtection="1">
      <alignment vertical="center" shrinkToFit="1"/>
    </xf>
    <xf numFmtId="49" fontId="15" fillId="6" borderId="65" xfId="0" applyNumberFormat="1" applyFont="1" applyFill="1" applyBorder="1" applyAlignment="1" applyProtection="1">
      <alignment horizontal="center" vertical="center" shrinkToFit="1"/>
    </xf>
    <xf numFmtId="0" fontId="4" fillId="6" borderId="67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0" fontId="4" fillId="6" borderId="68" xfId="0" applyFont="1" applyFill="1" applyBorder="1" applyAlignment="1" applyProtection="1">
      <alignment horizontal="center" vertical="center" shrinkToFit="1"/>
    </xf>
    <xf numFmtId="179" fontId="4" fillId="6" borderId="65" xfId="0" applyNumberFormat="1" applyFont="1" applyFill="1" applyBorder="1" applyAlignment="1" applyProtection="1">
      <alignment horizontal="center" vertical="center" shrinkToFit="1"/>
    </xf>
    <xf numFmtId="179" fontId="12" fillId="6" borderId="65" xfId="0" applyNumberFormat="1" applyFont="1" applyFill="1" applyBorder="1" applyAlignment="1" applyProtection="1">
      <alignment horizontal="center" vertical="center" shrinkToFit="1"/>
    </xf>
    <xf numFmtId="179" fontId="4" fillId="6" borderId="67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vertical="center"/>
    </xf>
    <xf numFmtId="38" fontId="6" fillId="8" borderId="65" xfId="1" applyFont="1" applyFill="1" applyBorder="1" applyAlignment="1" applyProtection="1">
      <alignment horizontal="center" vertical="center" shrinkToFit="1"/>
    </xf>
    <xf numFmtId="38" fontId="11" fillId="0" borderId="3" xfId="1" applyFont="1" applyBorder="1">
      <alignment vertical="center"/>
    </xf>
    <xf numFmtId="38" fontId="11" fillId="0" borderId="1" xfId="1" applyFont="1" applyBorder="1" applyAlignment="1">
      <alignment vertical="center" shrinkToFit="1"/>
    </xf>
    <xf numFmtId="38" fontId="11" fillId="0" borderId="3" xfId="1" applyFont="1" applyBorder="1" applyAlignment="1">
      <alignment vertical="center" shrinkToFit="1"/>
    </xf>
    <xf numFmtId="38" fontId="11" fillId="0" borderId="64" xfId="1" applyFont="1" applyBorder="1" applyAlignment="1">
      <alignment vertical="center" shrinkToFit="1"/>
    </xf>
    <xf numFmtId="38" fontId="6" fillId="8" borderId="66" xfId="1" applyFont="1" applyFill="1" applyBorder="1" applyAlignment="1" applyProtection="1">
      <alignment horizontal="center" vertical="center" shrinkToFit="1"/>
    </xf>
    <xf numFmtId="38" fontId="6" fillId="8" borderId="69" xfId="1" applyFont="1" applyFill="1" applyBorder="1" applyAlignment="1" applyProtection="1">
      <alignment horizontal="center" vertical="center" shrinkToFit="1"/>
    </xf>
    <xf numFmtId="38" fontId="11" fillId="0" borderId="68" xfId="1" applyFont="1" applyBorder="1">
      <alignment vertical="center"/>
    </xf>
    <xf numFmtId="0" fontId="16" fillId="0" borderId="19" xfId="3" applyBorder="1">
      <alignment vertical="center"/>
    </xf>
    <xf numFmtId="0" fontId="16" fillId="0" borderId="29" xfId="3" applyBorder="1">
      <alignment vertical="center"/>
    </xf>
    <xf numFmtId="0" fontId="4" fillId="0" borderId="29" xfId="2" applyFont="1" applyFill="1" applyBorder="1" applyAlignment="1">
      <alignment horizontal="left" vertical="center" shrinkToFit="1"/>
    </xf>
    <xf numFmtId="0" fontId="17" fillId="0" borderId="0" xfId="0" applyFont="1" applyAlignment="1" applyProtection="1">
      <alignment vertical="center"/>
    </xf>
    <xf numFmtId="0" fontId="17" fillId="0" borderId="61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38" fontId="6" fillId="8" borderId="70" xfId="1" applyFont="1" applyFill="1" applyBorder="1" applyAlignment="1" applyProtection="1">
      <alignment horizontal="center" vertical="center" shrinkToFit="1"/>
    </xf>
    <xf numFmtId="38" fontId="11" fillId="0" borderId="71" xfId="1" applyFont="1" applyBorder="1">
      <alignment vertical="center"/>
    </xf>
    <xf numFmtId="38" fontId="11" fillId="0" borderId="72" xfId="1" applyFont="1" applyBorder="1" applyAlignment="1">
      <alignment vertical="center" shrinkToFit="1"/>
    </xf>
    <xf numFmtId="38" fontId="11" fillId="0" borderId="71" xfId="1" applyFont="1" applyBorder="1" applyAlignment="1">
      <alignment vertical="center" shrinkToFit="1"/>
    </xf>
    <xf numFmtId="38" fontId="11" fillId="0" borderId="73" xfId="1" applyFont="1" applyBorder="1" applyAlignment="1">
      <alignment vertical="center" shrinkToFit="1"/>
    </xf>
    <xf numFmtId="38" fontId="11" fillId="0" borderId="63" xfId="1" applyFont="1" applyBorder="1">
      <alignment vertical="center"/>
    </xf>
    <xf numFmtId="38" fontId="11" fillId="0" borderId="62" xfId="1" applyFont="1" applyBorder="1" applyAlignment="1">
      <alignment vertical="center" shrinkToFit="1"/>
    </xf>
    <xf numFmtId="38" fontId="11" fillId="0" borderId="63" xfId="1" applyFont="1" applyBorder="1" applyAlignment="1">
      <alignment vertical="center" shrinkToFit="1"/>
    </xf>
    <xf numFmtId="38" fontId="11" fillId="0" borderId="69" xfId="1" applyFont="1" applyBorder="1" applyAlignment="1">
      <alignment vertical="center" shrinkToFit="1"/>
    </xf>
    <xf numFmtId="179" fontId="17" fillId="0" borderId="0" xfId="0" applyNumberFormat="1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77" fontId="4" fillId="0" borderId="62" xfId="0" applyNumberFormat="1" applyFont="1" applyBorder="1" applyAlignment="1" applyProtection="1">
      <alignment horizontal="center" vertical="center" shrinkToFit="1"/>
      <protection locked="0"/>
    </xf>
    <xf numFmtId="177" fontId="11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  <protection locked="0"/>
    </xf>
    <xf numFmtId="177" fontId="4" fillId="0" borderId="2" xfId="0" applyNumberFormat="1" applyFont="1" applyBorder="1" applyAlignment="1" applyProtection="1">
      <alignment horizontal="center" vertical="center" shrinkToFit="1"/>
      <protection locked="0"/>
    </xf>
    <xf numFmtId="177" fontId="4" fillId="0" borderId="3" xfId="0" applyNumberFormat="1" applyFont="1" applyBorder="1" applyAlignment="1" applyProtection="1">
      <alignment horizontal="center" vertical="center" shrinkToFit="1"/>
      <protection locked="0"/>
    </xf>
    <xf numFmtId="38" fontId="11" fillId="0" borderId="64" xfId="1" applyFont="1" applyBorder="1" applyAlignment="1" applyProtection="1">
      <alignment vertical="center" shrinkToFit="1"/>
      <protection locked="0"/>
    </xf>
    <xf numFmtId="38" fontId="11" fillId="0" borderId="69" xfId="1" applyFont="1" applyBorder="1" applyAlignment="1" applyProtection="1">
      <alignment vertical="center" shrinkToFit="1"/>
      <protection locked="0"/>
    </xf>
    <xf numFmtId="179" fontId="4" fillId="9" borderId="3" xfId="0" applyNumberFormat="1" applyFont="1" applyFill="1" applyBorder="1" applyAlignment="1" applyProtection="1">
      <alignment horizontal="center" vertical="center" shrinkToFit="1"/>
    </xf>
    <xf numFmtId="179" fontId="4" fillId="6" borderId="68" xfId="0" applyNumberFormat="1" applyFont="1" applyFill="1" applyBorder="1" applyAlignment="1" applyProtection="1">
      <alignment horizontal="center" vertical="center" shrinkToFit="1"/>
    </xf>
    <xf numFmtId="0" fontId="14" fillId="6" borderId="3" xfId="0" applyFont="1" applyFill="1" applyBorder="1" applyAlignment="1">
      <alignment horizontal="left" vertical="center" shrinkToFit="1"/>
    </xf>
    <xf numFmtId="38" fontId="11" fillId="0" borderId="3" xfId="1" applyFont="1" applyBorder="1" applyAlignment="1" applyProtection="1">
      <alignment vertical="center" shrinkToFit="1"/>
      <protection locked="0"/>
    </xf>
    <xf numFmtId="38" fontId="11" fillId="0" borderId="63" xfId="1" applyFont="1" applyBorder="1" applyAlignment="1" applyProtection="1">
      <alignment vertical="center" shrinkToFit="1"/>
      <protection locked="0"/>
    </xf>
    <xf numFmtId="38" fontId="11" fillId="0" borderId="67" xfId="1" applyFont="1" applyBorder="1" applyAlignment="1">
      <alignment vertical="center" shrinkToFit="1"/>
    </xf>
    <xf numFmtId="38" fontId="11" fillId="0" borderId="68" xfId="1" applyFont="1" applyBorder="1" applyAlignment="1">
      <alignment vertical="center" shrinkToFit="1"/>
    </xf>
    <xf numFmtId="38" fontId="11" fillId="0" borderId="65" xfId="1" applyFont="1" applyBorder="1" applyAlignment="1">
      <alignment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折込明細" xfId="2"/>
  </cellStyles>
  <dxfs count="1484"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ont>
        <color rgb="FF990006"/>
      </font>
      <fill>
        <patternFill>
          <fgColor rgb="FFFFC7CE"/>
          <bgColor rgb="FFFFC7CE"/>
        </patternFill>
      </fill>
    </dxf>
    <dxf>
      <fill>
        <patternFill>
          <bgColor rgb="FFCCFFCC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rgb="FF990006"/>
      </font>
      <fill>
        <patternFill>
          <fgColor rgb="FFFFC7CE"/>
          <bgColor rgb="FFFFC7CE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EP125"/>
  <sheetViews>
    <sheetView tabSelected="1" zoomScale="55" zoomScaleNormal="55" workbookViewId="0"/>
  </sheetViews>
  <sheetFormatPr defaultColWidth="8" defaultRowHeight="13.5" customHeight="1"/>
  <cols>
    <col min="1" max="1" width="30.625" style="1" customWidth="1"/>
    <col min="2" max="21" width="10.625" style="1" customWidth="1"/>
    <col min="22" max="16384" width="8" style="1"/>
  </cols>
  <sheetData>
    <row r="1" spans="1:146" ht="5.0999999999999996" customHeight="1"/>
    <row r="2" spans="1:146" ht="24" customHeight="1">
      <c r="A2" s="2" t="s">
        <v>4525</v>
      </c>
      <c r="B2" s="3" t="s">
        <v>0</v>
      </c>
      <c r="C2" s="4"/>
      <c r="D2" s="5"/>
      <c r="E2" s="5"/>
      <c r="F2" s="3" t="s">
        <v>1</v>
      </c>
      <c r="G2" s="4"/>
      <c r="H2" s="4"/>
      <c r="I2" s="4"/>
      <c r="J2" s="3" t="s">
        <v>2</v>
      </c>
      <c r="K2" s="6"/>
      <c r="L2" s="7" t="s">
        <v>3</v>
      </c>
      <c r="M2" s="8"/>
      <c r="N2" s="7" t="s">
        <v>4</v>
      </c>
      <c r="O2" s="7"/>
      <c r="P2" s="9" t="s">
        <v>5</v>
      </c>
      <c r="Q2" s="10"/>
      <c r="R2" s="9" t="s">
        <v>6</v>
      </c>
      <c r="S2" s="10"/>
      <c r="T2" s="11" t="s">
        <v>7</v>
      </c>
      <c r="U2" s="12"/>
    </row>
    <row r="3" spans="1:146" ht="24" customHeight="1">
      <c r="A3" s="13" t="s">
        <v>4526</v>
      </c>
      <c r="B3" s="14" t="str">
        <f>IF(千葉県明細表!$N$3="","",千葉県明細表!$N$3)</f>
        <v/>
      </c>
      <c r="C3" s="15"/>
      <c r="D3" s="15"/>
      <c r="E3" s="16"/>
      <c r="F3" s="14" t="str">
        <f>IF(千葉県明細表!$AD$3="","",千葉県明細表!$AD$3)</f>
        <v/>
      </c>
      <c r="G3" s="15"/>
      <c r="H3" s="15"/>
      <c r="I3" s="16"/>
      <c r="J3" s="14" t="str">
        <f>IF(千葉県明細表!$AR$3="","",千葉県明細表!$AR$3)</f>
        <v/>
      </c>
      <c r="K3" s="16"/>
      <c r="L3" s="17" t="str">
        <f>IF(千葉県明細表!$AX$3="","",千葉県明細表!$AX$3)</f>
        <v/>
      </c>
      <c r="M3" s="18"/>
      <c r="N3" s="19"/>
      <c r="O3" s="20"/>
      <c r="P3" s="17" t="str">
        <f>IF(千葉県明細表!$BL$3="","",千葉県明細表!$BL$3)</f>
        <v/>
      </c>
      <c r="Q3" s="18"/>
      <c r="R3" s="19">
        <f ca="1">S64</f>
        <v>0</v>
      </c>
      <c r="S3" s="20"/>
      <c r="T3" s="19">
        <f ca="1">U64</f>
        <v>0</v>
      </c>
      <c r="U3" s="20"/>
    </row>
    <row r="4" spans="1:146" ht="5.0999999999999996" customHeight="1" thickBot="1"/>
    <row r="5" spans="1:146" ht="18" customHeight="1">
      <c r="A5" s="21" t="s">
        <v>8</v>
      </c>
      <c r="B5" s="22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2"/>
      <c r="P5" s="25" t="s">
        <v>9</v>
      </c>
      <c r="Q5" s="22"/>
      <c r="R5" s="24" t="s">
        <v>10</v>
      </c>
      <c r="S5" s="23"/>
      <c r="T5" s="22" t="s">
        <v>11</v>
      </c>
      <c r="U5" s="26"/>
    </row>
    <row r="6" spans="1:146" ht="18" customHeight="1">
      <c r="A6" s="27"/>
      <c r="B6" s="28" t="s">
        <v>23</v>
      </c>
      <c r="C6" s="29" t="s">
        <v>24</v>
      </c>
      <c r="D6" s="30" t="s">
        <v>23</v>
      </c>
      <c r="E6" s="29" t="s">
        <v>24</v>
      </c>
      <c r="F6" s="30" t="s">
        <v>23</v>
      </c>
      <c r="G6" s="29" t="s">
        <v>24</v>
      </c>
      <c r="H6" s="30" t="s">
        <v>23</v>
      </c>
      <c r="I6" s="29" t="s">
        <v>24</v>
      </c>
      <c r="J6" s="31" t="s">
        <v>23</v>
      </c>
      <c r="K6" s="32" t="s">
        <v>24</v>
      </c>
      <c r="L6" s="30" t="s">
        <v>23</v>
      </c>
      <c r="M6" s="29" t="s">
        <v>24</v>
      </c>
      <c r="N6" s="30" t="s">
        <v>23</v>
      </c>
      <c r="O6" s="33" t="s">
        <v>24</v>
      </c>
      <c r="P6" s="34" t="s">
        <v>23</v>
      </c>
      <c r="Q6" s="33" t="s">
        <v>24</v>
      </c>
      <c r="R6" s="30" t="s">
        <v>23</v>
      </c>
      <c r="S6" s="29" t="s">
        <v>24</v>
      </c>
      <c r="T6" s="28" t="s">
        <v>23</v>
      </c>
      <c r="U6" s="35" t="s">
        <v>24</v>
      </c>
      <c r="EP6" s="1" t="str">
        <f>EE6&amp;EG6</f>
        <v/>
      </c>
    </row>
    <row r="7" spans="1:146" ht="16.5" customHeight="1">
      <c r="A7" s="183" t="s">
        <v>4530</v>
      </c>
      <c r="B7" s="36">
        <v>0</v>
      </c>
      <c r="C7" s="37">
        <f ca="1">OFFSET(千葉県明細表!$K$7,MATCH($A7,千葉県明細表!$B$8:$B$127,0)+COUNTIF(千葉県明細表!$B$8:$B$127,$A7)+1,0,1,1)</f>
        <v>0</v>
      </c>
      <c r="D7" s="38">
        <v>0</v>
      </c>
      <c r="E7" s="39">
        <f ca="1">OFFSET(千葉県明細表!$U$7,MATCH($A7,千葉県明細表!$B$8:$B$127,0)+COUNTIF(千葉県明細表!$B$8:$B$127,$A7)+1,0,1,1)</f>
        <v>0</v>
      </c>
      <c r="F7" s="40">
        <v>0</v>
      </c>
      <c r="G7" s="37">
        <f ca="1">OFFSET(千葉県明細表!$AE$7,MATCH($A7,千葉県明細表!$B$8:$B$127,0)+COUNTIF(千葉県明細表!$B$8:$B$127,$A7)+1,0,1,1)</f>
        <v>0</v>
      </c>
      <c r="H7" s="38">
        <v>0</v>
      </c>
      <c r="I7" s="39">
        <f ca="1">OFFSET(千葉県明細表!$AO$7,MATCH($A7,千葉県明細表!$B$8:$B$127,0)+COUNTIF(千葉県明細表!$B$8:$B$127,$A7)+1,0,1,1)</f>
        <v>0</v>
      </c>
      <c r="J7" s="40">
        <v>0</v>
      </c>
      <c r="K7" s="37">
        <f ca="1">OFFSET(千葉県明細表!$AY$7,MATCH($A7,千葉県明細表!$B$8:$B$127,0)+COUNTIF(千葉県明細表!$B$8:$B$127,$A7)+1,0,1,1)</f>
        <v>0</v>
      </c>
      <c r="L7" s="38">
        <v>0</v>
      </c>
      <c r="M7" s="39">
        <f ca="1">OFFSET(千葉県明細表!$BI$7,MATCH($A7,千葉県明細表!$B$8:$B$127,0)+COUNTIF(千葉県明細表!$B$8:$B$127,$A7)+1,0,1,1)</f>
        <v>0</v>
      </c>
      <c r="N7" s="40">
        <v>0</v>
      </c>
      <c r="O7" s="41">
        <f ca="1">OFFSET(千葉県明細表!$BS$7,MATCH($A7,千葉県明細表!$B$8:$B$127,0)+COUNTIF(千葉県明細表!$B$8:$B$127,$A7)+1,0,1,1)</f>
        <v>0</v>
      </c>
      <c r="P7" s="42">
        <f>B7+D7+F7+H7+J7+L7+N7</f>
        <v>0</v>
      </c>
      <c r="Q7" s="37">
        <f ca="1">C7+E7+G7+I7+K7+M7+O7</f>
        <v>0</v>
      </c>
      <c r="R7" s="43">
        <v>3200</v>
      </c>
      <c r="S7" s="44">
        <f ca="1">OFFSET(千葉県明細表!$CC$7,MATCH($A7,千葉県明細表!$B$8:$B$127,0)+COUNTIF(千葉県明細表!$B$8:$B$127,$A7)+1,0,1,1)</f>
        <v>0</v>
      </c>
      <c r="T7" s="45">
        <f>P7+R7</f>
        <v>3200</v>
      </c>
      <c r="U7" s="46">
        <f ca="1">Q7+S7</f>
        <v>0</v>
      </c>
      <c r="EP7" s="1" t="str">
        <f t="shared" ref="EP7:EP70" si="0">EE7&amp;EG7</f>
        <v/>
      </c>
    </row>
    <row r="8" spans="1:146" ht="16.5" customHeight="1">
      <c r="A8" s="184" t="s">
        <v>4536</v>
      </c>
      <c r="B8" s="48">
        <v>0</v>
      </c>
      <c r="C8" s="49">
        <f ca="1">OFFSET(千葉県明細表!$K$7,MATCH($A8,千葉県明細表!$B$8:$B$127,0)+COUNTIF(千葉県明細表!$B$8:$B$127,$A8)+1,0,1,1)</f>
        <v>0</v>
      </c>
      <c r="D8" s="50">
        <v>0</v>
      </c>
      <c r="E8" s="51">
        <f ca="1">OFFSET(千葉県明細表!$U$7,MATCH($A8,千葉県明細表!$B$8:$B$127,0)+COUNTIF(千葉県明細表!$B$8:$B$127,$A8)+1,0,1,1)</f>
        <v>0</v>
      </c>
      <c r="F8" s="52">
        <v>0</v>
      </c>
      <c r="G8" s="49">
        <f ca="1">OFFSET(千葉県明細表!$AE$7,MATCH($A8,千葉県明細表!$B$8:$B$127,0)+COUNTIF(千葉県明細表!$B$8:$B$127,$A8)+1,0,1,1)</f>
        <v>0</v>
      </c>
      <c r="H8" s="50">
        <v>0</v>
      </c>
      <c r="I8" s="51">
        <f ca="1">OFFSET(千葉県明細表!$AO$7,MATCH($A8,千葉県明細表!$B$8:$B$127,0)+COUNTIF(千葉県明細表!$B$8:$B$127,$A8)+1,0,1,1)</f>
        <v>0</v>
      </c>
      <c r="J8" s="52">
        <v>0</v>
      </c>
      <c r="K8" s="49">
        <f ca="1">OFFSET(千葉県明細表!$AY$7,MATCH($A8,千葉県明細表!$B$8:$B$127,0)+COUNTIF(千葉県明細表!$B$8:$B$127,$A8)+1,0,1,1)</f>
        <v>0</v>
      </c>
      <c r="L8" s="50">
        <v>0</v>
      </c>
      <c r="M8" s="51">
        <f ca="1">OFFSET(千葉県明細表!$BI$7,MATCH($A8,千葉県明細表!$B$8:$B$127,0)+COUNTIF(千葉県明細表!$B$8:$B$127,$A8)+1,0,1,1)</f>
        <v>0</v>
      </c>
      <c r="N8" s="52">
        <v>0</v>
      </c>
      <c r="O8" s="53">
        <f ca="1">OFFSET(千葉県明細表!$BS$7,MATCH($A8,千葉県明細表!$B$8:$B$127,0)+COUNTIF(千葉県明細表!$B$8:$B$127,$A8)+1,0,1,1)</f>
        <v>0</v>
      </c>
      <c r="P8" s="54">
        <f t="shared" ref="P8:Q19" si="1">B8+D8+F8+H8+J8+L8+N8</f>
        <v>0</v>
      </c>
      <c r="Q8" s="49">
        <f t="shared" ca="1" si="1"/>
        <v>0</v>
      </c>
      <c r="R8" s="55">
        <v>1500</v>
      </c>
      <c r="S8" s="56">
        <f ca="1">OFFSET(千葉県明細表!$CC$7,MATCH($A8,千葉県明細表!$B$8:$B$127,0)+COUNTIF(千葉県明細表!$B$8:$B$127,$A8)+1,0,1,1)</f>
        <v>0</v>
      </c>
      <c r="T8" s="55">
        <f t="shared" ref="T8:U19" si="2">P8+R8</f>
        <v>1500</v>
      </c>
      <c r="U8" s="57">
        <f t="shared" ca="1" si="2"/>
        <v>0</v>
      </c>
      <c r="EP8" s="1" t="str">
        <f t="shared" si="0"/>
        <v/>
      </c>
    </row>
    <row r="9" spans="1:146" ht="16.5" customHeight="1">
      <c r="A9" s="184" t="s">
        <v>4540</v>
      </c>
      <c r="B9" s="48">
        <v>0</v>
      </c>
      <c r="C9" s="49">
        <f ca="1">OFFSET(千葉県明細表!$K$7,MATCH($A9,千葉県明細表!$B$8:$B$127,0)+COUNTIF(千葉県明細表!$B$8:$B$127,$A9)+1,0,1,1)</f>
        <v>0</v>
      </c>
      <c r="D9" s="50">
        <v>0</v>
      </c>
      <c r="E9" s="51">
        <f ca="1">OFFSET(千葉県明細表!$U$7,MATCH($A9,千葉県明細表!$B$8:$B$127,0)+COUNTIF(千葉県明細表!$B$8:$B$127,$A9)+1,0,1,1)</f>
        <v>0</v>
      </c>
      <c r="F9" s="52">
        <v>0</v>
      </c>
      <c r="G9" s="49">
        <f ca="1">OFFSET(千葉県明細表!$AE$7,MATCH($A9,千葉県明細表!$B$8:$B$127,0)+COUNTIF(千葉県明細表!$B$8:$B$127,$A9)+1,0,1,1)</f>
        <v>0</v>
      </c>
      <c r="H9" s="50">
        <v>0</v>
      </c>
      <c r="I9" s="51">
        <f ca="1">OFFSET(千葉県明細表!$AO$7,MATCH($A9,千葉県明細表!$B$8:$B$127,0)+COUNTIF(千葉県明細表!$B$8:$B$127,$A9)+1,0,1,1)</f>
        <v>0</v>
      </c>
      <c r="J9" s="52">
        <v>0</v>
      </c>
      <c r="K9" s="49">
        <f ca="1">OFFSET(千葉県明細表!$AY$7,MATCH($A9,千葉県明細表!$B$8:$B$127,0)+COUNTIF(千葉県明細表!$B$8:$B$127,$A9)+1,0,1,1)</f>
        <v>0</v>
      </c>
      <c r="L9" s="50">
        <v>0</v>
      </c>
      <c r="M9" s="51">
        <f ca="1">OFFSET(千葉県明細表!$BI$7,MATCH($A9,千葉県明細表!$B$8:$B$127,0)+COUNTIF(千葉県明細表!$B$8:$B$127,$A9)+1,0,1,1)</f>
        <v>0</v>
      </c>
      <c r="N9" s="52">
        <v>0</v>
      </c>
      <c r="O9" s="53">
        <f ca="1">OFFSET(千葉県明細表!$BS$7,MATCH($A9,千葉県明細表!$B$8:$B$127,0)+COUNTIF(千葉県明細表!$B$8:$B$127,$A9)+1,0,1,1)</f>
        <v>0</v>
      </c>
      <c r="P9" s="54">
        <f t="shared" si="1"/>
        <v>0</v>
      </c>
      <c r="Q9" s="49">
        <f t="shared" ca="1" si="1"/>
        <v>0</v>
      </c>
      <c r="R9" s="55">
        <v>4450</v>
      </c>
      <c r="S9" s="56">
        <f ca="1">OFFSET(千葉県明細表!$CC$7,MATCH($A9,千葉県明細表!$B$8:$B$127,0)+COUNTIF(千葉県明細表!$B$8:$B$127,$A9)+1,0,1,1)</f>
        <v>0</v>
      </c>
      <c r="T9" s="55">
        <f t="shared" si="2"/>
        <v>4450</v>
      </c>
      <c r="U9" s="57">
        <f t="shared" ca="1" si="2"/>
        <v>0</v>
      </c>
      <c r="EP9" s="1" t="str">
        <f t="shared" si="0"/>
        <v/>
      </c>
    </row>
    <row r="10" spans="1:146" ht="16.5" customHeight="1">
      <c r="A10" s="184" t="s">
        <v>4545</v>
      </c>
      <c r="B10" s="48">
        <v>0</v>
      </c>
      <c r="C10" s="49">
        <f ca="1">OFFSET(千葉県明細表!$K$7,MATCH($A10,千葉県明細表!$B$8:$B$127,0)+COUNTIF(千葉県明細表!$B$8:$B$127,$A10)+1,0,1,1)</f>
        <v>0</v>
      </c>
      <c r="D10" s="50">
        <v>0</v>
      </c>
      <c r="E10" s="51">
        <f ca="1">OFFSET(千葉県明細表!$U$7,MATCH($A10,千葉県明細表!$B$8:$B$127,0)+COUNTIF(千葉県明細表!$B$8:$B$127,$A10)+1,0,1,1)</f>
        <v>0</v>
      </c>
      <c r="F10" s="52">
        <v>0</v>
      </c>
      <c r="G10" s="49">
        <f ca="1">OFFSET(千葉県明細表!$AE$7,MATCH($A10,千葉県明細表!$B$8:$B$127,0)+COUNTIF(千葉県明細表!$B$8:$B$127,$A10)+1,0,1,1)</f>
        <v>0</v>
      </c>
      <c r="H10" s="50">
        <v>0</v>
      </c>
      <c r="I10" s="51">
        <f ca="1">OFFSET(千葉県明細表!$AO$7,MATCH($A10,千葉県明細表!$B$8:$B$127,0)+COUNTIF(千葉県明細表!$B$8:$B$127,$A10)+1,0,1,1)</f>
        <v>0</v>
      </c>
      <c r="J10" s="52">
        <v>0</v>
      </c>
      <c r="K10" s="49">
        <f ca="1">OFFSET(千葉県明細表!$AY$7,MATCH($A10,千葉県明細表!$B$8:$B$127,0)+COUNTIF(千葉県明細表!$B$8:$B$127,$A10)+1,0,1,1)</f>
        <v>0</v>
      </c>
      <c r="L10" s="50">
        <v>0</v>
      </c>
      <c r="M10" s="51">
        <f ca="1">OFFSET(千葉県明細表!$BI$7,MATCH($A10,千葉県明細表!$B$8:$B$127,0)+COUNTIF(千葉県明細表!$B$8:$B$127,$A10)+1,0,1,1)</f>
        <v>0</v>
      </c>
      <c r="N10" s="52">
        <v>0</v>
      </c>
      <c r="O10" s="53">
        <f ca="1">OFFSET(千葉県明細表!$BS$7,MATCH($A10,千葉県明細表!$B$8:$B$127,0)+COUNTIF(千葉県明細表!$B$8:$B$127,$A10)+1,0,1,1)</f>
        <v>0</v>
      </c>
      <c r="P10" s="54">
        <f t="shared" si="1"/>
        <v>0</v>
      </c>
      <c r="Q10" s="49">
        <f t="shared" ca="1" si="1"/>
        <v>0</v>
      </c>
      <c r="R10" s="55">
        <v>1400</v>
      </c>
      <c r="S10" s="56">
        <f ca="1">OFFSET(千葉県明細表!$CC$7,MATCH($A10,千葉県明細表!$B$8:$B$127,0)+COUNTIF(千葉県明細表!$B$8:$B$127,$A10)+1,0,1,1)</f>
        <v>0</v>
      </c>
      <c r="T10" s="55">
        <f t="shared" si="2"/>
        <v>1400</v>
      </c>
      <c r="U10" s="57">
        <f t="shared" ca="1" si="2"/>
        <v>0</v>
      </c>
      <c r="EP10" s="1" t="str">
        <f t="shared" si="0"/>
        <v/>
      </c>
    </row>
    <row r="11" spans="1:146" ht="16.5" customHeight="1">
      <c r="A11" s="184" t="s">
        <v>4550</v>
      </c>
      <c r="B11" s="48">
        <v>0</v>
      </c>
      <c r="C11" s="49">
        <f ca="1">OFFSET(千葉県明細表!$K$7,MATCH($A11,千葉県明細表!$B$8:$B$127,0)+COUNTIF(千葉県明細表!$B$8:$B$127,$A11)+1,0,1,1)</f>
        <v>0</v>
      </c>
      <c r="D11" s="50">
        <v>0</v>
      </c>
      <c r="E11" s="51">
        <f ca="1">OFFSET(千葉県明細表!$U$7,MATCH($A11,千葉県明細表!$B$8:$B$127,0)+COUNTIF(千葉県明細表!$B$8:$B$127,$A11)+1,0,1,1)</f>
        <v>0</v>
      </c>
      <c r="F11" s="52">
        <v>0</v>
      </c>
      <c r="G11" s="49">
        <f ca="1">OFFSET(千葉県明細表!$AE$7,MATCH($A11,千葉県明細表!$B$8:$B$127,0)+COUNTIF(千葉県明細表!$B$8:$B$127,$A11)+1,0,1,1)</f>
        <v>0</v>
      </c>
      <c r="H11" s="50">
        <v>0</v>
      </c>
      <c r="I11" s="51">
        <f ca="1">OFFSET(千葉県明細表!$AO$7,MATCH($A11,千葉県明細表!$B$8:$B$127,0)+COUNTIF(千葉県明細表!$B$8:$B$127,$A11)+1,0,1,1)</f>
        <v>0</v>
      </c>
      <c r="J11" s="52">
        <v>0</v>
      </c>
      <c r="K11" s="49">
        <f ca="1">OFFSET(千葉県明細表!$AY$7,MATCH($A11,千葉県明細表!$B$8:$B$127,0)+COUNTIF(千葉県明細表!$B$8:$B$127,$A11)+1,0,1,1)</f>
        <v>0</v>
      </c>
      <c r="L11" s="50">
        <v>0</v>
      </c>
      <c r="M11" s="51">
        <f ca="1">OFFSET(千葉県明細表!$BI$7,MATCH($A11,千葉県明細表!$B$8:$B$127,0)+COUNTIF(千葉県明細表!$B$8:$B$127,$A11)+1,0,1,1)</f>
        <v>0</v>
      </c>
      <c r="N11" s="52">
        <v>0</v>
      </c>
      <c r="O11" s="53">
        <f ca="1">OFFSET(千葉県明細表!$BS$7,MATCH($A11,千葉県明細表!$B$8:$B$127,0)+COUNTIF(千葉県明細表!$B$8:$B$127,$A11)+1,0,1,1)</f>
        <v>0</v>
      </c>
      <c r="P11" s="54">
        <f t="shared" si="1"/>
        <v>0</v>
      </c>
      <c r="Q11" s="49">
        <f t="shared" ca="1" si="1"/>
        <v>0</v>
      </c>
      <c r="R11" s="55">
        <v>1450</v>
      </c>
      <c r="S11" s="56">
        <f ca="1">OFFSET(千葉県明細表!$CC$7,MATCH($A11,千葉県明細表!$B$8:$B$127,0)+COUNTIF(千葉県明細表!$B$8:$B$127,$A11)+1,0,1,1)</f>
        <v>0</v>
      </c>
      <c r="T11" s="55">
        <f t="shared" si="2"/>
        <v>1450</v>
      </c>
      <c r="U11" s="57">
        <f t="shared" ca="1" si="2"/>
        <v>0</v>
      </c>
      <c r="EP11" s="1" t="str">
        <f t="shared" si="0"/>
        <v/>
      </c>
    </row>
    <row r="12" spans="1:146" ht="16.5" customHeight="1">
      <c r="A12" s="184" t="s">
        <v>4556</v>
      </c>
      <c r="B12" s="48">
        <v>0</v>
      </c>
      <c r="C12" s="49">
        <f ca="1">OFFSET(千葉県明細表!$K$7,MATCH($A12,千葉県明細表!$B$8:$B$127,0)+COUNTIF(千葉県明細表!$B$8:$B$127,$A12)+1,0,1,1)</f>
        <v>0</v>
      </c>
      <c r="D12" s="50">
        <v>0</v>
      </c>
      <c r="E12" s="51">
        <f ca="1">OFFSET(千葉県明細表!$U$7,MATCH($A12,千葉県明細表!$B$8:$B$127,0)+COUNTIF(千葉県明細表!$B$8:$B$127,$A12)+1,0,1,1)</f>
        <v>0</v>
      </c>
      <c r="F12" s="52">
        <v>0</v>
      </c>
      <c r="G12" s="49">
        <f ca="1">OFFSET(千葉県明細表!$AE$7,MATCH($A12,千葉県明細表!$B$8:$B$127,0)+COUNTIF(千葉県明細表!$B$8:$B$127,$A12)+1,0,1,1)</f>
        <v>0</v>
      </c>
      <c r="H12" s="50">
        <v>0</v>
      </c>
      <c r="I12" s="51">
        <f ca="1">OFFSET(千葉県明細表!$AO$7,MATCH($A12,千葉県明細表!$B$8:$B$127,0)+COUNTIF(千葉県明細表!$B$8:$B$127,$A12)+1,0,1,1)</f>
        <v>0</v>
      </c>
      <c r="J12" s="52">
        <v>0</v>
      </c>
      <c r="K12" s="49">
        <f ca="1">OFFSET(千葉県明細表!$AY$7,MATCH($A12,千葉県明細表!$B$8:$B$127,0)+COUNTIF(千葉県明細表!$B$8:$B$127,$A12)+1,0,1,1)</f>
        <v>0</v>
      </c>
      <c r="L12" s="50">
        <v>0</v>
      </c>
      <c r="M12" s="51">
        <f ca="1">OFFSET(千葉県明細表!$BI$7,MATCH($A12,千葉県明細表!$B$8:$B$127,0)+COUNTIF(千葉県明細表!$B$8:$B$127,$A12)+1,0,1,1)</f>
        <v>0</v>
      </c>
      <c r="N12" s="52">
        <v>0</v>
      </c>
      <c r="O12" s="53">
        <f ca="1">OFFSET(千葉県明細表!$BS$7,MATCH($A12,千葉県明細表!$B$8:$B$127,0)+COUNTIF(千葉県明細表!$B$8:$B$127,$A12)+1,0,1,1)</f>
        <v>0</v>
      </c>
      <c r="P12" s="54">
        <f t="shared" si="1"/>
        <v>0</v>
      </c>
      <c r="Q12" s="49">
        <f t="shared" ca="1" si="1"/>
        <v>0</v>
      </c>
      <c r="R12" s="55">
        <v>3200</v>
      </c>
      <c r="S12" s="56">
        <f ca="1">OFFSET(千葉県明細表!$CC$7,MATCH($A12,千葉県明細表!$B$8:$B$127,0)+COUNTIF(千葉県明細表!$B$8:$B$127,$A12)+1,0,1,1)</f>
        <v>0</v>
      </c>
      <c r="T12" s="55">
        <f t="shared" si="2"/>
        <v>3200</v>
      </c>
      <c r="U12" s="57">
        <f t="shared" ca="1" si="2"/>
        <v>0</v>
      </c>
      <c r="EP12" s="1" t="str">
        <f t="shared" si="0"/>
        <v/>
      </c>
    </row>
    <row r="13" spans="1:146" ht="16.5" customHeight="1">
      <c r="A13" s="184" t="s">
        <v>4561</v>
      </c>
      <c r="B13" s="48">
        <v>0</v>
      </c>
      <c r="C13" s="49">
        <f ca="1">OFFSET(千葉県明細表!$K$7,MATCH($A13,千葉県明細表!$B$8:$B$127,0)+COUNTIF(千葉県明細表!$B$8:$B$127,$A13)+1,0,1,1)</f>
        <v>0</v>
      </c>
      <c r="D13" s="50">
        <v>0</v>
      </c>
      <c r="E13" s="51">
        <f ca="1">OFFSET(千葉県明細表!$U$7,MATCH($A13,千葉県明細表!$B$8:$B$127,0)+COUNTIF(千葉県明細表!$B$8:$B$127,$A13)+1,0,1,1)</f>
        <v>0</v>
      </c>
      <c r="F13" s="52">
        <v>0</v>
      </c>
      <c r="G13" s="49">
        <f ca="1">OFFSET(千葉県明細表!$AE$7,MATCH($A13,千葉県明細表!$B$8:$B$127,0)+COUNTIF(千葉県明細表!$B$8:$B$127,$A13)+1,0,1,1)</f>
        <v>0</v>
      </c>
      <c r="H13" s="50">
        <v>0</v>
      </c>
      <c r="I13" s="51">
        <f ca="1">OFFSET(千葉県明細表!$AO$7,MATCH($A13,千葉県明細表!$B$8:$B$127,0)+COUNTIF(千葉県明細表!$B$8:$B$127,$A13)+1,0,1,1)</f>
        <v>0</v>
      </c>
      <c r="J13" s="52">
        <v>0</v>
      </c>
      <c r="K13" s="49">
        <f ca="1">OFFSET(千葉県明細表!$AY$7,MATCH($A13,千葉県明細表!$B$8:$B$127,0)+COUNTIF(千葉県明細表!$B$8:$B$127,$A13)+1,0,1,1)</f>
        <v>0</v>
      </c>
      <c r="L13" s="50">
        <v>0</v>
      </c>
      <c r="M13" s="51">
        <f ca="1">OFFSET(千葉県明細表!$BI$7,MATCH($A13,千葉県明細表!$B$8:$B$127,0)+COUNTIF(千葉県明細表!$B$8:$B$127,$A13)+1,0,1,1)</f>
        <v>0</v>
      </c>
      <c r="N13" s="52">
        <v>0</v>
      </c>
      <c r="O13" s="53">
        <f ca="1">OFFSET(千葉県明細表!$BS$7,MATCH($A13,千葉県明細表!$B$8:$B$127,0)+COUNTIF(千葉県明細表!$B$8:$B$127,$A13)+1,0,1,1)</f>
        <v>0</v>
      </c>
      <c r="P13" s="54">
        <f t="shared" si="1"/>
        <v>0</v>
      </c>
      <c r="Q13" s="49">
        <f t="shared" ca="1" si="1"/>
        <v>0</v>
      </c>
      <c r="R13" s="55">
        <v>12000</v>
      </c>
      <c r="S13" s="56">
        <f ca="1">OFFSET(千葉県明細表!$CC$7,MATCH($A13,千葉県明細表!$B$8:$B$127,0)+COUNTIF(千葉県明細表!$B$8:$B$127,$A13)+1,0,1,1)</f>
        <v>0</v>
      </c>
      <c r="T13" s="55">
        <f t="shared" si="2"/>
        <v>12000</v>
      </c>
      <c r="U13" s="57">
        <f t="shared" ca="1" si="2"/>
        <v>0</v>
      </c>
      <c r="EP13" s="1" t="str">
        <f t="shared" si="0"/>
        <v/>
      </c>
    </row>
    <row r="14" spans="1:146" ht="16.5" customHeight="1">
      <c r="A14" s="184" t="s">
        <v>4567</v>
      </c>
      <c r="B14" s="48">
        <v>0</v>
      </c>
      <c r="C14" s="49">
        <f ca="1">OFFSET(千葉県明細表!$K$7,MATCH($A14,千葉県明細表!$B$8:$B$127,0)+COUNTIF(千葉県明細表!$B$8:$B$127,$A14)+1,0,1,1)</f>
        <v>0</v>
      </c>
      <c r="D14" s="50">
        <v>0</v>
      </c>
      <c r="E14" s="51">
        <f ca="1">OFFSET(千葉県明細表!$U$7,MATCH($A14,千葉県明細表!$B$8:$B$127,0)+COUNTIF(千葉県明細表!$B$8:$B$127,$A14)+1,0,1,1)</f>
        <v>0</v>
      </c>
      <c r="F14" s="52">
        <v>0</v>
      </c>
      <c r="G14" s="49">
        <f ca="1">OFFSET(千葉県明細表!$AE$7,MATCH($A14,千葉県明細表!$B$8:$B$127,0)+COUNTIF(千葉県明細表!$B$8:$B$127,$A14)+1,0,1,1)</f>
        <v>0</v>
      </c>
      <c r="H14" s="50">
        <v>0</v>
      </c>
      <c r="I14" s="51">
        <f ca="1">OFFSET(千葉県明細表!$AO$7,MATCH($A14,千葉県明細表!$B$8:$B$127,0)+COUNTIF(千葉県明細表!$B$8:$B$127,$A14)+1,0,1,1)</f>
        <v>0</v>
      </c>
      <c r="J14" s="52">
        <v>0</v>
      </c>
      <c r="K14" s="49">
        <f ca="1">OFFSET(千葉県明細表!$AY$7,MATCH($A14,千葉県明細表!$B$8:$B$127,0)+COUNTIF(千葉県明細表!$B$8:$B$127,$A14)+1,0,1,1)</f>
        <v>0</v>
      </c>
      <c r="L14" s="50">
        <v>0</v>
      </c>
      <c r="M14" s="51">
        <f ca="1">OFFSET(千葉県明細表!$BI$7,MATCH($A14,千葉県明細表!$B$8:$B$127,0)+COUNTIF(千葉県明細表!$B$8:$B$127,$A14)+1,0,1,1)</f>
        <v>0</v>
      </c>
      <c r="N14" s="52">
        <v>0</v>
      </c>
      <c r="O14" s="53">
        <f ca="1">OFFSET(千葉県明細表!$BS$7,MATCH($A14,千葉県明細表!$B$8:$B$127,0)+COUNTIF(千葉県明細表!$B$8:$B$127,$A14)+1,0,1,1)</f>
        <v>0</v>
      </c>
      <c r="P14" s="54">
        <f t="shared" si="1"/>
        <v>0</v>
      </c>
      <c r="Q14" s="49">
        <f t="shared" ca="1" si="1"/>
        <v>0</v>
      </c>
      <c r="R14" s="55">
        <v>9300</v>
      </c>
      <c r="S14" s="56">
        <f ca="1">OFFSET(千葉県明細表!$CC$7,MATCH($A14,千葉県明細表!$B$8:$B$127,0)+COUNTIF(千葉県明細表!$B$8:$B$127,$A14)+1,0,1,1)</f>
        <v>0</v>
      </c>
      <c r="T14" s="55">
        <f t="shared" si="2"/>
        <v>9300</v>
      </c>
      <c r="U14" s="57">
        <f t="shared" ca="1" si="2"/>
        <v>0</v>
      </c>
      <c r="EP14" s="1" t="str">
        <f t="shared" si="0"/>
        <v/>
      </c>
    </row>
    <row r="15" spans="1:146" ht="16.5" customHeight="1">
      <c r="A15" s="184" t="s">
        <v>4573</v>
      </c>
      <c r="B15" s="48">
        <v>0</v>
      </c>
      <c r="C15" s="49">
        <f ca="1">OFFSET(千葉県明細表!$K$7,MATCH($A15,千葉県明細表!$B$8:$B$127,0)+COUNTIF(千葉県明細表!$B$8:$B$127,$A15)+1,0,1,1)</f>
        <v>0</v>
      </c>
      <c r="D15" s="50">
        <v>0</v>
      </c>
      <c r="E15" s="51">
        <f ca="1">OFFSET(千葉県明細表!$U$7,MATCH($A15,千葉県明細表!$B$8:$B$127,0)+COUNTIF(千葉県明細表!$B$8:$B$127,$A15)+1,0,1,1)</f>
        <v>0</v>
      </c>
      <c r="F15" s="52">
        <v>0</v>
      </c>
      <c r="G15" s="49">
        <f ca="1">OFFSET(千葉県明細表!$AE$7,MATCH($A15,千葉県明細表!$B$8:$B$127,0)+COUNTIF(千葉県明細表!$B$8:$B$127,$A15)+1,0,1,1)</f>
        <v>0</v>
      </c>
      <c r="H15" s="50">
        <v>0</v>
      </c>
      <c r="I15" s="51">
        <f ca="1">OFFSET(千葉県明細表!$AO$7,MATCH($A15,千葉県明細表!$B$8:$B$127,0)+COUNTIF(千葉県明細表!$B$8:$B$127,$A15)+1,0,1,1)</f>
        <v>0</v>
      </c>
      <c r="J15" s="52">
        <v>0</v>
      </c>
      <c r="K15" s="49">
        <f ca="1">OFFSET(千葉県明細表!$AY$7,MATCH($A15,千葉県明細表!$B$8:$B$127,0)+COUNTIF(千葉県明細表!$B$8:$B$127,$A15)+1,0,1,1)</f>
        <v>0</v>
      </c>
      <c r="L15" s="50">
        <v>0</v>
      </c>
      <c r="M15" s="51">
        <f ca="1">OFFSET(千葉県明細表!$BI$7,MATCH($A15,千葉県明細表!$B$8:$B$127,0)+COUNTIF(千葉県明細表!$B$8:$B$127,$A15)+1,0,1,1)</f>
        <v>0</v>
      </c>
      <c r="N15" s="52">
        <v>0</v>
      </c>
      <c r="O15" s="53">
        <f ca="1">OFFSET(千葉県明細表!$BS$7,MATCH($A15,千葉県明細表!$B$8:$B$127,0)+COUNTIF(千葉県明細表!$B$8:$B$127,$A15)+1,0,1,1)</f>
        <v>0</v>
      </c>
      <c r="P15" s="54">
        <f t="shared" si="1"/>
        <v>0</v>
      </c>
      <c r="Q15" s="49">
        <f t="shared" ca="1" si="1"/>
        <v>0</v>
      </c>
      <c r="R15" s="55">
        <v>5400</v>
      </c>
      <c r="S15" s="56">
        <f ca="1">OFFSET(千葉県明細表!$CC$7,MATCH($A15,千葉県明細表!$B$8:$B$127,0)+COUNTIF(千葉県明細表!$B$8:$B$127,$A15)+1,0,1,1)</f>
        <v>0</v>
      </c>
      <c r="T15" s="55">
        <f t="shared" si="2"/>
        <v>5400</v>
      </c>
      <c r="U15" s="57">
        <f t="shared" ca="1" si="2"/>
        <v>0</v>
      </c>
      <c r="EP15" s="1" t="str">
        <f t="shared" si="0"/>
        <v/>
      </c>
    </row>
    <row r="16" spans="1:146" ht="16.5" customHeight="1">
      <c r="A16" s="184" t="s">
        <v>4578</v>
      </c>
      <c r="B16" s="48">
        <v>0</v>
      </c>
      <c r="C16" s="49">
        <f ca="1">OFFSET(千葉県明細表!$K$7,MATCH($A16,千葉県明細表!$B$8:$B$127,0)+COUNTIF(千葉県明細表!$B$8:$B$127,$A16)+1,0,1,1)</f>
        <v>0</v>
      </c>
      <c r="D16" s="50">
        <v>0</v>
      </c>
      <c r="E16" s="51">
        <f ca="1">OFFSET(千葉県明細表!$U$7,MATCH($A16,千葉県明細表!$B$8:$B$127,0)+COUNTIF(千葉県明細表!$B$8:$B$127,$A16)+1,0,1,1)</f>
        <v>0</v>
      </c>
      <c r="F16" s="52">
        <v>0</v>
      </c>
      <c r="G16" s="49">
        <f ca="1">OFFSET(千葉県明細表!$AE$7,MATCH($A16,千葉県明細表!$B$8:$B$127,0)+COUNTIF(千葉県明細表!$B$8:$B$127,$A16)+1,0,1,1)</f>
        <v>0</v>
      </c>
      <c r="H16" s="50">
        <v>0</v>
      </c>
      <c r="I16" s="51">
        <f ca="1">OFFSET(千葉県明細表!$AO$7,MATCH($A16,千葉県明細表!$B$8:$B$127,0)+COUNTIF(千葉県明細表!$B$8:$B$127,$A16)+1,0,1,1)</f>
        <v>0</v>
      </c>
      <c r="J16" s="52">
        <v>0</v>
      </c>
      <c r="K16" s="49">
        <f ca="1">OFFSET(千葉県明細表!$AY$7,MATCH($A16,千葉県明細表!$B$8:$B$127,0)+COUNTIF(千葉県明細表!$B$8:$B$127,$A16)+1,0,1,1)</f>
        <v>0</v>
      </c>
      <c r="L16" s="50">
        <v>0</v>
      </c>
      <c r="M16" s="51">
        <f ca="1">OFFSET(千葉県明細表!$BI$7,MATCH($A16,千葉県明細表!$B$8:$B$127,0)+COUNTIF(千葉県明細表!$B$8:$B$127,$A16)+1,0,1,1)</f>
        <v>0</v>
      </c>
      <c r="N16" s="52">
        <v>0</v>
      </c>
      <c r="O16" s="53">
        <f ca="1">OFFSET(千葉県明細表!$BS$7,MATCH($A16,千葉県明細表!$B$8:$B$127,0)+COUNTIF(千葉県明細表!$B$8:$B$127,$A16)+1,0,1,1)</f>
        <v>0</v>
      </c>
      <c r="P16" s="54">
        <f t="shared" si="1"/>
        <v>0</v>
      </c>
      <c r="Q16" s="49">
        <f t="shared" ca="1" si="1"/>
        <v>0</v>
      </c>
      <c r="R16" s="55">
        <v>3600</v>
      </c>
      <c r="S16" s="56">
        <f ca="1">OFFSET(千葉県明細表!$CC$7,MATCH($A16,千葉県明細表!$B$8:$B$127,0)+COUNTIF(千葉県明細表!$B$8:$B$127,$A16)+1,0,1,1)</f>
        <v>0</v>
      </c>
      <c r="T16" s="55">
        <f t="shared" si="2"/>
        <v>3600</v>
      </c>
      <c r="U16" s="57">
        <f t="shared" ca="1" si="2"/>
        <v>0</v>
      </c>
      <c r="EP16" s="1" t="str">
        <f t="shared" si="0"/>
        <v/>
      </c>
    </row>
    <row r="17" spans="1:146" ht="16.5" customHeight="1">
      <c r="A17" s="184" t="s">
        <v>4583</v>
      </c>
      <c r="B17" s="48">
        <v>0</v>
      </c>
      <c r="C17" s="49">
        <f ca="1">OFFSET(千葉県明細表!$K$7,MATCH($A17,千葉県明細表!$B$8:$B$127,0)+COUNTIF(千葉県明細表!$B$8:$B$127,$A17)+1,0,1,1)</f>
        <v>0</v>
      </c>
      <c r="D17" s="50">
        <v>0</v>
      </c>
      <c r="E17" s="51">
        <f ca="1">OFFSET(千葉県明細表!$U$7,MATCH($A17,千葉県明細表!$B$8:$B$127,0)+COUNTIF(千葉県明細表!$B$8:$B$127,$A17)+1,0,1,1)</f>
        <v>0</v>
      </c>
      <c r="F17" s="52">
        <v>0</v>
      </c>
      <c r="G17" s="49">
        <f ca="1">OFFSET(千葉県明細表!$AE$7,MATCH($A17,千葉県明細表!$B$8:$B$127,0)+COUNTIF(千葉県明細表!$B$8:$B$127,$A17)+1,0,1,1)</f>
        <v>0</v>
      </c>
      <c r="H17" s="50">
        <v>0</v>
      </c>
      <c r="I17" s="51">
        <f ca="1">OFFSET(千葉県明細表!$AO$7,MATCH($A17,千葉県明細表!$B$8:$B$127,0)+COUNTIF(千葉県明細表!$B$8:$B$127,$A17)+1,0,1,1)</f>
        <v>0</v>
      </c>
      <c r="J17" s="52">
        <v>0</v>
      </c>
      <c r="K17" s="49">
        <f ca="1">OFFSET(千葉県明細表!$AY$7,MATCH($A17,千葉県明細表!$B$8:$B$127,0)+COUNTIF(千葉県明細表!$B$8:$B$127,$A17)+1,0,1,1)</f>
        <v>0</v>
      </c>
      <c r="L17" s="50">
        <v>0</v>
      </c>
      <c r="M17" s="51">
        <f ca="1">OFFSET(千葉県明細表!$BI$7,MATCH($A17,千葉県明細表!$B$8:$B$127,0)+COUNTIF(千葉県明細表!$B$8:$B$127,$A17)+1,0,1,1)</f>
        <v>0</v>
      </c>
      <c r="N17" s="52">
        <v>0</v>
      </c>
      <c r="O17" s="53">
        <f ca="1">OFFSET(千葉県明細表!$BS$7,MATCH($A17,千葉県明細表!$B$8:$B$127,0)+COUNTIF(千葉県明細表!$B$8:$B$127,$A17)+1,0,1,1)</f>
        <v>0</v>
      </c>
      <c r="P17" s="54">
        <f t="shared" si="1"/>
        <v>0</v>
      </c>
      <c r="Q17" s="49">
        <f t="shared" ca="1" si="1"/>
        <v>0</v>
      </c>
      <c r="R17" s="55">
        <v>2750</v>
      </c>
      <c r="S17" s="56">
        <f ca="1">OFFSET(千葉県明細表!$CC$7,MATCH($A17,千葉県明細表!$B$8:$B$127,0)+COUNTIF(千葉県明細表!$B$8:$B$127,$A17)+1,0,1,1)</f>
        <v>0</v>
      </c>
      <c r="T17" s="55">
        <f t="shared" si="2"/>
        <v>2750</v>
      </c>
      <c r="U17" s="57">
        <f t="shared" ca="1" si="2"/>
        <v>0</v>
      </c>
      <c r="EP17" s="1" t="str">
        <f t="shared" si="0"/>
        <v/>
      </c>
    </row>
    <row r="18" spans="1:146" ht="16.5" customHeight="1">
      <c r="A18" s="184" t="s">
        <v>4588</v>
      </c>
      <c r="B18" s="48">
        <v>0</v>
      </c>
      <c r="C18" s="49">
        <f ca="1">OFFSET(千葉県明細表!$K$7,MATCH($A18,千葉県明細表!$B$8:$B$127,0)+COUNTIF(千葉県明細表!$B$8:$B$127,$A18)+1,0,1,1)</f>
        <v>0</v>
      </c>
      <c r="D18" s="50">
        <v>0</v>
      </c>
      <c r="E18" s="51">
        <f ca="1">OFFSET(千葉県明細表!$U$7,MATCH($A18,千葉県明細表!$B$8:$B$127,0)+COUNTIF(千葉県明細表!$B$8:$B$127,$A18)+1,0,1,1)</f>
        <v>0</v>
      </c>
      <c r="F18" s="52">
        <v>0</v>
      </c>
      <c r="G18" s="49">
        <f ca="1">OFFSET(千葉県明細表!$AE$7,MATCH($A18,千葉県明細表!$B$8:$B$127,0)+COUNTIF(千葉県明細表!$B$8:$B$127,$A18)+1,0,1,1)</f>
        <v>0</v>
      </c>
      <c r="H18" s="50">
        <v>0</v>
      </c>
      <c r="I18" s="51">
        <f ca="1">OFFSET(千葉県明細表!$AO$7,MATCH($A18,千葉県明細表!$B$8:$B$127,0)+COUNTIF(千葉県明細表!$B$8:$B$127,$A18)+1,0,1,1)</f>
        <v>0</v>
      </c>
      <c r="J18" s="52">
        <v>0</v>
      </c>
      <c r="K18" s="49">
        <f ca="1">OFFSET(千葉県明細表!$AY$7,MATCH($A18,千葉県明細表!$B$8:$B$127,0)+COUNTIF(千葉県明細表!$B$8:$B$127,$A18)+1,0,1,1)</f>
        <v>0</v>
      </c>
      <c r="L18" s="50">
        <v>0</v>
      </c>
      <c r="M18" s="51">
        <f ca="1">OFFSET(千葉県明細表!$BI$7,MATCH($A18,千葉県明細表!$B$8:$B$127,0)+COUNTIF(千葉県明細表!$B$8:$B$127,$A18)+1,0,1,1)</f>
        <v>0</v>
      </c>
      <c r="N18" s="52">
        <v>0</v>
      </c>
      <c r="O18" s="53">
        <f ca="1">OFFSET(千葉県明細表!$BS$7,MATCH($A18,千葉県明細表!$B$8:$B$127,0)+COUNTIF(千葉県明細表!$B$8:$B$127,$A18)+1,0,1,1)</f>
        <v>0</v>
      </c>
      <c r="P18" s="54">
        <f t="shared" si="1"/>
        <v>0</v>
      </c>
      <c r="Q18" s="49">
        <f t="shared" ca="1" si="1"/>
        <v>0</v>
      </c>
      <c r="R18" s="55">
        <v>4200</v>
      </c>
      <c r="S18" s="56">
        <f ca="1">OFFSET(千葉県明細表!$CC$7,MATCH($A18,千葉県明細表!$B$8:$B$127,0)+COUNTIF(千葉県明細表!$B$8:$B$127,$A18)+1,0,1,1)</f>
        <v>0</v>
      </c>
      <c r="T18" s="55">
        <f t="shared" si="2"/>
        <v>4200</v>
      </c>
      <c r="U18" s="57">
        <f t="shared" ca="1" si="2"/>
        <v>0</v>
      </c>
      <c r="EP18" s="1" t="str">
        <f t="shared" si="0"/>
        <v/>
      </c>
    </row>
    <row r="19" spans="1:146" ht="16.5" customHeight="1">
      <c r="A19" s="184" t="s">
        <v>4593</v>
      </c>
      <c r="B19" s="48">
        <v>0</v>
      </c>
      <c r="C19" s="49">
        <f ca="1">OFFSET(千葉県明細表!$K$7,MATCH($A19,千葉県明細表!$B$8:$B$127,0)+COUNTIF(千葉県明細表!$B$8:$B$127,$A19)+1,0,1,1)</f>
        <v>0</v>
      </c>
      <c r="D19" s="50">
        <v>0</v>
      </c>
      <c r="E19" s="51">
        <f ca="1">OFFSET(千葉県明細表!$U$7,MATCH($A19,千葉県明細表!$B$8:$B$127,0)+COUNTIF(千葉県明細表!$B$8:$B$127,$A19)+1,0,1,1)</f>
        <v>0</v>
      </c>
      <c r="F19" s="52">
        <v>0</v>
      </c>
      <c r="G19" s="49">
        <f ca="1">OFFSET(千葉県明細表!$AE$7,MATCH($A19,千葉県明細表!$B$8:$B$127,0)+COUNTIF(千葉県明細表!$B$8:$B$127,$A19)+1,0,1,1)</f>
        <v>0</v>
      </c>
      <c r="H19" s="50">
        <v>0</v>
      </c>
      <c r="I19" s="51">
        <f ca="1">OFFSET(千葉県明細表!$AO$7,MATCH($A19,千葉県明細表!$B$8:$B$127,0)+COUNTIF(千葉県明細表!$B$8:$B$127,$A19)+1,0,1,1)</f>
        <v>0</v>
      </c>
      <c r="J19" s="52">
        <v>0</v>
      </c>
      <c r="K19" s="49">
        <f ca="1">OFFSET(千葉県明細表!$AY$7,MATCH($A19,千葉県明細表!$B$8:$B$127,0)+COUNTIF(千葉県明細表!$B$8:$B$127,$A19)+1,0,1,1)</f>
        <v>0</v>
      </c>
      <c r="L19" s="50">
        <v>0</v>
      </c>
      <c r="M19" s="51">
        <f ca="1">OFFSET(千葉県明細表!$BI$7,MATCH($A19,千葉県明細表!$B$8:$B$127,0)+COUNTIF(千葉県明細表!$B$8:$B$127,$A19)+1,0,1,1)</f>
        <v>0</v>
      </c>
      <c r="N19" s="52">
        <v>0</v>
      </c>
      <c r="O19" s="53">
        <f ca="1">OFFSET(千葉県明細表!$BS$7,MATCH($A19,千葉県明細表!$B$8:$B$127,0)+COUNTIF(千葉県明細表!$B$8:$B$127,$A19)+1,0,1,1)</f>
        <v>0</v>
      </c>
      <c r="P19" s="54">
        <f t="shared" si="1"/>
        <v>0</v>
      </c>
      <c r="Q19" s="49">
        <f t="shared" ca="1" si="1"/>
        <v>0</v>
      </c>
      <c r="R19" s="55">
        <v>1650</v>
      </c>
      <c r="S19" s="56">
        <f ca="1">OFFSET(千葉県明細表!$CC$7,MATCH($A19,千葉県明細表!$B$8:$B$127,0)+COUNTIF(千葉県明細表!$B$8:$B$127,$A19)+1,0,1,1)</f>
        <v>0</v>
      </c>
      <c r="T19" s="55">
        <f t="shared" si="2"/>
        <v>1650</v>
      </c>
      <c r="U19" s="57">
        <f t="shared" ca="1" si="2"/>
        <v>0</v>
      </c>
      <c r="EP19" s="1" t="str">
        <f t="shared" si="0"/>
        <v/>
      </c>
    </row>
    <row r="20" spans="1:146" ht="16.5" customHeight="1">
      <c r="A20" s="47" t="s">
        <v>884</v>
      </c>
      <c r="B20" s="48"/>
      <c r="C20" s="49"/>
      <c r="D20" s="50"/>
      <c r="E20" s="51"/>
      <c r="F20" s="52"/>
      <c r="G20" s="49"/>
      <c r="H20" s="50"/>
      <c r="I20" s="51"/>
      <c r="J20" s="52"/>
      <c r="K20" s="49"/>
      <c r="L20" s="50"/>
      <c r="M20" s="51"/>
      <c r="N20" s="52"/>
      <c r="O20" s="53"/>
      <c r="P20" s="54"/>
      <c r="Q20" s="49"/>
      <c r="R20" s="55"/>
      <c r="S20" s="56"/>
      <c r="T20" s="55"/>
      <c r="U20" s="57"/>
      <c r="EP20" s="1" t="str">
        <f t="shared" si="0"/>
        <v/>
      </c>
    </row>
    <row r="21" spans="1:146" ht="16.5" customHeight="1">
      <c r="A21" s="47" t="s">
        <v>884</v>
      </c>
      <c r="B21" s="48"/>
      <c r="C21" s="49"/>
      <c r="D21" s="50"/>
      <c r="E21" s="51"/>
      <c r="F21" s="52"/>
      <c r="G21" s="49"/>
      <c r="H21" s="50"/>
      <c r="I21" s="51"/>
      <c r="J21" s="52"/>
      <c r="K21" s="49"/>
      <c r="L21" s="50"/>
      <c r="M21" s="51"/>
      <c r="N21" s="52"/>
      <c r="O21" s="53"/>
      <c r="P21" s="54"/>
      <c r="Q21" s="49"/>
      <c r="R21" s="55"/>
      <c r="S21" s="56"/>
      <c r="T21" s="55"/>
      <c r="U21" s="57"/>
      <c r="EP21" s="1" t="str">
        <f t="shared" si="0"/>
        <v/>
      </c>
    </row>
    <row r="22" spans="1:146" ht="16.5" customHeight="1">
      <c r="A22" s="47" t="s">
        <v>884</v>
      </c>
      <c r="B22" s="48"/>
      <c r="C22" s="49"/>
      <c r="D22" s="50"/>
      <c r="E22" s="51"/>
      <c r="F22" s="52"/>
      <c r="G22" s="49"/>
      <c r="H22" s="50"/>
      <c r="I22" s="51"/>
      <c r="J22" s="52"/>
      <c r="K22" s="49"/>
      <c r="L22" s="50"/>
      <c r="M22" s="51"/>
      <c r="N22" s="52"/>
      <c r="O22" s="53"/>
      <c r="P22" s="54"/>
      <c r="Q22" s="49"/>
      <c r="R22" s="55"/>
      <c r="S22" s="56"/>
      <c r="T22" s="55"/>
      <c r="U22" s="57"/>
      <c r="EP22" s="1" t="str">
        <f t="shared" si="0"/>
        <v/>
      </c>
    </row>
    <row r="23" spans="1:146" ht="16.5" customHeight="1">
      <c r="A23" s="47" t="s">
        <v>884</v>
      </c>
      <c r="B23" s="48"/>
      <c r="C23" s="49"/>
      <c r="D23" s="50"/>
      <c r="E23" s="51"/>
      <c r="F23" s="52"/>
      <c r="G23" s="49"/>
      <c r="H23" s="50"/>
      <c r="I23" s="51"/>
      <c r="J23" s="52"/>
      <c r="K23" s="49"/>
      <c r="L23" s="50"/>
      <c r="M23" s="51"/>
      <c r="N23" s="52"/>
      <c r="O23" s="53"/>
      <c r="P23" s="54"/>
      <c r="Q23" s="49"/>
      <c r="R23" s="55"/>
      <c r="S23" s="56"/>
      <c r="T23" s="55"/>
      <c r="U23" s="57"/>
      <c r="EP23" s="1" t="str">
        <f t="shared" si="0"/>
        <v/>
      </c>
    </row>
    <row r="24" spans="1:146" ht="16.5" customHeight="1">
      <c r="A24" s="47" t="s">
        <v>884</v>
      </c>
      <c r="B24" s="48"/>
      <c r="C24" s="49"/>
      <c r="D24" s="50"/>
      <c r="E24" s="51"/>
      <c r="F24" s="52"/>
      <c r="G24" s="49"/>
      <c r="H24" s="50"/>
      <c r="I24" s="51"/>
      <c r="J24" s="52"/>
      <c r="K24" s="49"/>
      <c r="L24" s="50"/>
      <c r="M24" s="51"/>
      <c r="N24" s="52"/>
      <c r="O24" s="53"/>
      <c r="P24" s="54"/>
      <c r="Q24" s="49"/>
      <c r="R24" s="55"/>
      <c r="S24" s="56"/>
      <c r="T24" s="55"/>
      <c r="U24" s="57"/>
      <c r="EP24" s="1" t="str">
        <f t="shared" si="0"/>
        <v/>
      </c>
    </row>
    <row r="25" spans="1:146" ht="16.5" customHeight="1">
      <c r="A25" s="47" t="s">
        <v>884</v>
      </c>
      <c r="B25" s="48"/>
      <c r="C25" s="49"/>
      <c r="D25" s="50"/>
      <c r="E25" s="51"/>
      <c r="F25" s="52"/>
      <c r="G25" s="49"/>
      <c r="H25" s="50"/>
      <c r="I25" s="51"/>
      <c r="J25" s="52"/>
      <c r="K25" s="49"/>
      <c r="L25" s="50"/>
      <c r="M25" s="51"/>
      <c r="N25" s="52"/>
      <c r="O25" s="53"/>
      <c r="P25" s="54"/>
      <c r="Q25" s="49"/>
      <c r="R25" s="55"/>
      <c r="S25" s="56"/>
      <c r="T25" s="55"/>
      <c r="U25" s="57"/>
      <c r="EP25" s="1" t="str">
        <f t="shared" si="0"/>
        <v/>
      </c>
    </row>
    <row r="26" spans="1:146" ht="16.5" customHeight="1">
      <c r="A26" s="47" t="s">
        <v>884</v>
      </c>
      <c r="B26" s="48"/>
      <c r="C26" s="49"/>
      <c r="D26" s="50"/>
      <c r="E26" s="51"/>
      <c r="F26" s="52"/>
      <c r="G26" s="49"/>
      <c r="H26" s="50"/>
      <c r="I26" s="51"/>
      <c r="J26" s="52"/>
      <c r="K26" s="49"/>
      <c r="L26" s="50"/>
      <c r="M26" s="51"/>
      <c r="N26" s="52"/>
      <c r="O26" s="53"/>
      <c r="P26" s="54"/>
      <c r="Q26" s="49"/>
      <c r="R26" s="55"/>
      <c r="S26" s="56"/>
      <c r="T26" s="55"/>
      <c r="U26" s="57"/>
      <c r="EP26" s="1" t="str">
        <f t="shared" si="0"/>
        <v/>
      </c>
    </row>
    <row r="27" spans="1:146" ht="16.5" customHeight="1">
      <c r="A27" s="47" t="s">
        <v>884</v>
      </c>
      <c r="B27" s="48"/>
      <c r="C27" s="49"/>
      <c r="D27" s="50"/>
      <c r="E27" s="51"/>
      <c r="F27" s="52"/>
      <c r="G27" s="49"/>
      <c r="H27" s="50"/>
      <c r="I27" s="51"/>
      <c r="J27" s="52"/>
      <c r="K27" s="49"/>
      <c r="L27" s="50"/>
      <c r="M27" s="51"/>
      <c r="N27" s="52"/>
      <c r="O27" s="53"/>
      <c r="P27" s="54"/>
      <c r="Q27" s="49"/>
      <c r="R27" s="55"/>
      <c r="S27" s="56"/>
      <c r="T27" s="55"/>
      <c r="U27" s="57"/>
      <c r="EP27" s="1" t="str">
        <f t="shared" si="0"/>
        <v/>
      </c>
    </row>
    <row r="28" spans="1:146" ht="16.5" customHeight="1">
      <c r="A28" s="47" t="s">
        <v>884</v>
      </c>
      <c r="B28" s="48"/>
      <c r="C28" s="49"/>
      <c r="D28" s="50"/>
      <c r="E28" s="51"/>
      <c r="F28" s="52"/>
      <c r="G28" s="49"/>
      <c r="H28" s="50"/>
      <c r="I28" s="51"/>
      <c r="J28" s="52"/>
      <c r="K28" s="49"/>
      <c r="L28" s="50"/>
      <c r="M28" s="51"/>
      <c r="N28" s="52"/>
      <c r="O28" s="53"/>
      <c r="P28" s="54"/>
      <c r="Q28" s="49"/>
      <c r="R28" s="55"/>
      <c r="S28" s="56"/>
      <c r="T28" s="55"/>
      <c r="U28" s="57"/>
      <c r="EP28" s="1" t="str">
        <f t="shared" si="0"/>
        <v/>
      </c>
    </row>
    <row r="29" spans="1:146" ht="16.5" customHeight="1">
      <c r="A29" s="47" t="s">
        <v>884</v>
      </c>
      <c r="B29" s="48"/>
      <c r="C29" s="49"/>
      <c r="D29" s="50"/>
      <c r="E29" s="51"/>
      <c r="F29" s="52"/>
      <c r="G29" s="49"/>
      <c r="H29" s="50"/>
      <c r="I29" s="51"/>
      <c r="J29" s="52"/>
      <c r="K29" s="49"/>
      <c r="L29" s="50"/>
      <c r="M29" s="51"/>
      <c r="N29" s="52"/>
      <c r="O29" s="53"/>
      <c r="P29" s="54"/>
      <c r="Q29" s="49"/>
      <c r="R29" s="55"/>
      <c r="S29" s="56"/>
      <c r="T29" s="55"/>
      <c r="U29" s="57"/>
      <c r="EP29" s="1" t="str">
        <f t="shared" si="0"/>
        <v/>
      </c>
    </row>
    <row r="30" spans="1:146" ht="16.5" customHeight="1">
      <c r="A30" s="47" t="s">
        <v>884</v>
      </c>
      <c r="B30" s="48"/>
      <c r="C30" s="49"/>
      <c r="D30" s="50"/>
      <c r="E30" s="51"/>
      <c r="F30" s="52"/>
      <c r="G30" s="49"/>
      <c r="H30" s="50"/>
      <c r="I30" s="51"/>
      <c r="J30" s="52"/>
      <c r="K30" s="49"/>
      <c r="L30" s="50"/>
      <c r="M30" s="51"/>
      <c r="N30" s="52"/>
      <c r="O30" s="53"/>
      <c r="P30" s="54"/>
      <c r="Q30" s="49"/>
      <c r="R30" s="55"/>
      <c r="S30" s="56"/>
      <c r="T30" s="55"/>
      <c r="U30" s="57"/>
      <c r="EP30" s="1" t="str">
        <f t="shared" si="0"/>
        <v/>
      </c>
    </row>
    <row r="31" spans="1:146" ht="16.5" customHeight="1">
      <c r="A31" s="47" t="s">
        <v>884</v>
      </c>
      <c r="B31" s="48"/>
      <c r="C31" s="49"/>
      <c r="D31" s="50"/>
      <c r="E31" s="51"/>
      <c r="F31" s="52"/>
      <c r="G31" s="49"/>
      <c r="H31" s="50"/>
      <c r="I31" s="51"/>
      <c r="J31" s="52"/>
      <c r="K31" s="49"/>
      <c r="L31" s="50"/>
      <c r="M31" s="51"/>
      <c r="N31" s="52"/>
      <c r="O31" s="53"/>
      <c r="P31" s="54"/>
      <c r="Q31" s="49"/>
      <c r="R31" s="55"/>
      <c r="S31" s="56"/>
      <c r="T31" s="55"/>
      <c r="U31" s="57"/>
      <c r="EP31" s="1" t="str">
        <f t="shared" si="0"/>
        <v/>
      </c>
    </row>
    <row r="32" spans="1:146" ht="16.5" customHeight="1">
      <c r="A32" s="47" t="s">
        <v>884</v>
      </c>
      <c r="B32" s="48"/>
      <c r="C32" s="49"/>
      <c r="D32" s="50"/>
      <c r="E32" s="51"/>
      <c r="F32" s="52"/>
      <c r="G32" s="49"/>
      <c r="H32" s="50"/>
      <c r="I32" s="51"/>
      <c r="J32" s="52"/>
      <c r="K32" s="49"/>
      <c r="L32" s="50"/>
      <c r="M32" s="51"/>
      <c r="N32" s="52"/>
      <c r="O32" s="53"/>
      <c r="P32" s="54"/>
      <c r="Q32" s="49"/>
      <c r="R32" s="55"/>
      <c r="S32" s="56"/>
      <c r="T32" s="55"/>
      <c r="U32" s="57"/>
      <c r="EP32" s="1" t="str">
        <f t="shared" si="0"/>
        <v/>
      </c>
    </row>
    <row r="33" spans="1:146" ht="16.5" customHeight="1">
      <c r="A33" s="47" t="s">
        <v>884</v>
      </c>
      <c r="B33" s="48"/>
      <c r="C33" s="49"/>
      <c r="D33" s="50"/>
      <c r="E33" s="51"/>
      <c r="F33" s="52"/>
      <c r="G33" s="49"/>
      <c r="H33" s="50"/>
      <c r="I33" s="51"/>
      <c r="J33" s="52"/>
      <c r="K33" s="49"/>
      <c r="L33" s="50"/>
      <c r="M33" s="51"/>
      <c r="N33" s="52"/>
      <c r="O33" s="53"/>
      <c r="P33" s="54"/>
      <c r="Q33" s="49"/>
      <c r="R33" s="55"/>
      <c r="S33" s="56"/>
      <c r="T33" s="55"/>
      <c r="U33" s="57"/>
      <c r="EP33" s="1" t="str">
        <f t="shared" si="0"/>
        <v/>
      </c>
    </row>
    <row r="34" spans="1:146" ht="16.5" customHeight="1">
      <c r="A34" s="47" t="s">
        <v>884</v>
      </c>
      <c r="B34" s="48"/>
      <c r="C34" s="49"/>
      <c r="D34" s="50"/>
      <c r="E34" s="51"/>
      <c r="F34" s="52"/>
      <c r="G34" s="49"/>
      <c r="H34" s="50"/>
      <c r="I34" s="51"/>
      <c r="J34" s="52"/>
      <c r="K34" s="49"/>
      <c r="L34" s="50"/>
      <c r="M34" s="51"/>
      <c r="N34" s="52"/>
      <c r="O34" s="53"/>
      <c r="P34" s="54"/>
      <c r="Q34" s="49"/>
      <c r="R34" s="55"/>
      <c r="S34" s="56"/>
      <c r="T34" s="55"/>
      <c r="U34" s="57"/>
      <c r="EP34" s="1" t="str">
        <f t="shared" si="0"/>
        <v/>
      </c>
    </row>
    <row r="35" spans="1:146" ht="16.5" customHeight="1">
      <c r="A35" s="47" t="s">
        <v>884</v>
      </c>
      <c r="B35" s="48"/>
      <c r="C35" s="49"/>
      <c r="D35" s="50"/>
      <c r="E35" s="51"/>
      <c r="F35" s="52"/>
      <c r="G35" s="49"/>
      <c r="H35" s="50"/>
      <c r="I35" s="51"/>
      <c r="J35" s="52"/>
      <c r="K35" s="49"/>
      <c r="L35" s="50"/>
      <c r="M35" s="51"/>
      <c r="N35" s="50"/>
      <c r="O35" s="53"/>
      <c r="P35" s="54"/>
      <c r="Q35" s="49"/>
      <c r="R35" s="55"/>
      <c r="S35" s="56"/>
      <c r="T35" s="55"/>
      <c r="U35" s="57"/>
      <c r="EP35" s="1" t="str">
        <f t="shared" si="0"/>
        <v/>
      </c>
    </row>
    <row r="36" spans="1:146" ht="16.5" customHeight="1">
      <c r="A36" s="47" t="s">
        <v>884</v>
      </c>
      <c r="B36" s="48"/>
      <c r="C36" s="49"/>
      <c r="D36" s="50"/>
      <c r="E36" s="51"/>
      <c r="F36" s="52"/>
      <c r="G36" s="49"/>
      <c r="H36" s="50"/>
      <c r="I36" s="51"/>
      <c r="J36" s="52"/>
      <c r="K36" s="49"/>
      <c r="L36" s="50"/>
      <c r="M36" s="51"/>
      <c r="N36" s="52"/>
      <c r="O36" s="53"/>
      <c r="P36" s="54"/>
      <c r="Q36" s="49"/>
      <c r="R36" s="55"/>
      <c r="S36" s="56"/>
      <c r="T36" s="55"/>
      <c r="U36" s="57"/>
      <c r="EP36" s="1" t="str">
        <f t="shared" si="0"/>
        <v/>
      </c>
    </row>
    <row r="37" spans="1:146" ht="16.5" customHeight="1">
      <c r="A37" s="47" t="s">
        <v>884</v>
      </c>
      <c r="B37" s="48"/>
      <c r="C37" s="49"/>
      <c r="D37" s="50"/>
      <c r="E37" s="51"/>
      <c r="F37" s="52"/>
      <c r="G37" s="49"/>
      <c r="H37" s="50"/>
      <c r="I37" s="51"/>
      <c r="J37" s="52"/>
      <c r="K37" s="49"/>
      <c r="L37" s="50"/>
      <c r="M37" s="51"/>
      <c r="N37" s="52"/>
      <c r="O37" s="53"/>
      <c r="P37" s="54"/>
      <c r="Q37" s="49"/>
      <c r="R37" s="55"/>
      <c r="S37" s="56"/>
      <c r="T37" s="55"/>
      <c r="U37" s="57"/>
      <c r="EP37" s="1" t="str">
        <f t="shared" si="0"/>
        <v/>
      </c>
    </row>
    <row r="38" spans="1:146" ht="16.5" customHeight="1">
      <c r="A38" s="47" t="s">
        <v>884</v>
      </c>
      <c r="B38" s="48"/>
      <c r="C38" s="49"/>
      <c r="D38" s="50"/>
      <c r="E38" s="51"/>
      <c r="F38" s="52"/>
      <c r="G38" s="49"/>
      <c r="H38" s="50"/>
      <c r="I38" s="51"/>
      <c r="J38" s="52"/>
      <c r="K38" s="49"/>
      <c r="L38" s="50"/>
      <c r="M38" s="51"/>
      <c r="N38" s="52"/>
      <c r="O38" s="53"/>
      <c r="P38" s="54"/>
      <c r="Q38" s="49"/>
      <c r="R38" s="55"/>
      <c r="S38" s="56"/>
      <c r="T38" s="55"/>
      <c r="U38" s="57"/>
      <c r="EP38" s="1" t="str">
        <f t="shared" si="0"/>
        <v/>
      </c>
    </row>
    <row r="39" spans="1:146" ht="16.5" customHeight="1">
      <c r="A39" s="47" t="s">
        <v>884</v>
      </c>
      <c r="B39" s="48"/>
      <c r="C39" s="49"/>
      <c r="D39" s="50"/>
      <c r="E39" s="51"/>
      <c r="F39" s="52"/>
      <c r="G39" s="49"/>
      <c r="H39" s="50"/>
      <c r="I39" s="51"/>
      <c r="J39" s="52"/>
      <c r="K39" s="49"/>
      <c r="L39" s="50"/>
      <c r="M39" s="51"/>
      <c r="N39" s="52"/>
      <c r="O39" s="53"/>
      <c r="P39" s="54"/>
      <c r="Q39" s="49"/>
      <c r="R39" s="55"/>
      <c r="S39" s="56"/>
      <c r="T39" s="55"/>
      <c r="U39" s="57"/>
      <c r="EP39" s="1" t="str">
        <f t="shared" si="0"/>
        <v/>
      </c>
    </row>
    <row r="40" spans="1:146" ht="16.5" customHeight="1">
      <c r="A40" s="47" t="s">
        <v>884</v>
      </c>
      <c r="B40" s="48"/>
      <c r="C40" s="49"/>
      <c r="D40" s="50"/>
      <c r="E40" s="51"/>
      <c r="F40" s="52"/>
      <c r="G40" s="49"/>
      <c r="H40" s="50"/>
      <c r="I40" s="51"/>
      <c r="J40" s="52"/>
      <c r="K40" s="49"/>
      <c r="L40" s="50"/>
      <c r="M40" s="51"/>
      <c r="N40" s="52"/>
      <c r="O40" s="53"/>
      <c r="P40" s="54"/>
      <c r="Q40" s="49"/>
      <c r="R40" s="55"/>
      <c r="S40" s="56"/>
      <c r="T40" s="55"/>
      <c r="U40" s="57"/>
      <c r="EP40" s="1" t="str">
        <f t="shared" si="0"/>
        <v/>
      </c>
    </row>
    <row r="41" spans="1:146" ht="16.5" customHeight="1">
      <c r="A41" s="47" t="s">
        <v>884</v>
      </c>
      <c r="B41" s="48"/>
      <c r="C41" s="49"/>
      <c r="D41" s="50"/>
      <c r="E41" s="51"/>
      <c r="F41" s="52"/>
      <c r="G41" s="49"/>
      <c r="H41" s="50"/>
      <c r="I41" s="51"/>
      <c r="J41" s="52"/>
      <c r="K41" s="49"/>
      <c r="L41" s="50"/>
      <c r="M41" s="51"/>
      <c r="N41" s="52"/>
      <c r="O41" s="53"/>
      <c r="P41" s="54"/>
      <c r="Q41" s="49"/>
      <c r="R41" s="55"/>
      <c r="S41" s="56"/>
      <c r="T41" s="55"/>
      <c r="U41" s="57"/>
      <c r="EP41" s="1" t="str">
        <f t="shared" si="0"/>
        <v/>
      </c>
    </row>
    <row r="42" spans="1:146" ht="16.5" customHeight="1">
      <c r="A42" s="47" t="s">
        <v>884</v>
      </c>
      <c r="B42" s="48"/>
      <c r="C42" s="49"/>
      <c r="D42" s="50"/>
      <c r="E42" s="51"/>
      <c r="F42" s="52"/>
      <c r="G42" s="49"/>
      <c r="H42" s="50"/>
      <c r="I42" s="51"/>
      <c r="J42" s="52"/>
      <c r="K42" s="49"/>
      <c r="L42" s="50"/>
      <c r="M42" s="51"/>
      <c r="N42" s="52"/>
      <c r="O42" s="53"/>
      <c r="P42" s="54"/>
      <c r="Q42" s="49"/>
      <c r="R42" s="55"/>
      <c r="S42" s="56"/>
      <c r="T42" s="55"/>
      <c r="U42" s="57"/>
      <c r="EP42" s="1" t="str">
        <f t="shared" si="0"/>
        <v/>
      </c>
    </row>
    <row r="43" spans="1:146" ht="16.5" customHeight="1">
      <c r="A43" s="47" t="s">
        <v>884</v>
      </c>
      <c r="B43" s="48"/>
      <c r="C43" s="49"/>
      <c r="D43" s="50"/>
      <c r="E43" s="51"/>
      <c r="F43" s="52"/>
      <c r="G43" s="49"/>
      <c r="H43" s="50"/>
      <c r="I43" s="51"/>
      <c r="J43" s="52"/>
      <c r="K43" s="49"/>
      <c r="L43" s="50"/>
      <c r="M43" s="51"/>
      <c r="N43" s="52"/>
      <c r="O43" s="53"/>
      <c r="P43" s="54"/>
      <c r="Q43" s="49"/>
      <c r="R43" s="55"/>
      <c r="S43" s="56"/>
      <c r="T43" s="55"/>
      <c r="U43" s="57"/>
      <c r="EP43" s="1" t="str">
        <f t="shared" si="0"/>
        <v/>
      </c>
    </row>
    <row r="44" spans="1:146" ht="16.5" customHeight="1">
      <c r="A44" s="47" t="s">
        <v>884</v>
      </c>
      <c r="B44" s="48"/>
      <c r="C44" s="49"/>
      <c r="D44" s="50"/>
      <c r="E44" s="51"/>
      <c r="F44" s="52"/>
      <c r="G44" s="49"/>
      <c r="H44" s="50"/>
      <c r="I44" s="51"/>
      <c r="J44" s="52"/>
      <c r="K44" s="49"/>
      <c r="L44" s="50"/>
      <c r="M44" s="51"/>
      <c r="N44" s="52"/>
      <c r="O44" s="53"/>
      <c r="P44" s="54"/>
      <c r="Q44" s="49"/>
      <c r="R44" s="55"/>
      <c r="S44" s="56"/>
      <c r="T44" s="55"/>
      <c r="U44" s="57"/>
      <c r="EP44" s="1" t="str">
        <f t="shared" si="0"/>
        <v/>
      </c>
    </row>
    <row r="45" spans="1:146" ht="16.5" customHeight="1">
      <c r="A45" s="47" t="s">
        <v>884</v>
      </c>
      <c r="B45" s="48"/>
      <c r="C45" s="49"/>
      <c r="D45" s="50"/>
      <c r="E45" s="51"/>
      <c r="F45" s="52"/>
      <c r="G45" s="49"/>
      <c r="H45" s="50"/>
      <c r="I45" s="51"/>
      <c r="J45" s="52"/>
      <c r="K45" s="49"/>
      <c r="L45" s="50"/>
      <c r="M45" s="51"/>
      <c r="N45" s="52"/>
      <c r="O45" s="53"/>
      <c r="P45" s="54"/>
      <c r="Q45" s="49"/>
      <c r="R45" s="55"/>
      <c r="S45" s="56"/>
      <c r="T45" s="55"/>
      <c r="U45" s="57"/>
      <c r="EP45" s="1" t="str">
        <f t="shared" si="0"/>
        <v/>
      </c>
    </row>
    <row r="46" spans="1:146" ht="16.5" customHeight="1">
      <c r="A46" s="47" t="s">
        <v>884</v>
      </c>
      <c r="B46" s="48"/>
      <c r="C46" s="49"/>
      <c r="D46" s="50"/>
      <c r="E46" s="51"/>
      <c r="F46" s="52"/>
      <c r="G46" s="49"/>
      <c r="H46" s="50"/>
      <c r="I46" s="51"/>
      <c r="J46" s="52"/>
      <c r="K46" s="49"/>
      <c r="L46" s="50"/>
      <c r="M46" s="51"/>
      <c r="N46" s="52"/>
      <c r="O46" s="53"/>
      <c r="P46" s="54"/>
      <c r="Q46" s="49"/>
      <c r="R46" s="55"/>
      <c r="S46" s="56"/>
      <c r="T46" s="55"/>
      <c r="U46" s="57"/>
      <c r="EP46" s="1" t="str">
        <f t="shared" si="0"/>
        <v/>
      </c>
    </row>
    <row r="47" spans="1:146" ht="16.5" customHeight="1">
      <c r="A47" s="47" t="s">
        <v>884</v>
      </c>
      <c r="B47" s="48"/>
      <c r="C47" s="49"/>
      <c r="D47" s="50"/>
      <c r="E47" s="51"/>
      <c r="F47" s="52"/>
      <c r="G47" s="49"/>
      <c r="H47" s="50"/>
      <c r="I47" s="51"/>
      <c r="J47" s="52"/>
      <c r="K47" s="49"/>
      <c r="L47" s="50"/>
      <c r="M47" s="51"/>
      <c r="N47" s="52"/>
      <c r="O47" s="53"/>
      <c r="P47" s="54"/>
      <c r="Q47" s="49"/>
      <c r="R47" s="55"/>
      <c r="S47" s="56"/>
      <c r="T47" s="55"/>
      <c r="U47" s="57"/>
      <c r="EP47" s="1" t="str">
        <f t="shared" si="0"/>
        <v/>
      </c>
    </row>
    <row r="48" spans="1:146" ht="16.5" customHeight="1">
      <c r="A48" s="47" t="s">
        <v>884</v>
      </c>
      <c r="B48" s="48"/>
      <c r="C48" s="49"/>
      <c r="D48" s="50"/>
      <c r="E48" s="51"/>
      <c r="F48" s="52"/>
      <c r="G48" s="49"/>
      <c r="H48" s="50"/>
      <c r="I48" s="51"/>
      <c r="J48" s="52"/>
      <c r="K48" s="49"/>
      <c r="L48" s="50"/>
      <c r="M48" s="51"/>
      <c r="N48" s="52"/>
      <c r="O48" s="53"/>
      <c r="P48" s="54"/>
      <c r="Q48" s="49"/>
      <c r="R48" s="55"/>
      <c r="S48" s="56"/>
      <c r="T48" s="55"/>
      <c r="U48" s="57"/>
      <c r="EP48" s="1" t="str">
        <f t="shared" si="0"/>
        <v/>
      </c>
    </row>
    <row r="49" spans="1:146" ht="16.5" customHeight="1">
      <c r="A49" s="47" t="s">
        <v>884</v>
      </c>
      <c r="B49" s="48"/>
      <c r="C49" s="49"/>
      <c r="D49" s="50"/>
      <c r="E49" s="51"/>
      <c r="F49" s="52"/>
      <c r="G49" s="49"/>
      <c r="H49" s="50"/>
      <c r="I49" s="51"/>
      <c r="J49" s="52"/>
      <c r="K49" s="49"/>
      <c r="L49" s="50"/>
      <c r="M49" s="51"/>
      <c r="N49" s="52"/>
      <c r="O49" s="53"/>
      <c r="P49" s="54"/>
      <c r="Q49" s="49"/>
      <c r="R49" s="55"/>
      <c r="S49" s="56"/>
      <c r="T49" s="55"/>
      <c r="U49" s="57"/>
      <c r="EP49" s="1" t="str">
        <f t="shared" si="0"/>
        <v/>
      </c>
    </row>
    <row r="50" spans="1:146" ht="16.5" customHeight="1">
      <c r="A50" s="47" t="s">
        <v>884</v>
      </c>
      <c r="B50" s="48"/>
      <c r="C50" s="49"/>
      <c r="D50" s="50"/>
      <c r="E50" s="51"/>
      <c r="F50" s="52"/>
      <c r="G50" s="49"/>
      <c r="H50" s="50"/>
      <c r="I50" s="51"/>
      <c r="J50" s="52"/>
      <c r="K50" s="49"/>
      <c r="L50" s="50"/>
      <c r="M50" s="51"/>
      <c r="N50" s="52"/>
      <c r="O50" s="53"/>
      <c r="P50" s="54"/>
      <c r="Q50" s="49"/>
      <c r="R50" s="55"/>
      <c r="S50" s="56"/>
      <c r="T50" s="55"/>
      <c r="U50" s="57"/>
      <c r="EP50" s="1" t="str">
        <f t="shared" si="0"/>
        <v/>
      </c>
    </row>
    <row r="51" spans="1:146" ht="16.5" customHeight="1">
      <c r="A51" s="47" t="s">
        <v>884</v>
      </c>
      <c r="B51" s="48"/>
      <c r="C51" s="49"/>
      <c r="D51" s="50"/>
      <c r="E51" s="51"/>
      <c r="F51" s="52"/>
      <c r="G51" s="49"/>
      <c r="H51" s="50"/>
      <c r="I51" s="51"/>
      <c r="J51" s="52"/>
      <c r="K51" s="49"/>
      <c r="L51" s="50"/>
      <c r="M51" s="51"/>
      <c r="N51" s="52"/>
      <c r="O51" s="53"/>
      <c r="P51" s="54"/>
      <c r="Q51" s="49"/>
      <c r="R51" s="55"/>
      <c r="S51" s="56"/>
      <c r="T51" s="55"/>
      <c r="U51" s="57"/>
      <c r="EP51" s="1" t="str">
        <f t="shared" si="0"/>
        <v/>
      </c>
    </row>
    <row r="52" spans="1:146" ht="16.5" customHeight="1">
      <c r="A52" s="47"/>
      <c r="B52" s="48"/>
      <c r="C52" s="49"/>
      <c r="D52" s="50"/>
      <c r="E52" s="51"/>
      <c r="F52" s="52"/>
      <c r="G52" s="49"/>
      <c r="H52" s="50"/>
      <c r="I52" s="51"/>
      <c r="J52" s="52"/>
      <c r="K52" s="49"/>
      <c r="L52" s="50"/>
      <c r="M52" s="51"/>
      <c r="N52" s="52"/>
      <c r="O52" s="53"/>
      <c r="P52" s="54"/>
      <c r="Q52" s="49"/>
      <c r="R52" s="55"/>
      <c r="S52" s="56"/>
      <c r="T52" s="55"/>
      <c r="U52" s="57"/>
      <c r="EP52" s="1" t="str">
        <f t="shared" si="0"/>
        <v/>
      </c>
    </row>
    <row r="53" spans="1:146" ht="16.5" customHeight="1">
      <c r="A53" s="47"/>
      <c r="B53" s="48"/>
      <c r="C53" s="49"/>
      <c r="D53" s="50"/>
      <c r="E53" s="51"/>
      <c r="F53" s="52"/>
      <c r="G53" s="49"/>
      <c r="H53" s="50"/>
      <c r="I53" s="51"/>
      <c r="J53" s="52"/>
      <c r="K53" s="49"/>
      <c r="L53" s="50"/>
      <c r="M53" s="51"/>
      <c r="N53" s="52"/>
      <c r="O53" s="53"/>
      <c r="P53" s="54"/>
      <c r="Q53" s="49"/>
      <c r="R53" s="55"/>
      <c r="S53" s="56"/>
      <c r="T53" s="55"/>
      <c r="U53" s="57"/>
      <c r="EP53" s="1" t="str">
        <f t="shared" si="0"/>
        <v/>
      </c>
    </row>
    <row r="54" spans="1:146" ht="16.5" customHeight="1">
      <c r="A54" s="47"/>
      <c r="B54" s="48"/>
      <c r="C54" s="49"/>
      <c r="D54" s="50"/>
      <c r="E54" s="51"/>
      <c r="F54" s="52"/>
      <c r="G54" s="49"/>
      <c r="H54" s="50"/>
      <c r="I54" s="51"/>
      <c r="J54" s="52"/>
      <c r="K54" s="49"/>
      <c r="L54" s="50"/>
      <c r="M54" s="51"/>
      <c r="N54" s="52"/>
      <c r="O54" s="53"/>
      <c r="P54" s="54"/>
      <c r="Q54" s="49"/>
      <c r="R54" s="55"/>
      <c r="S54" s="56"/>
      <c r="T54" s="55"/>
      <c r="U54" s="57"/>
      <c r="EP54" s="1" t="str">
        <f t="shared" si="0"/>
        <v/>
      </c>
    </row>
    <row r="55" spans="1:146" ht="16.5" customHeight="1">
      <c r="A55" s="47"/>
      <c r="B55" s="48"/>
      <c r="C55" s="49"/>
      <c r="D55" s="50"/>
      <c r="E55" s="51"/>
      <c r="F55" s="52"/>
      <c r="G55" s="49"/>
      <c r="H55" s="50"/>
      <c r="I55" s="51"/>
      <c r="J55" s="52"/>
      <c r="K55" s="49"/>
      <c r="L55" s="50"/>
      <c r="M55" s="51"/>
      <c r="N55" s="52"/>
      <c r="O55" s="53"/>
      <c r="P55" s="54"/>
      <c r="Q55" s="49"/>
      <c r="R55" s="55"/>
      <c r="S55" s="56"/>
      <c r="T55" s="55"/>
      <c r="U55" s="57"/>
      <c r="EP55" s="1" t="str">
        <f t="shared" si="0"/>
        <v/>
      </c>
    </row>
    <row r="56" spans="1:146" ht="16.5" customHeight="1">
      <c r="A56" s="47"/>
      <c r="B56" s="48"/>
      <c r="C56" s="49"/>
      <c r="D56" s="50"/>
      <c r="E56" s="51"/>
      <c r="F56" s="52"/>
      <c r="G56" s="49"/>
      <c r="H56" s="50"/>
      <c r="I56" s="51"/>
      <c r="J56" s="52"/>
      <c r="K56" s="49"/>
      <c r="L56" s="50"/>
      <c r="M56" s="51"/>
      <c r="N56" s="52"/>
      <c r="O56" s="53"/>
      <c r="P56" s="54"/>
      <c r="Q56" s="49"/>
      <c r="R56" s="55"/>
      <c r="S56" s="56"/>
      <c r="T56" s="55"/>
      <c r="U56" s="57"/>
      <c r="EP56" s="1" t="str">
        <f t="shared" si="0"/>
        <v/>
      </c>
    </row>
    <row r="57" spans="1:146" ht="16.5" customHeight="1">
      <c r="A57" s="185"/>
      <c r="B57" s="48"/>
      <c r="C57" s="49"/>
      <c r="D57" s="50"/>
      <c r="E57" s="51"/>
      <c r="F57" s="52"/>
      <c r="G57" s="49"/>
      <c r="H57" s="50"/>
      <c r="I57" s="51"/>
      <c r="J57" s="52"/>
      <c r="K57" s="49"/>
      <c r="L57" s="50"/>
      <c r="M57" s="51"/>
      <c r="N57" s="52"/>
      <c r="O57" s="53"/>
      <c r="P57" s="54"/>
      <c r="Q57" s="58"/>
      <c r="R57" s="55"/>
      <c r="S57" s="56"/>
      <c r="T57" s="55"/>
      <c r="U57" s="57"/>
      <c r="EP57" s="1" t="str">
        <f t="shared" si="0"/>
        <v/>
      </c>
    </row>
    <row r="58" spans="1:146" ht="16.5" customHeight="1">
      <c r="A58" s="185"/>
      <c r="B58" s="48"/>
      <c r="C58" s="49"/>
      <c r="D58" s="50"/>
      <c r="E58" s="51"/>
      <c r="F58" s="52"/>
      <c r="G58" s="49"/>
      <c r="H58" s="50"/>
      <c r="I58" s="51"/>
      <c r="J58" s="52"/>
      <c r="K58" s="49"/>
      <c r="L58" s="50"/>
      <c r="M58" s="51"/>
      <c r="N58" s="52"/>
      <c r="O58" s="53"/>
      <c r="P58" s="54"/>
      <c r="Q58" s="58"/>
      <c r="R58" s="55"/>
      <c r="S58" s="56"/>
      <c r="T58" s="55"/>
      <c r="U58" s="57"/>
      <c r="EP58" s="1" t="str">
        <f t="shared" si="0"/>
        <v/>
      </c>
    </row>
    <row r="59" spans="1:146" ht="16.5" customHeight="1">
      <c r="A59" s="185"/>
      <c r="B59" s="48"/>
      <c r="C59" s="49"/>
      <c r="D59" s="50"/>
      <c r="E59" s="51"/>
      <c r="F59" s="52"/>
      <c r="G59" s="49"/>
      <c r="H59" s="50"/>
      <c r="I59" s="51"/>
      <c r="J59" s="52"/>
      <c r="K59" s="49"/>
      <c r="L59" s="50"/>
      <c r="M59" s="51"/>
      <c r="N59" s="52"/>
      <c r="O59" s="53"/>
      <c r="P59" s="54"/>
      <c r="Q59" s="58"/>
      <c r="R59" s="55"/>
      <c r="S59" s="56"/>
      <c r="T59" s="55"/>
      <c r="U59" s="57"/>
      <c r="EP59" s="1" t="str">
        <f t="shared" si="0"/>
        <v/>
      </c>
    </row>
    <row r="60" spans="1:146" ht="16.5" customHeight="1">
      <c r="A60" s="185"/>
      <c r="B60" s="48"/>
      <c r="C60" s="49"/>
      <c r="D60" s="50"/>
      <c r="E60" s="51"/>
      <c r="F60" s="52"/>
      <c r="G60" s="49"/>
      <c r="H60" s="50"/>
      <c r="I60" s="51"/>
      <c r="J60" s="52"/>
      <c r="K60" s="49"/>
      <c r="L60" s="50"/>
      <c r="M60" s="51"/>
      <c r="N60" s="52"/>
      <c r="O60" s="53"/>
      <c r="P60" s="54"/>
      <c r="Q60" s="58"/>
      <c r="R60" s="55"/>
      <c r="S60" s="56"/>
      <c r="T60" s="55"/>
      <c r="U60" s="57"/>
      <c r="EP60" s="1" t="str">
        <f t="shared" si="0"/>
        <v/>
      </c>
    </row>
    <row r="61" spans="1:146" ht="16.5" customHeight="1">
      <c r="A61" s="185"/>
      <c r="B61" s="48"/>
      <c r="C61" s="49"/>
      <c r="D61" s="50"/>
      <c r="E61" s="51"/>
      <c r="F61" s="52"/>
      <c r="G61" s="49"/>
      <c r="H61" s="50"/>
      <c r="I61" s="51"/>
      <c r="J61" s="52"/>
      <c r="K61" s="49"/>
      <c r="L61" s="50"/>
      <c r="M61" s="51"/>
      <c r="N61" s="52"/>
      <c r="O61" s="53"/>
      <c r="P61" s="54"/>
      <c r="Q61" s="58"/>
      <c r="R61" s="55"/>
      <c r="S61" s="56"/>
      <c r="T61" s="55"/>
      <c r="U61" s="57"/>
      <c r="EP61" s="1" t="str">
        <f t="shared" si="0"/>
        <v/>
      </c>
    </row>
    <row r="62" spans="1:146" ht="16.5" customHeight="1">
      <c r="A62" s="185"/>
      <c r="B62" s="48"/>
      <c r="C62" s="49"/>
      <c r="D62" s="50"/>
      <c r="E62" s="51"/>
      <c r="F62" s="52"/>
      <c r="G62" s="49"/>
      <c r="H62" s="50"/>
      <c r="I62" s="51"/>
      <c r="J62" s="52"/>
      <c r="K62" s="49"/>
      <c r="L62" s="50"/>
      <c r="M62" s="51"/>
      <c r="N62" s="52"/>
      <c r="O62" s="53"/>
      <c r="P62" s="54"/>
      <c r="Q62" s="58"/>
      <c r="R62" s="55"/>
      <c r="S62" s="56"/>
      <c r="T62" s="55"/>
      <c r="U62" s="57"/>
      <c r="EP62" s="1" t="str">
        <f t="shared" si="0"/>
        <v/>
      </c>
    </row>
    <row r="63" spans="1:146" ht="16.5" customHeight="1" thickBot="1">
      <c r="A63" s="59"/>
      <c r="B63" s="60"/>
      <c r="C63" s="61"/>
      <c r="D63" s="62"/>
      <c r="E63" s="63"/>
      <c r="F63" s="64"/>
      <c r="G63" s="61"/>
      <c r="H63" s="62"/>
      <c r="I63" s="63"/>
      <c r="J63" s="64"/>
      <c r="K63" s="61"/>
      <c r="L63" s="62"/>
      <c r="M63" s="63"/>
      <c r="N63" s="64"/>
      <c r="O63" s="65"/>
      <c r="P63" s="66"/>
      <c r="Q63" s="67"/>
      <c r="R63" s="68"/>
      <c r="S63" s="69"/>
      <c r="T63" s="68"/>
      <c r="U63" s="70"/>
      <c r="EP63" s="1" t="str">
        <f t="shared" si="0"/>
        <v/>
      </c>
    </row>
    <row r="64" spans="1:146" ht="16.5" customHeight="1" thickTop="1" thickBot="1">
      <c r="A64" s="71" t="s">
        <v>130</v>
      </c>
      <c r="B64" s="72">
        <f>SUM(B7:B63)</f>
        <v>0</v>
      </c>
      <c r="C64" s="73">
        <f t="shared" ref="C64:U64" ca="1" si="3">SUM(C7:C63)</f>
        <v>0</v>
      </c>
      <c r="D64" s="72">
        <f t="shared" si="3"/>
        <v>0</v>
      </c>
      <c r="E64" s="73">
        <f t="shared" ca="1" si="3"/>
        <v>0</v>
      </c>
      <c r="F64" s="72">
        <f t="shared" si="3"/>
        <v>0</v>
      </c>
      <c r="G64" s="73">
        <f t="shared" ca="1" si="3"/>
        <v>0</v>
      </c>
      <c r="H64" s="72">
        <f t="shared" si="3"/>
        <v>0</v>
      </c>
      <c r="I64" s="73">
        <f t="shared" ca="1" si="3"/>
        <v>0</v>
      </c>
      <c r="J64" s="72">
        <f t="shared" si="3"/>
        <v>0</v>
      </c>
      <c r="K64" s="73">
        <f t="shared" ca="1" si="3"/>
        <v>0</v>
      </c>
      <c r="L64" s="72">
        <f t="shared" si="3"/>
        <v>0</v>
      </c>
      <c r="M64" s="73">
        <f t="shared" ca="1" si="3"/>
        <v>0</v>
      </c>
      <c r="N64" s="72">
        <f t="shared" si="3"/>
        <v>0</v>
      </c>
      <c r="O64" s="74">
        <f t="shared" ca="1" si="3"/>
        <v>0</v>
      </c>
      <c r="P64" s="75">
        <f t="shared" si="3"/>
        <v>0</v>
      </c>
      <c r="Q64" s="76">
        <f t="shared" ca="1" si="3"/>
        <v>0</v>
      </c>
      <c r="R64" s="77">
        <f t="shared" si="3"/>
        <v>54100</v>
      </c>
      <c r="S64" s="78">
        <f t="shared" ca="1" si="3"/>
        <v>0</v>
      </c>
      <c r="T64" s="79">
        <f t="shared" si="3"/>
        <v>54100</v>
      </c>
      <c r="U64" s="80">
        <f t="shared" ca="1" si="3"/>
        <v>0</v>
      </c>
      <c r="V64" s="81"/>
      <c r="W64" s="81"/>
      <c r="EP64" s="1" t="str">
        <f t="shared" si="0"/>
        <v/>
      </c>
    </row>
    <row r="65" spans="16:146" ht="13.5" customHeight="1">
      <c r="P65" s="82"/>
      <c r="Q65" s="82"/>
      <c r="R65" s="83"/>
      <c r="S65" s="84"/>
      <c r="T65" s="83"/>
      <c r="U65" s="84"/>
      <c r="EP65" s="1" t="str">
        <f t="shared" si="0"/>
        <v/>
      </c>
    </row>
    <row r="66" spans="16:146" ht="13.5" customHeight="1">
      <c r="EP66" s="1" t="str">
        <f t="shared" si="0"/>
        <v/>
      </c>
    </row>
    <row r="67" spans="16:146" ht="13.5" customHeight="1">
      <c r="EP67" s="1" t="str">
        <f t="shared" si="0"/>
        <v/>
      </c>
    </row>
    <row r="68" spans="16:146" ht="13.5" customHeight="1">
      <c r="EP68" s="1" t="str">
        <f t="shared" si="0"/>
        <v/>
      </c>
    </row>
    <row r="69" spans="16:146" ht="13.5" customHeight="1">
      <c r="EP69" s="1" t="str">
        <f t="shared" si="0"/>
        <v/>
      </c>
    </row>
    <row r="70" spans="16:146" ht="13.5" customHeight="1">
      <c r="EP70" s="1" t="str">
        <f t="shared" si="0"/>
        <v/>
      </c>
    </row>
    <row r="71" spans="16:146" ht="13.5" customHeight="1">
      <c r="EP71" s="1" t="str">
        <f t="shared" ref="EP71:EP125" si="4">EE71&amp;EG71</f>
        <v/>
      </c>
    </row>
    <row r="72" spans="16:146" ht="13.5" customHeight="1">
      <c r="EP72" s="1" t="str">
        <f t="shared" si="4"/>
        <v/>
      </c>
    </row>
    <row r="73" spans="16:146" ht="13.5" customHeight="1">
      <c r="EP73" s="1" t="str">
        <f t="shared" si="4"/>
        <v/>
      </c>
    </row>
    <row r="74" spans="16:146" ht="13.5" customHeight="1">
      <c r="EP74" s="1" t="str">
        <f t="shared" si="4"/>
        <v/>
      </c>
    </row>
    <row r="75" spans="16:146" ht="13.5" customHeight="1">
      <c r="EP75" s="1" t="str">
        <f t="shared" si="4"/>
        <v/>
      </c>
    </row>
    <row r="76" spans="16:146" ht="13.5" customHeight="1">
      <c r="EP76" s="1" t="str">
        <f t="shared" si="4"/>
        <v/>
      </c>
    </row>
    <row r="77" spans="16:146" ht="13.5" customHeight="1">
      <c r="EP77" s="1" t="str">
        <f t="shared" si="4"/>
        <v/>
      </c>
    </row>
    <row r="78" spans="16:146" ht="13.5" customHeight="1">
      <c r="EP78" s="1" t="str">
        <f t="shared" si="4"/>
        <v/>
      </c>
    </row>
    <row r="79" spans="16:146" ht="13.5" customHeight="1">
      <c r="EP79" s="1" t="str">
        <f t="shared" si="4"/>
        <v/>
      </c>
    </row>
    <row r="80" spans="16:146" ht="13.5" customHeight="1">
      <c r="EP80" s="1" t="str">
        <f t="shared" si="4"/>
        <v/>
      </c>
    </row>
    <row r="81" spans="146:146" ht="13.5" customHeight="1">
      <c r="EP81" s="1" t="str">
        <f t="shared" si="4"/>
        <v/>
      </c>
    </row>
    <row r="82" spans="146:146" ht="13.5" customHeight="1">
      <c r="EP82" s="1" t="str">
        <f t="shared" si="4"/>
        <v/>
      </c>
    </row>
    <row r="83" spans="146:146" ht="13.5" customHeight="1">
      <c r="EP83" s="1" t="str">
        <f t="shared" si="4"/>
        <v/>
      </c>
    </row>
    <row r="84" spans="146:146" ht="13.5" customHeight="1">
      <c r="EP84" s="1" t="str">
        <f t="shared" si="4"/>
        <v/>
      </c>
    </row>
    <row r="85" spans="146:146" ht="13.5" customHeight="1">
      <c r="EP85" s="1" t="str">
        <f t="shared" si="4"/>
        <v/>
      </c>
    </row>
    <row r="86" spans="146:146" ht="13.5" customHeight="1">
      <c r="EP86" s="1" t="str">
        <f t="shared" si="4"/>
        <v/>
      </c>
    </row>
    <row r="87" spans="146:146" ht="13.5" customHeight="1">
      <c r="EP87" s="1" t="str">
        <f t="shared" si="4"/>
        <v/>
      </c>
    </row>
    <row r="88" spans="146:146" ht="13.5" customHeight="1">
      <c r="EP88" s="1" t="str">
        <f t="shared" si="4"/>
        <v/>
      </c>
    </row>
    <row r="89" spans="146:146" ht="13.5" customHeight="1">
      <c r="EP89" s="1" t="str">
        <f t="shared" si="4"/>
        <v/>
      </c>
    </row>
    <row r="90" spans="146:146" ht="13.5" customHeight="1">
      <c r="EP90" s="1" t="str">
        <f t="shared" si="4"/>
        <v/>
      </c>
    </row>
    <row r="91" spans="146:146" ht="13.5" customHeight="1">
      <c r="EP91" s="1" t="str">
        <f t="shared" si="4"/>
        <v/>
      </c>
    </row>
    <row r="92" spans="146:146" ht="13.5" customHeight="1">
      <c r="EP92" s="1" t="str">
        <f t="shared" si="4"/>
        <v/>
      </c>
    </row>
    <row r="93" spans="146:146" ht="13.5" customHeight="1">
      <c r="EP93" s="1" t="str">
        <f t="shared" si="4"/>
        <v/>
      </c>
    </row>
    <row r="94" spans="146:146" ht="13.5" customHeight="1">
      <c r="EP94" s="1" t="str">
        <f t="shared" si="4"/>
        <v/>
      </c>
    </row>
    <row r="95" spans="146:146" ht="13.5" customHeight="1">
      <c r="EP95" s="1" t="str">
        <f t="shared" si="4"/>
        <v/>
      </c>
    </row>
    <row r="96" spans="146:146" ht="13.5" customHeight="1">
      <c r="EP96" s="1" t="str">
        <f t="shared" si="4"/>
        <v/>
      </c>
    </row>
    <row r="97" spans="146:146" ht="13.5" customHeight="1">
      <c r="EP97" s="1" t="str">
        <f t="shared" si="4"/>
        <v/>
      </c>
    </row>
    <row r="98" spans="146:146" ht="13.5" customHeight="1">
      <c r="EP98" s="1" t="str">
        <f t="shared" si="4"/>
        <v/>
      </c>
    </row>
    <row r="99" spans="146:146" ht="13.5" customHeight="1">
      <c r="EP99" s="1" t="str">
        <f t="shared" si="4"/>
        <v/>
      </c>
    </row>
    <row r="100" spans="146:146" ht="13.5" customHeight="1">
      <c r="EP100" s="1" t="str">
        <f t="shared" si="4"/>
        <v/>
      </c>
    </row>
    <row r="101" spans="146:146" ht="13.5" customHeight="1">
      <c r="EP101" s="1" t="str">
        <f t="shared" si="4"/>
        <v/>
      </c>
    </row>
    <row r="102" spans="146:146" ht="13.5" customHeight="1">
      <c r="EP102" s="1" t="str">
        <f t="shared" si="4"/>
        <v/>
      </c>
    </row>
    <row r="103" spans="146:146" ht="13.5" customHeight="1">
      <c r="EP103" s="1" t="str">
        <f t="shared" si="4"/>
        <v/>
      </c>
    </row>
    <row r="104" spans="146:146" ht="13.5" customHeight="1">
      <c r="EP104" s="1" t="str">
        <f t="shared" si="4"/>
        <v/>
      </c>
    </row>
    <row r="105" spans="146:146" ht="13.5" customHeight="1">
      <c r="EP105" s="1" t="str">
        <f t="shared" si="4"/>
        <v/>
      </c>
    </row>
    <row r="106" spans="146:146" ht="13.5" customHeight="1">
      <c r="EP106" s="1" t="str">
        <f t="shared" si="4"/>
        <v/>
      </c>
    </row>
    <row r="107" spans="146:146" ht="13.5" customHeight="1">
      <c r="EP107" s="1" t="str">
        <f t="shared" si="4"/>
        <v/>
      </c>
    </row>
    <row r="108" spans="146:146" ht="13.5" customHeight="1">
      <c r="EP108" s="1" t="str">
        <f t="shared" si="4"/>
        <v/>
      </c>
    </row>
    <row r="109" spans="146:146" ht="13.5" customHeight="1">
      <c r="EP109" s="1" t="str">
        <f t="shared" si="4"/>
        <v/>
      </c>
    </row>
    <row r="110" spans="146:146" ht="13.5" customHeight="1">
      <c r="EP110" s="1" t="str">
        <f t="shared" si="4"/>
        <v/>
      </c>
    </row>
    <row r="111" spans="146:146" ht="13.5" customHeight="1">
      <c r="EP111" s="1" t="str">
        <f t="shared" si="4"/>
        <v/>
      </c>
    </row>
    <row r="112" spans="146:146" ht="13.5" customHeight="1">
      <c r="EP112" s="1" t="str">
        <f t="shared" si="4"/>
        <v/>
      </c>
    </row>
    <row r="113" spans="146:146" ht="13.5" customHeight="1">
      <c r="EP113" s="1" t="str">
        <f t="shared" si="4"/>
        <v/>
      </c>
    </row>
    <row r="114" spans="146:146" ht="13.5" customHeight="1">
      <c r="EP114" s="1" t="str">
        <f t="shared" si="4"/>
        <v/>
      </c>
    </row>
    <row r="115" spans="146:146" ht="13.5" customHeight="1">
      <c r="EP115" s="1" t="str">
        <f t="shared" si="4"/>
        <v/>
      </c>
    </row>
    <row r="116" spans="146:146" ht="13.5" customHeight="1">
      <c r="EP116" s="1" t="str">
        <f t="shared" si="4"/>
        <v/>
      </c>
    </row>
    <row r="117" spans="146:146" ht="13.5" customHeight="1">
      <c r="EP117" s="1" t="str">
        <f t="shared" si="4"/>
        <v/>
      </c>
    </row>
    <row r="118" spans="146:146" ht="13.5" customHeight="1">
      <c r="EP118" s="1" t="str">
        <f t="shared" si="4"/>
        <v/>
      </c>
    </row>
    <row r="119" spans="146:146" ht="13.5" customHeight="1">
      <c r="EP119" s="1" t="str">
        <f t="shared" si="4"/>
        <v/>
      </c>
    </row>
    <row r="120" spans="146:146" ht="13.5" customHeight="1">
      <c r="EP120" s="1" t="str">
        <f t="shared" si="4"/>
        <v/>
      </c>
    </row>
    <row r="121" spans="146:146" ht="13.5" customHeight="1">
      <c r="EP121" s="1" t="str">
        <f t="shared" si="4"/>
        <v/>
      </c>
    </row>
    <row r="122" spans="146:146" ht="13.5" customHeight="1">
      <c r="EP122" s="1" t="str">
        <f t="shared" si="4"/>
        <v/>
      </c>
    </row>
    <row r="123" spans="146:146" ht="13.5" customHeight="1">
      <c r="EP123" s="1" t="str">
        <f t="shared" si="4"/>
        <v/>
      </c>
    </row>
    <row r="124" spans="146:146" ht="13.5" customHeight="1">
      <c r="EP124" s="1" t="str">
        <f t="shared" si="4"/>
        <v/>
      </c>
    </row>
    <row r="125" spans="146:146" ht="13.5" customHeight="1">
      <c r="EP125" s="1" t="str">
        <f t="shared" si="4"/>
        <v/>
      </c>
    </row>
  </sheetData>
  <mergeCells count="22">
    <mergeCell ref="P5:Q5"/>
    <mergeCell ref="R5:S5"/>
    <mergeCell ref="T5:U5"/>
    <mergeCell ref="P65:Q65"/>
    <mergeCell ref="R65:S65"/>
    <mergeCell ref="T65:U65"/>
    <mergeCell ref="R3:S3"/>
    <mergeCell ref="T3:U3"/>
    <mergeCell ref="A5:A6"/>
    <mergeCell ref="B5:C5"/>
    <mergeCell ref="D5:E5"/>
    <mergeCell ref="F5:G5"/>
    <mergeCell ref="H5:I5"/>
    <mergeCell ref="J5:K5"/>
    <mergeCell ref="L5:M5"/>
    <mergeCell ref="N5:O5"/>
    <mergeCell ref="B3:E3"/>
    <mergeCell ref="F3:I3"/>
    <mergeCell ref="J3:K3"/>
    <mergeCell ref="L3:M3"/>
    <mergeCell ref="N3:O3"/>
    <mergeCell ref="P3:Q3"/>
  </mergeCells>
  <phoneticPr fontId="5"/>
  <conditionalFormatting sqref="A7:A63">
    <cfRule type="expression" dxfId="1483" priority="1" stopIfTrue="1">
      <formula>U7&gt;0</formula>
    </cfRule>
    <cfRule type="expression" dxfId="1482" priority="2" stopIfTrue="1">
      <formula>Q7&gt;0</formula>
    </cfRule>
  </conditionalFormatting>
  <hyperlinks>
    <hyperlink ref="A7" location="千葉県明細表!B8:B38" display="千葉市　中央区"/>
    <hyperlink ref="A8" location="千葉県明細表!B16:B46" display="千葉市　花見川区"/>
    <hyperlink ref="A9" location="千葉県明細表!B23:B53" display="千葉市　稲毛区"/>
    <hyperlink ref="A10" location="千葉県明細表!B30:B60" display="千葉市　若葉区"/>
    <hyperlink ref="A11" location="千葉県明細表!B36:B66" display="千葉市　緑区"/>
    <hyperlink ref="A12" location="千葉県明細表!B48:B78" display="千葉市　美浜区"/>
    <hyperlink ref="A13" location="千葉県明細表!B56:B86" display="市川市"/>
    <hyperlink ref="A14" location="千葉県明細表!B67:B97" display="船橋市"/>
    <hyperlink ref="A15" location="千葉県明細表!B88:B118" display="習志野市"/>
    <hyperlink ref="A16" location="千葉県明細表!B94:B124" display="八千代市"/>
    <hyperlink ref="A17" location="千葉県明細表!B102:B132" display="鎌ケ谷市"/>
    <hyperlink ref="A18" location="千葉県明細表!B106:B136" display="浦安市"/>
    <hyperlink ref="A19" location="千葉県明細表!B111:B141" display="白井市"/>
  </hyperlinks>
  <printOptions horizontalCentered="1"/>
  <pageMargins left="0.19685039370078741" right="0.19685039370078741" top="0.39370078740157483" bottom="0.39370078740157483" header="0.31496062992125984" footer="0.19685039370078741"/>
  <pageSetup paperSize="9" scale="56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A8080"/>
  <sheetViews>
    <sheetView topLeftCell="B1" zoomScale="50" zoomScaleNormal="50" workbookViewId="0">
      <pane xSplit="2" ySplit="7" topLeftCell="D8" activePane="bottomRight" state="frozen"/>
      <selection activeCell="A7" sqref="A7:A63"/>
      <selection pane="topRight" activeCell="A7" sqref="A7:A63"/>
      <selection pane="bottomLeft" activeCell="A7" sqref="A7:A63"/>
      <selection pane="bottomRight" activeCell="B1" sqref="B1"/>
    </sheetView>
  </sheetViews>
  <sheetFormatPr defaultRowHeight="25.5" customHeight="1"/>
  <cols>
    <col min="1" max="1" width="8.75" style="85" hidden="1" customWidth="1"/>
    <col min="2" max="2" width="15.375" style="85" customWidth="1"/>
    <col min="3" max="3" width="9" style="85" hidden="1" customWidth="1"/>
    <col min="4" max="4" width="15.75" style="85" customWidth="1"/>
    <col min="5" max="5" width="2" style="85" customWidth="1"/>
    <col min="6" max="8" width="9" style="85" hidden="1" customWidth="1"/>
    <col min="9" max="9" width="1.75" style="85" hidden="1" customWidth="1"/>
    <col min="10" max="11" width="9.5" style="85" customWidth="1"/>
    <col min="12" max="12" width="50.625" style="85" hidden="1" customWidth="1"/>
    <col min="13" max="13" width="9" style="85" hidden="1" customWidth="1"/>
    <col min="14" max="14" width="15.75" style="85" customWidth="1"/>
    <col min="15" max="15" width="2" style="85" customWidth="1"/>
    <col min="16" max="19" width="9" style="85" hidden="1" customWidth="1"/>
    <col min="20" max="21" width="9.5" style="85" customWidth="1"/>
    <col min="22" max="22" width="50.625" style="85" hidden="1" customWidth="1"/>
    <col min="23" max="23" width="9" style="85" hidden="1" customWidth="1"/>
    <col min="24" max="24" width="15.75" style="85" customWidth="1"/>
    <col min="25" max="25" width="2" style="85" customWidth="1"/>
    <col min="26" max="29" width="9" style="85" hidden="1" customWidth="1"/>
    <col min="30" max="31" width="9.5" style="85" customWidth="1"/>
    <col min="32" max="32" width="50.625" style="85" hidden="1" customWidth="1"/>
    <col min="33" max="33" width="9" style="85" hidden="1" customWidth="1"/>
    <col min="34" max="34" width="15.75" style="85" customWidth="1"/>
    <col min="35" max="35" width="2" style="85" customWidth="1"/>
    <col min="36" max="38" width="9" style="85" hidden="1" customWidth="1"/>
    <col min="39" max="39" width="5.5" style="85" hidden="1" customWidth="1"/>
    <col min="40" max="41" width="9.5" style="85" customWidth="1"/>
    <col min="42" max="42" width="50.625" style="85" hidden="1" customWidth="1"/>
    <col min="43" max="43" width="9" style="85" hidden="1" customWidth="1"/>
    <col min="44" max="44" width="15.75" style="85" customWidth="1"/>
    <col min="45" max="45" width="2" style="85" customWidth="1"/>
    <col min="46" max="49" width="9" style="85" hidden="1" customWidth="1"/>
    <col min="50" max="51" width="9.5" style="85" customWidth="1"/>
    <col min="52" max="52" width="50.625" style="85" hidden="1" customWidth="1"/>
    <col min="53" max="53" width="9" style="85" hidden="1" customWidth="1"/>
    <col min="54" max="54" width="15.75" style="85" customWidth="1"/>
    <col min="55" max="55" width="2" style="85" customWidth="1"/>
    <col min="56" max="59" width="9" style="85" hidden="1" customWidth="1"/>
    <col min="60" max="61" width="9.5" style="85" customWidth="1"/>
    <col min="62" max="62" width="50.625" style="85" hidden="1" customWidth="1"/>
    <col min="63" max="63" width="9" style="85" hidden="1" customWidth="1"/>
    <col min="64" max="64" width="15.75" style="85" customWidth="1"/>
    <col min="65" max="65" width="2" style="85" customWidth="1"/>
    <col min="66" max="69" width="9" style="85" hidden="1" customWidth="1"/>
    <col min="70" max="71" width="9.5" style="85" customWidth="1"/>
    <col min="72" max="72" width="50.625" style="85" hidden="1" customWidth="1"/>
    <col min="73" max="73" width="9" style="85" hidden="1" customWidth="1"/>
    <col min="74" max="74" width="15.75" style="85" customWidth="1"/>
    <col min="75" max="75" width="2" style="85" customWidth="1"/>
    <col min="76" max="79" width="9" style="85" hidden="1" customWidth="1"/>
    <col min="80" max="81" width="9.5" style="85" customWidth="1"/>
    <col min="82" max="82" width="50.625" style="85" hidden="1" customWidth="1"/>
    <col min="83" max="83" width="9" style="85"/>
    <col min="98" max="98" width="9" customWidth="1"/>
    <col min="99" max="99" width="9" hidden="1" customWidth="1"/>
    <col min="100" max="100" width="19.375" hidden="1" customWidth="1"/>
    <col min="101" max="105" width="9" hidden="1" customWidth="1"/>
    <col min="106" max="106" width="19" hidden="1" customWidth="1"/>
    <col min="107" max="112" width="9" style="192" hidden="1" customWidth="1"/>
    <col min="113" max="113" width="11" style="192" hidden="1" customWidth="1"/>
    <col min="114" max="115" width="9" style="192" hidden="1" customWidth="1"/>
    <col min="116" max="116" width="17.25" style="192" hidden="1" customWidth="1"/>
    <col min="117" max="117" width="13" style="192" hidden="1" customWidth="1"/>
    <col min="118" max="119" width="15.125" style="192" hidden="1" customWidth="1"/>
    <col min="120" max="120" width="8.375" style="192" hidden="1" customWidth="1"/>
    <col min="121" max="121" width="15.125" style="192" hidden="1" customWidth="1"/>
    <col min="122" max="122" width="13" style="192" hidden="1" customWidth="1"/>
    <col min="123" max="124" width="13" hidden="1" customWidth="1"/>
    <col min="125" max="145" width="9" hidden="1" customWidth="1"/>
    <col min="146" max="146" width="22.75" style="192" hidden="1" customWidth="1"/>
    <col min="147" max="147" width="13.875" style="192" hidden="1" customWidth="1"/>
    <col min="148" max="148" width="11.875" style="192" hidden="1" customWidth="1"/>
    <col min="149" max="149" width="11" style="192" hidden="1" customWidth="1"/>
    <col min="150" max="150" width="14.125" style="192" hidden="1" customWidth="1"/>
    <col min="151" max="151" width="9" style="192" hidden="1" customWidth="1"/>
    <col min="152" max="152" width="7.25" style="192" hidden="1" customWidth="1"/>
    <col min="153" max="153" width="6.125" style="192" hidden="1" customWidth="1"/>
    <col min="154" max="154" width="9.875" style="192" hidden="1" customWidth="1"/>
    <col min="155" max="155" width="9" style="192" hidden="1" customWidth="1"/>
    <col min="156" max="156" width="9" hidden="1" customWidth="1"/>
  </cols>
  <sheetData>
    <row r="1" spans="1:157" s="186" customFormat="1" ht="6" customHeight="1" thickBot="1">
      <c r="A1" s="85">
        <v>1001</v>
      </c>
      <c r="B1" s="86"/>
      <c r="C1" s="87"/>
      <c r="D1" s="86"/>
      <c r="E1" s="86"/>
      <c r="F1" s="86"/>
      <c r="G1" s="86"/>
      <c r="H1" s="86"/>
      <c r="I1" s="86"/>
      <c r="J1" s="88"/>
      <c r="K1" s="89"/>
      <c r="L1" s="90"/>
      <c r="M1" s="91"/>
      <c r="N1" s="86"/>
      <c r="O1" s="86"/>
      <c r="P1" s="86"/>
      <c r="Q1" s="86"/>
      <c r="R1" s="86"/>
      <c r="S1" s="92"/>
      <c r="T1" s="93"/>
      <c r="U1" s="94"/>
      <c r="V1" s="90"/>
      <c r="W1" s="92"/>
      <c r="X1" s="86"/>
      <c r="Y1" s="86"/>
      <c r="Z1" s="86"/>
      <c r="AA1" s="86"/>
      <c r="AB1" s="86"/>
      <c r="AC1" s="87"/>
      <c r="AD1" s="88"/>
      <c r="AE1" s="88"/>
      <c r="AF1" s="90"/>
      <c r="AG1" s="92"/>
      <c r="AH1" s="86"/>
      <c r="AI1" s="86"/>
      <c r="AJ1" s="86"/>
      <c r="AK1" s="86"/>
      <c r="AL1" s="86"/>
      <c r="AM1" s="87"/>
      <c r="AN1" s="88"/>
      <c r="AO1" s="88"/>
      <c r="AP1" s="90"/>
      <c r="AQ1" s="92"/>
      <c r="AR1" s="86"/>
      <c r="AS1" s="86"/>
      <c r="AT1" s="86"/>
      <c r="AU1" s="86"/>
      <c r="AV1" s="86"/>
      <c r="AW1" s="87"/>
      <c r="AX1" s="88"/>
      <c r="AY1" s="88"/>
      <c r="AZ1" s="90"/>
      <c r="BA1" s="92"/>
      <c r="BB1" s="86"/>
      <c r="BC1" s="86"/>
      <c r="BD1" s="86"/>
      <c r="BE1" s="86"/>
      <c r="BF1" s="86"/>
      <c r="BG1" s="87"/>
      <c r="BH1" s="88"/>
      <c r="BI1" s="88"/>
      <c r="BJ1" s="90"/>
      <c r="BK1" s="95"/>
      <c r="BL1" s="96"/>
      <c r="BM1" s="97"/>
      <c r="BN1" s="97"/>
      <c r="BO1" s="97"/>
      <c r="BP1" s="97"/>
      <c r="BQ1" s="98"/>
      <c r="BR1" s="99"/>
      <c r="BS1" s="99"/>
      <c r="BT1" s="100"/>
      <c r="BU1" s="96"/>
      <c r="BV1" s="96"/>
      <c r="BW1" s="97"/>
      <c r="BX1" s="97"/>
      <c r="BY1" s="97"/>
      <c r="BZ1" s="97"/>
      <c r="CA1" s="98"/>
      <c r="CB1" s="101"/>
      <c r="CC1" s="101"/>
      <c r="CD1" s="90"/>
      <c r="CE1" s="102"/>
    </row>
    <row r="2" spans="1:157" s="186" customFormat="1" ht="27.6" customHeight="1" thickBot="1">
      <c r="A2" s="85">
        <v>1002</v>
      </c>
      <c r="B2" s="103" t="s">
        <v>4527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4" t="s">
        <v>845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  <c r="Z2" s="107"/>
      <c r="AA2" s="107"/>
      <c r="AB2" s="107"/>
      <c r="AC2" s="107"/>
      <c r="AD2" s="104" t="s">
        <v>846</v>
      </c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9"/>
      <c r="AP2" s="110"/>
      <c r="AQ2" s="110"/>
      <c r="AR2" s="111" t="s">
        <v>847</v>
      </c>
      <c r="AS2" s="112"/>
      <c r="AT2" s="102"/>
      <c r="AU2" s="102"/>
      <c r="AV2" s="102"/>
      <c r="AW2" s="102"/>
      <c r="AX2" s="113" t="s">
        <v>848</v>
      </c>
      <c r="AY2" s="114"/>
      <c r="AZ2" s="114"/>
      <c r="BA2" s="114"/>
      <c r="BB2" s="114"/>
      <c r="BC2" s="115"/>
      <c r="BD2" s="116"/>
      <c r="BE2" s="117"/>
      <c r="BF2" s="117"/>
      <c r="BG2" s="118"/>
      <c r="BH2" s="119" t="s">
        <v>849</v>
      </c>
      <c r="BI2" s="115"/>
      <c r="BJ2" s="120"/>
      <c r="BK2" s="121"/>
      <c r="BL2" s="122" t="s">
        <v>850</v>
      </c>
      <c r="BM2" s="123"/>
      <c r="BN2" s="124"/>
      <c r="BO2" s="124"/>
      <c r="BP2" s="124"/>
      <c r="BQ2" s="124"/>
      <c r="BR2" s="124"/>
      <c r="BS2" s="125"/>
      <c r="BT2" s="120"/>
      <c r="BU2" s="126"/>
      <c r="BV2" s="122" t="s">
        <v>851</v>
      </c>
      <c r="BW2" s="127"/>
      <c r="BX2" s="128"/>
      <c r="BY2" s="128"/>
      <c r="BZ2" s="128"/>
      <c r="CA2" s="128"/>
      <c r="CB2" s="129" t="s">
        <v>852</v>
      </c>
      <c r="CC2" s="130"/>
      <c r="CD2" s="102"/>
      <c r="CE2" s="102"/>
      <c r="CU2" s="186" t="s">
        <v>853</v>
      </c>
      <c r="CW2" s="187">
        <f>COUNTIF($CW$6:$CW$105,"&gt;0")</f>
        <v>13</v>
      </c>
      <c r="DY2" s="186" t="s">
        <v>854</v>
      </c>
      <c r="EA2" s="187">
        <f>10000-COUNTBLANK(EA6:EA10005)</f>
        <v>61</v>
      </c>
      <c r="ET2" s="186" t="s">
        <v>855</v>
      </c>
      <c r="EU2" s="187">
        <f ca="1">COUNTIF($EU$6:$EU$5000,"&gt;0")</f>
        <v>0</v>
      </c>
    </row>
    <row r="3" spans="1:157" s="186" customFormat="1" ht="27.6" customHeight="1">
      <c r="A3" s="85">
        <v>1003</v>
      </c>
      <c r="B3" s="103" t="s">
        <v>856</v>
      </c>
      <c r="C3" s="102"/>
      <c r="D3" s="102" t="s">
        <v>4526</v>
      </c>
      <c r="E3" s="102"/>
      <c r="F3" s="102"/>
      <c r="G3" s="102"/>
      <c r="H3" s="102"/>
      <c r="I3" s="102"/>
      <c r="J3" s="102"/>
      <c r="K3" s="102"/>
      <c r="L3" s="102"/>
      <c r="M3" s="102"/>
      <c r="N3" s="204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6"/>
      <c r="Z3" s="102"/>
      <c r="AA3" s="102"/>
      <c r="AB3" s="102"/>
      <c r="AC3" s="102"/>
      <c r="AD3" s="204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8"/>
      <c r="AP3" s="131"/>
      <c r="AQ3" s="131"/>
      <c r="AR3" s="204"/>
      <c r="AS3" s="206"/>
      <c r="AT3" s="102"/>
      <c r="AU3" s="102"/>
      <c r="AV3" s="102"/>
      <c r="AW3" s="102"/>
      <c r="AX3" s="209"/>
      <c r="AY3" s="210"/>
      <c r="AZ3" s="211"/>
      <c r="BA3" s="211"/>
      <c r="BB3" s="211"/>
      <c r="BC3" s="212"/>
      <c r="BD3" s="132"/>
      <c r="BE3" s="133"/>
      <c r="BF3" s="133"/>
      <c r="BG3" s="134"/>
      <c r="BH3" s="135"/>
      <c r="BI3" s="136"/>
      <c r="BJ3" s="137"/>
      <c r="BK3" s="138"/>
      <c r="BL3" s="213"/>
      <c r="BM3" s="214"/>
      <c r="BN3" s="214"/>
      <c r="BO3" s="214"/>
      <c r="BP3" s="214"/>
      <c r="BQ3" s="214"/>
      <c r="BR3" s="214"/>
      <c r="BS3" s="215"/>
      <c r="BT3" s="137"/>
      <c r="BU3" s="139"/>
      <c r="BV3" s="135">
        <f ca="1">$CC$5</f>
        <v>0</v>
      </c>
      <c r="BW3" s="136"/>
      <c r="BX3" s="140"/>
      <c r="BY3" s="140"/>
      <c r="BZ3" s="140"/>
      <c r="CA3" s="140"/>
      <c r="CB3" s="135">
        <f ca="1">BH3+BV3</f>
        <v>0</v>
      </c>
      <c r="CC3" s="141"/>
      <c r="CD3" s="102"/>
      <c r="CE3" s="102"/>
      <c r="CU3" s="142"/>
      <c r="CV3" s="102" t="s">
        <v>857</v>
      </c>
    </row>
    <row r="4" spans="1:157" ht="6" customHeight="1">
      <c r="A4" s="85">
        <v>1004</v>
      </c>
      <c r="DA4" t="s">
        <v>858</v>
      </c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EP4"/>
      <c r="EQ4"/>
      <c r="ER4"/>
      <c r="ES4"/>
      <c r="ET4"/>
      <c r="EU4"/>
      <c r="EV4"/>
      <c r="EW4"/>
      <c r="EX4"/>
      <c r="EY4"/>
    </row>
    <row r="5" spans="1:157" s="153" customFormat="1" ht="27.6" customHeight="1">
      <c r="A5" s="85">
        <v>1005</v>
      </c>
      <c r="B5" s="143" t="s">
        <v>859</v>
      </c>
      <c r="C5" s="144"/>
      <c r="D5" s="145"/>
      <c r="E5" s="146"/>
      <c r="F5" s="147"/>
      <c r="G5" s="147"/>
      <c r="H5" s="147"/>
      <c r="I5" s="147"/>
      <c r="J5" s="148"/>
      <c r="K5" s="148"/>
      <c r="L5" s="149"/>
      <c r="M5" s="143"/>
      <c r="N5" s="145"/>
      <c r="O5" s="146"/>
      <c r="P5" s="147"/>
      <c r="Q5" s="147"/>
      <c r="R5" s="147"/>
      <c r="S5" s="147"/>
      <c r="T5" s="148"/>
      <c r="U5" s="148"/>
      <c r="V5" s="150"/>
      <c r="W5" s="143"/>
      <c r="X5" s="145"/>
      <c r="Y5" s="146"/>
      <c r="Z5" s="147"/>
      <c r="AA5" s="147"/>
      <c r="AB5" s="147"/>
      <c r="AC5" s="147"/>
      <c r="AD5" s="148"/>
      <c r="AE5" s="148"/>
      <c r="AF5" s="150"/>
      <c r="AG5" s="143"/>
      <c r="AH5" s="145"/>
      <c r="AI5" s="146"/>
      <c r="AJ5" s="147"/>
      <c r="AK5" s="147"/>
      <c r="AL5" s="147"/>
      <c r="AM5" s="147"/>
      <c r="AN5" s="148"/>
      <c r="AO5" s="148"/>
      <c r="AP5" s="150"/>
      <c r="AQ5" s="144"/>
      <c r="AR5" s="145"/>
      <c r="AS5" s="151"/>
      <c r="AT5" s="147"/>
      <c r="AU5" s="147"/>
      <c r="AV5" s="147"/>
      <c r="AW5" s="147"/>
      <c r="AX5" s="148"/>
      <c r="AY5" s="148"/>
      <c r="AZ5" s="150"/>
      <c r="BA5" s="144"/>
      <c r="BB5" s="145"/>
      <c r="BC5" s="151"/>
      <c r="BD5" s="147"/>
      <c r="BE5" s="147"/>
      <c r="BF5" s="147"/>
      <c r="BG5" s="147"/>
      <c r="BH5" s="148"/>
      <c r="BI5" s="148"/>
      <c r="BJ5" s="150"/>
      <c r="BK5" s="144"/>
      <c r="BL5" s="145"/>
      <c r="BM5" s="151"/>
      <c r="BN5" s="147"/>
      <c r="BO5" s="147"/>
      <c r="BP5" s="147"/>
      <c r="BQ5" s="147"/>
      <c r="BR5" s="148"/>
      <c r="BS5" s="148"/>
      <c r="BT5" s="150"/>
      <c r="BU5" s="144"/>
      <c r="BV5" s="145" t="str">
        <f>BV6</f>
        <v>ぽすけっと</v>
      </c>
      <c r="BW5" s="151"/>
      <c r="BX5" s="147"/>
      <c r="BY5" s="147"/>
      <c r="BZ5" s="147"/>
      <c r="CA5" s="147"/>
      <c r="CB5" s="148">
        <f ca="1">SUMIF(BV$8:BV$127,"小計",CB$8:CB$127)</f>
        <v>54100</v>
      </c>
      <c r="CC5" s="148">
        <f ca="1">SUMIF(BV$8:BV$127,"小計",CC$8:CC$127)</f>
        <v>0</v>
      </c>
      <c r="CD5" s="218"/>
      <c r="CE5" s="152"/>
      <c r="CU5" s="188" t="s">
        <v>4528</v>
      </c>
      <c r="DA5" s="153" t="s">
        <v>860</v>
      </c>
      <c r="DB5" s="153" t="s">
        <v>861</v>
      </c>
      <c r="DC5" s="153" t="s">
        <v>25</v>
      </c>
      <c r="DD5" s="153" t="s">
        <v>271</v>
      </c>
      <c r="DE5" s="153" t="s">
        <v>359</v>
      </c>
      <c r="DF5" s="153" t="s">
        <v>680</v>
      </c>
      <c r="DG5" s="153" t="s">
        <v>765</v>
      </c>
      <c r="DH5" s="153" t="s">
        <v>786</v>
      </c>
      <c r="DI5" s="153" t="s">
        <v>862</v>
      </c>
      <c r="DJ5" s="153" t="s">
        <v>839</v>
      </c>
      <c r="DK5" s="153" t="s">
        <v>863</v>
      </c>
      <c r="DL5" s="153" t="s">
        <v>864</v>
      </c>
      <c r="DM5" s="153" t="s">
        <v>865</v>
      </c>
      <c r="DN5" s="153" t="s">
        <v>866</v>
      </c>
      <c r="DO5" s="153" t="s">
        <v>867</v>
      </c>
      <c r="DP5" s="153" t="s">
        <v>868</v>
      </c>
      <c r="DQ5" s="153" t="s">
        <v>869</v>
      </c>
      <c r="DR5" s="153" t="s">
        <v>870</v>
      </c>
      <c r="DS5" s="153" t="s">
        <v>871</v>
      </c>
      <c r="EA5" s="153" t="s">
        <v>12</v>
      </c>
      <c r="EB5" s="153" t="s">
        <v>13</v>
      </c>
      <c r="EC5" s="153" t="s">
        <v>14</v>
      </c>
      <c r="ED5" s="153" t="s">
        <v>15</v>
      </c>
      <c r="EE5" s="153" t="s">
        <v>16</v>
      </c>
      <c r="EF5" s="153" t="s">
        <v>17</v>
      </c>
      <c r="EG5" s="153" t="s">
        <v>18</v>
      </c>
      <c r="EH5" s="153" t="s">
        <v>19</v>
      </c>
      <c r="EI5" s="153" t="s">
        <v>20</v>
      </c>
      <c r="EM5" s="153" t="s">
        <v>21</v>
      </c>
      <c r="EN5" s="153" t="s">
        <v>22</v>
      </c>
      <c r="EP5" s="152" t="s">
        <v>18</v>
      </c>
      <c r="EQ5" s="152" t="s">
        <v>872</v>
      </c>
      <c r="ER5" s="152" t="s">
        <v>19</v>
      </c>
      <c r="ES5" s="152" t="s">
        <v>20</v>
      </c>
      <c r="ET5" s="152" t="s">
        <v>22</v>
      </c>
      <c r="EU5" s="152" t="s">
        <v>873</v>
      </c>
      <c r="EV5" s="152" t="s">
        <v>874</v>
      </c>
      <c r="EW5" s="152" t="s">
        <v>875</v>
      </c>
      <c r="EX5" s="152" t="s">
        <v>21</v>
      </c>
      <c r="EY5" s="152" t="s">
        <v>876</v>
      </c>
    </row>
    <row r="6" spans="1:157" s="189" customFormat="1" ht="27.6" customHeight="1">
      <c r="A6" s="85">
        <v>1006</v>
      </c>
      <c r="B6" s="154" t="s">
        <v>877</v>
      </c>
      <c r="C6" s="155"/>
      <c r="D6" s="156"/>
      <c r="E6" s="157"/>
      <c r="F6" s="157"/>
      <c r="G6" s="157"/>
      <c r="H6" s="157"/>
      <c r="I6" s="157"/>
      <c r="J6" s="157"/>
      <c r="K6" s="157"/>
      <c r="L6" s="158"/>
      <c r="M6" s="159"/>
      <c r="N6" s="156"/>
      <c r="O6" s="157"/>
      <c r="P6" s="157"/>
      <c r="Q6" s="157"/>
      <c r="R6" s="157"/>
      <c r="S6" s="157"/>
      <c r="T6" s="157"/>
      <c r="U6" s="157"/>
      <c r="V6" s="158"/>
      <c r="W6" s="159"/>
      <c r="X6" s="156"/>
      <c r="Y6" s="157"/>
      <c r="Z6" s="157"/>
      <c r="AA6" s="157"/>
      <c r="AB6" s="157"/>
      <c r="AC6" s="157"/>
      <c r="AD6" s="157"/>
      <c r="AE6" s="157"/>
      <c r="AF6" s="158"/>
      <c r="AG6" s="159"/>
      <c r="AH6" s="156"/>
      <c r="AI6" s="157"/>
      <c r="AJ6" s="157"/>
      <c r="AK6" s="157"/>
      <c r="AL6" s="157"/>
      <c r="AM6" s="157"/>
      <c r="AN6" s="157"/>
      <c r="AO6" s="157"/>
      <c r="AP6" s="158"/>
      <c r="AQ6" s="159"/>
      <c r="AR6" s="156"/>
      <c r="AS6" s="157"/>
      <c r="AT6" s="157"/>
      <c r="AU6" s="157"/>
      <c r="AV6" s="157"/>
      <c r="AW6" s="157"/>
      <c r="AX6" s="157"/>
      <c r="AY6" s="157"/>
      <c r="AZ6" s="158"/>
      <c r="BA6" s="159"/>
      <c r="BB6" s="156"/>
      <c r="BC6" s="157"/>
      <c r="BD6" s="157"/>
      <c r="BE6" s="157"/>
      <c r="BF6" s="157"/>
      <c r="BG6" s="157"/>
      <c r="BH6" s="157"/>
      <c r="BI6" s="157"/>
      <c r="BJ6" s="158"/>
      <c r="BK6" s="159"/>
      <c r="BL6" s="156"/>
      <c r="BM6" s="157"/>
      <c r="BN6" s="157"/>
      <c r="BO6" s="157"/>
      <c r="BP6" s="157"/>
      <c r="BQ6" s="157"/>
      <c r="BR6" s="157"/>
      <c r="BS6" s="157"/>
      <c r="BT6" s="158"/>
      <c r="BU6" s="159"/>
      <c r="BV6" s="160" t="s">
        <v>878</v>
      </c>
      <c r="BW6" s="161"/>
      <c r="BX6" s="161"/>
      <c r="BY6" s="161"/>
      <c r="BZ6" s="161"/>
      <c r="CA6" s="161"/>
      <c r="CB6" s="161"/>
      <c r="CC6" s="220"/>
      <c r="CD6" s="162"/>
      <c r="CE6" s="163"/>
      <c r="CU6" s="190" t="s">
        <v>4529</v>
      </c>
      <c r="CV6" s="190" t="s">
        <v>4530</v>
      </c>
      <c r="CW6" s="190">
        <f>IF(CU6="","",VALUE(CU6))</f>
        <v>12101</v>
      </c>
      <c r="DA6" s="189" t="str">
        <f>IF(CU6="","",CU6)</f>
        <v>12101</v>
      </c>
      <c r="DB6" s="189" t="str">
        <f>IF(DA6="","",CV6)</f>
        <v>千葉市　中央区</v>
      </c>
      <c r="DC6" s="191">
        <f t="shared" ref="DC6:DJ18" si="0">COUNTIF($EP$6:$EP$5000,$DA6&amp;DC$5)</f>
        <v>0</v>
      </c>
      <c r="DD6" s="191">
        <f t="shared" si="0"/>
        <v>0</v>
      </c>
      <c r="DE6" s="191">
        <f t="shared" si="0"/>
        <v>0</v>
      </c>
      <c r="DF6" s="191">
        <f t="shared" si="0"/>
        <v>0</v>
      </c>
      <c r="DG6" s="191">
        <f t="shared" si="0"/>
        <v>0</v>
      </c>
      <c r="DH6" s="191">
        <f t="shared" si="0"/>
        <v>0</v>
      </c>
      <c r="DI6" s="191">
        <f t="shared" si="0"/>
        <v>0</v>
      </c>
      <c r="DJ6" s="191">
        <f t="shared" si="0"/>
        <v>5</v>
      </c>
      <c r="DK6" s="191">
        <f>MAX(DC6:DJ6)</f>
        <v>5</v>
      </c>
      <c r="DL6" s="191">
        <f>DK6+3</f>
        <v>8</v>
      </c>
      <c r="DM6" s="191">
        <f>IF(ROW()=6,1,IF(DO5=1,1,DN5+1))</f>
        <v>1</v>
      </c>
      <c r="DN6" s="191">
        <f>IF(ROW()=6,DL6,IF(DL6+DN5&gt;41,DL6,DL6+DN5))</f>
        <v>8</v>
      </c>
      <c r="DO6" s="164" t="str">
        <f>IF(DN6+DL7&gt;41,1,"")</f>
        <v/>
      </c>
      <c r="DP6" s="165" t="str">
        <f>IF(DO6="","",IF(DN6=41,0,40-DN6))</f>
        <v/>
      </c>
      <c r="DQ6" s="191">
        <f>IF(DO6=1,SUM(DO6:DO$6),SUM(DO6:DO$6)+1)</f>
        <v>1</v>
      </c>
      <c r="DR6" s="191">
        <f>DQ6*1000+DM6+7</f>
        <v>1008</v>
      </c>
      <c r="DS6" s="165">
        <f>MAX(DQ6:DQ99)</f>
        <v>3</v>
      </c>
      <c r="EA6" s="189" t="s">
        <v>4531</v>
      </c>
      <c r="EB6" s="189" t="s">
        <v>4532</v>
      </c>
      <c r="EC6" s="189" t="s">
        <v>4533</v>
      </c>
      <c r="ED6" s="189" t="s">
        <v>4534</v>
      </c>
      <c r="EE6" s="189" t="s">
        <v>4529</v>
      </c>
      <c r="EF6" s="189" t="s">
        <v>4530</v>
      </c>
      <c r="EG6" s="189" t="s">
        <v>839</v>
      </c>
      <c r="EH6" s="189" t="s">
        <v>1941</v>
      </c>
      <c r="EI6" s="189" t="s">
        <v>3623</v>
      </c>
      <c r="EM6" s="189" t="s">
        <v>840</v>
      </c>
      <c r="EN6" s="189">
        <v>900</v>
      </c>
      <c r="EP6" s="165" t="str">
        <f>EE6&amp;EG6</f>
        <v>12101ぽすけっと</v>
      </c>
      <c r="EQ6" s="165" t="str">
        <f ca="1">IFERROR(EG6&amp;OFFSET($DR$5,MATCH(EE6,$DA$6:$DA$100,0),0,1,1)+COUNTIF(EP$6:EP6,EP6)-1,"")</f>
        <v>ぽすけっと1008</v>
      </c>
      <c r="ER6" s="165" t="str">
        <f ca="1">IF(EY6="","",EH6)</f>
        <v/>
      </c>
      <c r="ES6" s="165" t="str">
        <f ca="1">IF(EY6="","",EI6)</f>
        <v/>
      </c>
      <c r="ET6" s="165" t="str">
        <f ca="1">IF(EY6="","",EN6)</f>
        <v/>
      </c>
      <c r="EU6" s="165" t="str">
        <f ca="1">IFERROR(IF(OFFSET($D$6,MATCH(VALUE(SUBSTITUTE(EQ6,EG6,"")),$A$6:$A$127,0)-1,MATCH($EG6,$D$6:$CC$6,0)-1+7,1,1)&gt;0,OFFSET($D$6,MATCH(VALUE(SUBSTITUTE(EQ6,EG6,"")),$A$6:$A$127,0)-1,MATCH($EG6,$D$6:$CC$6,0)-1+7,1,1),""),"")</f>
        <v/>
      </c>
      <c r="EV6" s="165" t="str">
        <f ca="1">IF($EU6&lt;&gt;"",IF(OFFSET($D$6,MATCH(VALUE(SUBSTITUTE($EQ6,$EG6,"")),$A$6:$A$127,0)-1,MATCH($EG6,$D$6:$CC$6,0)-1+8,1,1)=0,"",OFFSET($D$6,MATCH(VALUE(SUBSTITUTE($EQ6,$EG6,"")),$A$6:$A$127,0)-1,MATCH($EG6,$D$6:$CC$6,0)-1+8,1,1)),"")</f>
        <v/>
      </c>
      <c r="EW6" s="165" t="str">
        <f ca="1">IF(EY6="","","F")</f>
        <v/>
      </c>
      <c r="EX6" s="165" t="str">
        <f ca="1">IF(EY6="","",EM6)</f>
        <v/>
      </c>
      <c r="EY6" s="165" t="str">
        <f ca="1">IF(EU6="","",COUNTIF(EU6:$EU$6,"&gt;"&amp;0))</f>
        <v/>
      </c>
      <c r="FA6" s="153"/>
    </row>
    <row r="7" spans="1:157" ht="27.6" customHeight="1">
      <c r="A7" s="85">
        <v>1007</v>
      </c>
      <c r="B7" s="166"/>
      <c r="C7" s="167" t="s">
        <v>879</v>
      </c>
      <c r="D7" s="168" t="s">
        <v>880</v>
      </c>
      <c r="E7" s="169"/>
      <c r="F7" s="170" t="s">
        <v>881</v>
      </c>
      <c r="G7" s="170" t="s">
        <v>881</v>
      </c>
      <c r="H7" s="170" t="s">
        <v>881</v>
      </c>
      <c r="I7" s="170" t="s">
        <v>882</v>
      </c>
      <c r="J7" s="171" t="s">
        <v>22</v>
      </c>
      <c r="K7" s="172" t="s">
        <v>873</v>
      </c>
      <c r="L7" s="173" t="s">
        <v>883</v>
      </c>
      <c r="M7" s="167" t="s">
        <v>879</v>
      </c>
      <c r="N7" s="168" t="s">
        <v>880</v>
      </c>
      <c r="O7" s="169"/>
      <c r="P7" s="170" t="s">
        <v>881</v>
      </c>
      <c r="Q7" s="170" t="s">
        <v>881</v>
      </c>
      <c r="R7" s="170" t="s">
        <v>881</v>
      </c>
      <c r="S7" s="170" t="s">
        <v>882</v>
      </c>
      <c r="T7" s="171" t="s">
        <v>22</v>
      </c>
      <c r="U7" s="172" t="s">
        <v>873</v>
      </c>
      <c r="V7" s="173" t="s">
        <v>883</v>
      </c>
      <c r="W7" s="167" t="s">
        <v>879</v>
      </c>
      <c r="X7" s="168" t="s">
        <v>880</v>
      </c>
      <c r="Y7" s="169"/>
      <c r="Z7" s="170" t="s">
        <v>881</v>
      </c>
      <c r="AA7" s="170" t="s">
        <v>881</v>
      </c>
      <c r="AB7" s="170" t="s">
        <v>881</v>
      </c>
      <c r="AC7" s="170" t="s">
        <v>882</v>
      </c>
      <c r="AD7" s="171" t="s">
        <v>22</v>
      </c>
      <c r="AE7" s="172" t="s">
        <v>873</v>
      </c>
      <c r="AF7" s="173" t="s">
        <v>883</v>
      </c>
      <c r="AG7" s="167" t="s">
        <v>879</v>
      </c>
      <c r="AH7" s="168" t="s">
        <v>880</v>
      </c>
      <c r="AI7" s="169"/>
      <c r="AJ7" s="170" t="s">
        <v>881</v>
      </c>
      <c r="AK7" s="170" t="s">
        <v>881</v>
      </c>
      <c r="AL7" s="170" t="s">
        <v>881</v>
      </c>
      <c r="AM7" s="170" t="s">
        <v>882</v>
      </c>
      <c r="AN7" s="171" t="s">
        <v>22</v>
      </c>
      <c r="AO7" s="172" t="s">
        <v>873</v>
      </c>
      <c r="AP7" s="173" t="s">
        <v>883</v>
      </c>
      <c r="AQ7" s="167" t="s">
        <v>879</v>
      </c>
      <c r="AR7" s="168" t="s">
        <v>880</v>
      </c>
      <c r="AS7" s="169"/>
      <c r="AT7" s="170" t="s">
        <v>881</v>
      </c>
      <c r="AU7" s="170" t="s">
        <v>881</v>
      </c>
      <c r="AV7" s="170" t="s">
        <v>881</v>
      </c>
      <c r="AW7" s="170" t="s">
        <v>882</v>
      </c>
      <c r="AX7" s="171" t="s">
        <v>22</v>
      </c>
      <c r="AY7" s="172" t="s">
        <v>873</v>
      </c>
      <c r="AZ7" s="173" t="s">
        <v>883</v>
      </c>
      <c r="BA7" s="167" t="s">
        <v>879</v>
      </c>
      <c r="BB7" s="168" t="s">
        <v>880</v>
      </c>
      <c r="BC7" s="169"/>
      <c r="BD7" s="170" t="s">
        <v>881</v>
      </c>
      <c r="BE7" s="170" t="s">
        <v>881</v>
      </c>
      <c r="BF7" s="170" t="s">
        <v>881</v>
      </c>
      <c r="BG7" s="170" t="s">
        <v>882</v>
      </c>
      <c r="BH7" s="171" t="s">
        <v>22</v>
      </c>
      <c r="BI7" s="172" t="s">
        <v>873</v>
      </c>
      <c r="BJ7" s="173" t="s">
        <v>883</v>
      </c>
      <c r="BK7" s="167" t="s">
        <v>879</v>
      </c>
      <c r="BL7" s="168" t="s">
        <v>880</v>
      </c>
      <c r="BM7" s="169"/>
      <c r="BN7" s="170" t="s">
        <v>881</v>
      </c>
      <c r="BO7" s="170" t="s">
        <v>881</v>
      </c>
      <c r="BP7" s="170" t="s">
        <v>881</v>
      </c>
      <c r="BQ7" s="170" t="s">
        <v>882</v>
      </c>
      <c r="BR7" s="171" t="s">
        <v>22</v>
      </c>
      <c r="BS7" s="172" t="s">
        <v>873</v>
      </c>
      <c r="BT7" s="173" t="s">
        <v>883</v>
      </c>
      <c r="BU7" s="167" t="s">
        <v>879</v>
      </c>
      <c r="BV7" s="168" t="s">
        <v>880</v>
      </c>
      <c r="BW7" s="169"/>
      <c r="BX7" s="170" t="s">
        <v>881</v>
      </c>
      <c r="BY7" s="170" t="s">
        <v>881</v>
      </c>
      <c r="BZ7" s="170" t="s">
        <v>881</v>
      </c>
      <c r="CA7" s="170" t="s">
        <v>882</v>
      </c>
      <c r="CB7" s="171" t="s">
        <v>22</v>
      </c>
      <c r="CC7" s="172" t="s">
        <v>873</v>
      </c>
      <c r="CD7" s="219" t="s">
        <v>883</v>
      </c>
      <c r="CU7" s="190" t="s">
        <v>4535</v>
      </c>
      <c r="CV7" s="190" t="s">
        <v>4536</v>
      </c>
      <c r="CW7" s="190">
        <f t="shared" ref="CW7:CW50" si="1">IF(CU7="","",VALUE(CU7))</f>
        <v>12102</v>
      </c>
      <c r="DA7" s="189" t="str">
        <f t="shared" ref="DA7:DA50" si="2">IF(CU7="","",CU7)</f>
        <v>12102</v>
      </c>
      <c r="DB7" s="189" t="str">
        <f t="shared" ref="DB7:DB50" si="3">IF(DA7="","",CV7)</f>
        <v>千葉市　花見川区</v>
      </c>
      <c r="DC7" s="191">
        <v>0</v>
      </c>
      <c r="DD7" s="191">
        <v>0</v>
      </c>
      <c r="DE7" s="191">
        <v>0</v>
      </c>
      <c r="DF7" s="191">
        <v>0</v>
      </c>
      <c r="DG7" s="191">
        <v>0</v>
      </c>
      <c r="DH7" s="191">
        <v>0</v>
      </c>
      <c r="DI7" s="191">
        <v>0</v>
      </c>
      <c r="DJ7" s="191">
        <v>4</v>
      </c>
      <c r="DK7" s="191">
        <v>4</v>
      </c>
      <c r="DL7" s="191">
        <v>7</v>
      </c>
      <c r="DM7" s="191">
        <v>9</v>
      </c>
      <c r="DN7" s="191">
        <v>15</v>
      </c>
      <c r="DO7" s="164" t="s">
        <v>884</v>
      </c>
      <c r="DP7" s="165" t="s">
        <v>884</v>
      </c>
      <c r="DQ7" s="191">
        <v>1</v>
      </c>
      <c r="DR7" s="191">
        <v>1016</v>
      </c>
      <c r="DU7" s="189"/>
      <c r="EA7" t="s">
        <v>4537</v>
      </c>
      <c r="EB7" t="s">
        <v>4532</v>
      </c>
      <c r="EC7" t="s">
        <v>4533</v>
      </c>
      <c r="ED7" t="s">
        <v>4534</v>
      </c>
      <c r="EE7" t="s">
        <v>4529</v>
      </c>
      <c r="EF7" t="s">
        <v>4530</v>
      </c>
      <c r="EG7" t="s">
        <v>839</v>
      </c>
      <c r="EH7" t="s">
        <v>1943</v>
      </c>
      <c r="EI7" t="s">
        <v>1954</v>
      </c>
      <c r="EM7" t="s">
        <v>840</v>
      </c>
      <c r="EN7">
        <v>1050</v>
      </c>
      <c r="EP7" s="174" t="s">
        <v>4538</v>
      </c>
      <c r="EQ7" s="174" t="s">
        <v>885</v>
      </c>
      <c r="ER7" s="174" t="str">
        <f t="shared" ref="ER7:ER66" ca="1" si="4">IF(EY7="","",EH7)</f>
        <v/>
      </c>
      <c r="ES7" s="174" t="str">
        <f t="shared" ref="ES7:ES66" ca="1" si="5">IF(EY7="","",EI7)</f>
        <v/>
      </c>
      <c r="ET7" s="174" t="str">
        <f t="shared" ref="ET7:ET70" ca="1" si="6">IF(EY7="","",EN7)</f>
        <v/>
      </c>
      <c r="EU7" s="174" t="str">
        <f ca="1">IFERROR(IF(OFFSET($D$6,MATCH(VALUE(SUBSTITUTE(EQ7,EG7,"")),$A$6:$A$127,0)-1,MATCH($EG7,$D$6:$CC$6,0)-1+7,1,1)&gt;0,OFFSET($D$6,MATCH(VALUE(SUBSTITUTE(EQ7,EG7,"")),$A$6:$A$127,0)-1,MATCH($EG7,$D$6:$CC$6,0)-1+7,1,1),""),"")</f>
        <v/>
      </c>
      <c r="EV7" s="174" t="str">
        <f ca="1">IF($EU7&lt;&gt;"",IF(OFFSET($D$6,MATCH(VALUE(SUBSTITUTE($EQ7,$EG7,"")),$A$6:$A$127,0)-1,MATCH($EG7,$D$6:$CC$6,0)-1+8,1,1)=0,"",OFFSET($D$6,MATCH(VALUE(SUBSTITUTE($EQ7,$EG7,"")),$A$6:$A$127,0)-1,MATCH($EG7,$D$6:$CC$6,0)-1+8,1,1)),"")</f>
        <v/>
      </c>
      <c r="EW7" s="174" t="str">
        <f t="shared" ref="EW7:EW70" ca="1" si="7">IF(EY7="","","F")</f>
        <v/>
      </c>
      <c r="EX7" s="174" t="str">
        <f t="shared" ref="EX7:EX70" ca="1" si="8">IF(EY7="","",EM7)</f>
        <v/>
      </c>
      <c r="EY7" s="174" t="str">
        <f ca="1">IF(EU7="","",COUNTIF(EU$6:$EU7,"&gt;"&amp;0))</f>
        <v/>
      </c>
      <c r="EZ7" s="189"/>
      <c r="FA7" s="153"/>
    </row>
    <row r="8" spans="1:157" ht="27.6" customHeight="1">
      <c r="A8" s="85">
        <v>1008</v>
      </c>
      <c r="B8" s="175" t="s">
        <v>4530</v>
      </c>
      <c r="C8" s="176" t="s">
        <v>884</v>
      </c>
      <c r="D8" s="177" t="s">
        <v>884</v>
      </c>
      <c r="E8" s="178"/>
      <c r="F8" s="179"/>
      <c r="G8" s="179"/>
      <c r="H8" s="179"/>
      <c r="I8" s="179" t="s">
        <v>884</v>
      </c>
      <c r="J8" s="179" t="s">
        <v>884</v>
      </c>
      <c r="K8" s="179"/>
      <c r="L8" s="179"/>
      <c r="M8" s="179" t="s">
        <v>884</v>
      </c>
      <c r="N8" s="177" t="s">
        <v>884</v>
      </c>
      <c r="O8" s="178"/>
      <c r="P8" s="179"/>
      <c r="Q8" s="179"/>
      <c r="R8" s="179"/>
      <c r="S8" s="179" t="s">
        <v>884</v>
      </c>
      <c r="T8" s="179" t="s">
        <v>884</v>
      </c>
      <c r="U8" s="179"/>
      <c r="V8" s="179"/>
      <c r="W8" s="179" t="s">
        <v>884</v>
      </c>
      <c r="X8" s="177" t="s">
        <v>884</v>
      </c>
      <c r="Y8" s="178"/>
      <c r="Z8" s="179"/>
      <c r="AA8" s="179"/>
      <c r="AB8" s="179"/>
      <c r="AC8" s="179" t="s">
        <v>884</v>
      </c>
      <c r="AD8" s="179" t="s">
        <v>884</v>
      </c>
      <c r="AE8" s="179"/>
      <c r="AF8" s="179"/>
      <c r="AG8" s="179" t="s">
        <v>884</v>
      </c>
      <c r="AH8" s="177" t="s">
        <v>884</v>
      </c>
      <c r="AI8" s="178"/>
      <c r="AJ8" s="179"/>
      <c r="AK8" s="179"/>
      <c r="AL8" s="179"/>
      <c r="AM8" s="179" t="s">
        <v>884</v>
      </c>
      <c r="AN8" s="179" t="s">
        <v>884</v>
      </c>
      <c r="AO8" s="179"/>
      <c r="AP8" s="179"/>
      <c r="AQ8" s="179" t="s">
        <v>884</v>
      </c>
      <c r="AR8" s="177" t="s">
        <v>884</v>
      </c>
      <c r="AS8" s="178"/>
      <c r="AT8" s="179"/>
      <c r="AU8" s="179"/>
      <c r="AV8" s="179"/>
      <c r="AW8" s="179" t="s">
        <v>884</v>
      </c>
      <c r="AX8" s="179" t="s">
        <v>884</v>
      </c>
      <c r="AY8" s="179"/>
      <c r="AZ8" s="179"/>
      <c r="BA8" s="179" t="s">
        <v>884</v>
      </c>
      <c r="BB8" s="177" t="s">
        <v>884</v>
      </c>
      <c r="BC8" s="178"/>
      <c r="BD8" s="179"/>
      <c r="BE8" s="179"/>
      <c r="BF8" s="179"/>
      <c r="BG8" s="179" t="s">
        <v>884</v>
      </c>
      <c r="BH8" s="179" t="s">
        <v>884</v>
      </c>
      <c r="BI8" s="179"/>
      <c r="BJ8" s="179"/>
      <c r="BK8" s="179" t="s">
        <v>884</v>
      </c>
      <c r="BL8" s="177" t="s">
        <v>884</v>
      </c>
      <c r="BM8" s="178"/>
      <c r="BN8" s="179"/>
      <c r="BO8" s="179"/>
      <c r="BP8" s="179"/>
      <c r="BQ8" s="179" t="s">
        <v>884</v>
      </c>
      <c r="BR8" s="179" t="s">
        <v>884</v>
      </c>
      <c r="BS8" s="179"/>
      <c r="BT8" s="179"/>
      <c r="BU8" s="179" t="s">
        <v>1941</v>
      </c>
      <c r="BV8" s="177" t="s">
        <v>3623</v>
      </c>
      <c r="BW8" s="178"/>
      <c r="BX8" s="179"/>
      <c r="BY8" s="179"/>
      <c r="BZ8" s="179"/>
      <c r="CA8" s="179" t="s">
        <v>840</v>
      </c>
      <c r="CB8" s="179">
        <v>900</v>
      </c>
      <c r="CC8" s="216"/>
      <c r="CD8" s="221"/>
      <c r="CU8" s="190" t="s">
        <v>4539</v>
      </c>
      <c r="CV8" s="190" t="s">
        <v>4540</v>
      </c>
      <c r="CW8" s="190">
        <f t="shared" si="1"/>
        <v>12103</v>
      </c>
      <c r="DA8" s="189" t="str">
        <f t="shared" si="2"/>
        <v>12103</v>
      </c>
      <c r="DB8" s="189" t="str">
        <f t="shared" si="3"/>
        <v>千葉市　稲毛区</v>
      </c>
      <c r="DC8" s="191">
        <v>0</v>
      </c>
      <c r="DD8" s="191">
        <v>0</v>
      </c>
      <c r="DE8" s="191">
        <v>0</v>
      </c>
      <c r="DF8" s="191">
        <v>0</v>
      </c>
      <c r="DG8" s="191">
        <v>0</v>
      </c>
      <c r="DH8" s="191">
        <v>0</v>
      </c>
      <c r="DI8" s="191">
        <v>0</v>
      </c>
      <c r="DJ8" s="191">
        <v>4</v>
      </c>
      <c r="DK8" s="191">
        <v>4</v>
      </c>
      <c r="DL8" s="191">
        <v>7</v>
      </c>
      <c r="DM8" s="191">
        <v>16</v>
      </c>
      <c r="DN8" s="191">
        <v>22</v>
      </c>
      <c r="DO8" s="164" t="s">
        <v>884</v>
      </c>
      <c r="DP8" s="165" t="s">
        <v>884</v>
      </c>
      <c r="DQ8" s="191">
        <v>1</v>
      </c>
      <c r="DR8" s="191">
        <v>1023</v>
      </c>
      <c r="DU8" s="189"/>
      <c r="EA8" t="s">
        <v>4541</v>
      </c>
      <c r="EB8" t="s">
        <v>4532</v>
      </c>
      <c r="EC8" t="s">
        <v>4533</v>
      </c>
      <c r="ED8" t="s">
        <v>4534</v>
      </c>
      <c r="EE8" t="s">
        <v>4529</v>
      </c>
      <c r="EF8" t="s">
        <v>4530</v>
      </c>
      <c r="EG8" t="s">
        <v>839</v>
      </c>
      <c r="EH8" t="s">
        <v>1947</v>
      </c>
      <c r="EI8" t="s">
        <v>4542</v>
      </c>
      <c r="EM8" t="s">
        <v>840</v>
      </c>
      <c r="EN8">
        <v>300</v>
      </c>
      <c r="EP8" s="174" t="s">
        <v>4538</v>
      </c>
      <c r="EQ8" s="174" t="s">
        <v>4543</v>
      </c>
      <c r="ER8" s="174" t="str">
        <f t="shared" ca="1" si="4"/>
        <v/>
      </c>
      <c r="ES8" s="174" t="str">
        <f t="shared" ca="1" si="5"/>
        <v/>
      </c>
      <c r="ET8" s="174" t="str">
        <f t="shared" ca="1" si="6"/>
        <v/>
      </c>
      <c r="EU8" s="174" t="str">
        <f ca="1">IFERROR(IF(OFFSET($D$6,MATCH(VALUE(SUBSTITUTE(EQ8,EG8,"")),$A$6:$A$127,0)-1,MATCH($EG8,$D$6:$CC$6,0)-1+7,1,1)&gt;0,OFFSET($D$6,MATCH(VALUE(SUBSTITUTE(EQ8,EG8,"")),$A$6:$A$127,0)-1,MATCH($EG8,$D$6:$CC$6,0)-1+7,1,1),""),"")</f>
        <v/>
      </c>
      <c r="EV8" s="174" t="str">
        <f ca="1">IF($EU8&lt;&gt;"",IF(OFFSET($D$6,MATCH(VALUE(SUBSTITUTE($EQ8,$EG8,"")),$A$6:$A$127,0)-1,MATCH($EG8,$D$6:$CC$6,0)-1+8,1,1)=0,"",OFFSET($D$6,MATCH(VALUE(SUBSTITUTE($EQ8,$EG8,"")),$A$6:$A$127,0)-1,MATCH($EG8,$D$6:$CC$6,0)-1+8,1,1)),"")</f>
        <v/>
      </c>
      <c r="EW8" s="174" t="str">
        <f t="shared" ca="1" si="7"/>
        <v/>
      </c>
      <c r="EX8" s="174" t="str">
        <f t="shared" ca="1" si="8"/>
        <v/>
      </c>
      <c r="EY8" s="174" t="str">
        <f ca="1">IF(EU8="","",COUNTIF(EU$6:$EU8,"&gt;"&amp;0))</f>
        <v/>
      </c>
      <c r="EZ8" s="189"/>
      <c r="FA8" s="153"/>
    </row>
    <row r="9" spans="1:157" ht="27.6" customHeight="1">
      <c r="A9" s="85">
        <v>1009</v>
      </c>
      <c r="B9" s="180" t="s">
        <v>4530</v>
      </c>
      <c r="C9" s="176" t="s">
        <v>884</v>
      </c>
      <c r="D9" s="177" t="s">
        <v>884</v>
      </c>
      <c r="E9" s="178"/>
      <c r="F9" s="179"/>
      <c r="G9" s="179"/>
      <c r="H9" s="179"/>
      <c r="I9" s="179" t="s">
        <v>884</v>
      </c>
      <c r="J9" s="179" t="s">
        <v>884</v>
      </c>
      <c r="K9" s="179"/>
      <c r="L9" s="179"/>
      <c r="M9" s="179" t="s">
        <v>884</v>
      </c>
      <c r="N9" s="177" t="s">
        <v>884</v>
      </c>
      <c r="O9" s="178"/>
      <c r="P9" s="179"/>
      <c r="Q9" s="179"/>
      <c r="R9" s="179"/>
      <c r="S9" s="179" t="s">
        <v>884</v>
      </c>
      <c r="T9" s="179" t="s">
        <v>884</v>
      </c>
      <c r="U9" s="179"/>
      <c r="V9" s="179"/>
      <c r="W9" s="179" t="s">
        <v>884</v>
      </c>
      <c r="X9" s="177" t="s">
        <v>884</v>
      </c>
      <c r="Y9" s="178"/>
      <c r="Z9" s="179"/>
      <c r="AA9" s="179"/>
      <c r="AB9" s="179"/>
      <c r="AC9" s="179" t="s">
        <v>884</v>
      </c>
      <c r="AD9" s="179" t="s">
        <v>884</v>
      </c>
      <c r="AE9" s="179"/>
      <c r="AF9" s="179"/>
      <c r="AG9" s="179" t="s">
        <v>884</v>
      </c>
      <c r="AH9" s="177" t="s">
        <v>884</v>
      </c>
      <c r="AI9" s="178"/>
      <c r="AJ9" s="179"/>
      <c r="AK9" s="179"/>
      <c r="AL9" s="179"/>
      <c r="AM9" s="179" t="s">
        <v>884</v>
      </c>
      <c r="AN9" s="179" t="s">
        <v>884</v>
      </c>
      <c r="AO9" s="179"/>
      <c r="AP9" s="179"/>
      <c r="AQ9" s="179" t="s">
        <v>884</v>
      </c>
      <c r="AR9" s="177" t="s">
        <v>884</v>
      </c>
      <c r="AS9" s="178"/>
      <c r="AT9" s="179"/>
      <c r="AU9" s="179"/>
      <c r="AV9" s="179"/>
      <c r="AW9" s="179" t="s">
        <v>884</v>
      </c>
      <c r="AX9" s="179" t="s">
        <v>884</v>
      </c>
      <c r="AY9" s="179"/>
      <c r="AZ9" s="179"/>
      <c r="BA9" s="179" t="s">
        <v>884</v>
      </c>
      <c r="BB9" s="177" t="s">
        <v>884</v>
      </c>
      <c r="BC9" s="178"/>
      <c r="BD9" s="179"/>
      <c r="BE9" s="179"/>
      <c r="BF9" s="179"/>
      <c r="BG9" s="179" t="s">
        <v>884</v>
      </c>
      <c r="BH9" s="179" t="s">
        <v>884</v>
      </c>
      <c r="BI9" s="179"/>
      <c r="BJ9" s="179"/>
      <c r="BK9" s="179" t="s">
        <v>884</v>
      </c>
      <c r="BL9" s="177" t="s">
        <v>884</v>
      </c>
      <c r="BM9" s="178"/>
      <c r="BN9" s="179"/>
      <c r="BO9" s="179"/>
      <c r="BP9" s="179"/>
      <c r="BQ9" s="179" t="s">
        <v>884</v>
      </c>
      <c r="BR9" s="179" t="s">
        <v>884</v>
      </c>
      <c r="BS9" s="179"/>
      <c r="BT9" s="179"/>
      <c r="BU9" s="179" t="s">
        <v>1943</v>
      </c>
      <c r="BV9" s="177" t="s">
        <v>1954</v>
      </c>
      <c r="BW9" s="178"/>
      <c r="BX9" s="179"/>
      <c r="BY9" s="179"/>
      <c r="BZ9" s="179"/>
      <c r="CA9" s="179" t="s">
        <v>840</v>
      </c>
      <c r="CB9" s="179">
        <v>1050</v>
      </c>
      <c r="CC9" s="216"/>
      <c r="CD9" s="221"/>
      <c r="CU9" s="190" t="s">
        <v>4544</v>
      </c>
      <c r="CV9" s="190" t="s">
        <v>4545</v>
      </c>
      <c r="CW9" s="190">
        <f t="shared" si="1"/>
        <v>12104</v>
      </c>
      <c r="DA9" s="189" t="str">
        <f t="shared" si="2"/>
        <v>12104</v>
      </c>
      <c r="DB9" s="189" t="str">
        <f t="shared" si="3"/>
        <v>千葉市　若葉区</v>
      </c>
      <c r="DC9" s="191">
        <v>0</v>
      </c>
      <c r="DD9" s="191">
        <v>0</v>
      </c>
      <c r="DE9" s="191">
        <v>0</v>
      </c>
      <c r="DF9" s="191">
        <v>0</v>
      </c>
      <c r="DG9" s="191">
        <v>0</v>
      </c>
      <c r="DH9" s="191">
        <v>0</v>
      </c>
      <c r="DI9" s="191">
        <v>0</v>
      </c>
      <c r="DJ9" s="191">
        <v>3</v>
      </c>
      <c r="DK9" s="191">
        <v>3</v>
      </c>
      <c r="DL9" s="191">
        <v>6</v>
      </c>
      <c r="DM9" s="191">
        <v>23</v>
      </c>
      <c r="DN9" s="191">
        <v>28</v>
      </c>
      <c r="DO9" s="164" t="s">
        <v>884</v>
      </c>
      <c r="DP9" s="165" t="s">
        <v>884</v>
      </c>
      <c r="DQ9" s="191">
        <v>1</v>
      </c>
      <c r="DR9" s="191">
        <v>1030</v>
      </c>
      <c r="DU9" s="189"/>
      <c r="EA9" t="s">
        <v>4546</v>
      </c>
      <c r="EB9" t="s">
        <v>4532</v>
      </c>
      <c r="EC9" t="s">
        <v>4533</v>
      </c>
      <c r="ED9" t="s">
        <v>4534</v>
      </c>
      <c r="EE9" t="s">
        <v>4529</v>
      </c>
      <c r="EF9" t="s">
        <v>4530</v>
      </c>
      <c r="EG9" t="s">
        <v>839</v>
      </c>
      <c r="EH9" t="s">
        <v>1949</v>
      </c>
      <c r="EI9" t="s">
        <v>4547</v>
      </c>
      <c r="EM9" t="s">
        <v>840</v>
      </c>
      <c r="EN9">
        <v>600</v>
      </c>
      <c r="EP9" s="174" t="s">
        <v>4538</v>
      </c>
      <c r="EQ9" s="174" t="s">
        <v>4548</v>
      </c>
      <c r="ER9" s="174" t="str">
        <f t="shared" ca="1" si="4"/>
        <v/>
      </c>
      <c r="ES9" s="174" t="str">
        <f t="shared" ca="1" si="5"/>
        <v/>
      </c>
      <c r="ET9" s="174" t="str">
        <f t="shared" ca="1" si="6"/>
        <v/>
      </c>
      <c r="EU9" s="174" t="str">
        <f ca="1">IFERROR(IF(OFFSET($D$6,MATCH(VALUE(SUBSTITUTE(EQ9,EG9,"")),$A$6:$A$127,0)-1,MATCH($EG9,$D$6:$CC$6,0)-1+7,1,1)&gt;0,OFFSET($D$6,MATCH(VALUE(SUBSTITUTE(EQ9,EG9,"")),$A$6:$A$127,0)-1,MATCH($EG9,$D$6:$CC$6,0)-1+7,1,1),""),"")</f>
        <v/>
      </c>
      <c r="EV9" s="174" t="str">
        <f ca="1">IF($EU9&lt;&gt;"",IF(OFFSET($D$6,MATCH(VALUE(SUBSTITUTE($EQ9,$EG9,"")),$A$6:$A$127,0)-1,MATCH($EG9,$D$6:$CC$6,0)-1+8,1,1)=0,"",OFFSET($D$6,MATCH(VALUE(SUBSTITUTE($EQ9,$EG9,"")),$A$6:$A$127,0)-1,MATCH($EG9,$D$6:$CC$6,0)-1+8,1,1)),"")</f>
        <v/>
      </c>
      <c r="EW9" s="174" t="str">
        <f t="shared" ca="1" si="7"/>
        <v/>
      </c>
      <c r="EX9" s="174" t="str">
        <f t="shared" ca="1" si="8"/>
        <v/>
      </c>
      <c r="EY9" s="174" t="str">
        <f ca="1">IF(EU9="","",COUNTIF(EU$6:$EU9,"&gt;"&amp;0))</f>
        <v/>
      </c>
      <c r="EZ9" s="189"/>
      <c r="FA9" s="153"/>
    </row>
    <row r="10" spans="1:157" ht="27.6" customHeight="1">
      <c r="A10" s="85">
        <v>1010</v>
      </c>
      <c r="B10" s="180" t="s">
        <v>4530</v>
      </c>
      <c r="C10" s="176" t="s">
        <v>884</v>
      </c>
      <c r="D10" s="177" t="s">
        <v>884</v>
      </c>
      <c r="E10" s="178"/>
      <c r="F10" s="179"/>
      <c r="G10" s="179"/>
      <c r="H10" s="179"/>
      <c r="I10" s="179" t="s">
        <v>884</v>
      </c>
      <c r="J10" s="179" t="s">
        <v>884</v>
      </c>
      <c r="K10" s="179"/>
      <c r="L10" s="179"/>
      <c r="M10" s="179" t="s">
        <v>884</v>
      </c>
      <c r="N10" s="177" t="s">
        <v>884</v>
      </c>
      <c r="O10" s="178"/>
      <c r="P10" s="179"/>
      <c r="Q10" s="179"/>
      <c r="R10" s="179"/>
      <c r="S10" s="179" t="s">
        <v>884</v>
      </c>
      <c r="T10" s="179" t="s">
        <v>884</v>
      </c>
      <c r="U10" s="179"/>
      <c r="V10" s="179"/>
      <c r="W10" s="179" t="s">
        <v>884</v>
      </c>
      <c r="X10" s="177" t="s">
        <v>884</v>
      </c>
      <c r="Y10" s="178"/>
      <c r="Z10" s="179"/>
      <c r="AA10" s="179"/>
      <c r="AB10" s="179"/>
      <c r="AC10" s="179" t="s">
        <v>884</v>
      </c>
      <c r="AD10" s="179" t="s">
        <v>884</v>
      </c>
      <c r="AE10" s="179"/>
      <c r="AF10" s="179"/>
      <c r="AG10" s="179" t="s">
        <v>884</v>
      </c>
      <c r="AH10" s="177" t="s">
        <v>884</v>
      </c>
      <c r="AI10" s="178"/>
      <c r="AJ10" s="179"/>
      <c r="AK10" s="179"/>
      <c r="AL10" s="179"/>
      <c r="AM10" s="179" t="s">
        <v>884</v>
      </c>
      <c r="AN10" s="179" t="s">
        <v>884</v>
      </c>
      <c r="AO10" s="179"/>
      <c r="AP10" s="179"/>
      <c r="AQ10" s="179" t="s">
        <v>884</v>
      </c>
      <c r="AR10" s="177" t="s">
        <v>884</v>
      </c>
      <c r="AS10" s="178"/>
      <c r="AT10" s="179"/>
      <c r="AU10" s="179"/>
      <c r="AV10" s="179"/>
      <c r="AW10" s="179" t="s">
        <v>884</v>
      </c>
      <c r="AX10" s="179" t="s">
        <v>884</v>
      </c>
      <c r="AY10" s="179"/>
      <c r="AZ10" s="179"/>
      <c r="BA10" s="179" t="s">
        <v>884</v>
      </c>
      <c r="BB10" s="177" t="s">
        <v>884</v>
      </c>
      <c r="BC10" s="178"/>
      <c r="BD10" s="179"/>
      <c r="BE10" s="179"/>
      <c r="BF10" s="179"/>
      <c r="BG10" s="179" t="s">
        <v>884</v>
      </c>
      <c r="BH10" s="179" t="s">
        <v>884</v>
      </c>
      <c r="BI10" s="179"/>
      <c r="BJ10" s="179"/>
      <c r="BK10" s="179" t="s">
        <v>884</v>
      </c>
      <c r="BL10" s="177" t="s">
        <v>884</v>
      </c>
      <c r="BM10" s="178"/>
      <c r="BN10" s="179"/>
      <c r="BO10" s="179"/>
      <c r="BP10" s="179"/>
      <c r="BQ10" s="179" t="s">
        <v>884</v>
      </c>
      <c r="BR10" s="179" t="s">
        <v>884</v>
      </c>
      <c r="BS10" s="179"/>
      <c r="BT10" s="179"/>
      <c r="BU10" s="179" t="s">
        <v>1947</v>
      </c>
      <c r="BV10" s="177" t="s">
        <v>4542</v>
      </c>
      <c r="BW10" s="178"/>
      <c r="BX10" s="179"/>
      <c r="BY10" s="179"/>
      <c r="BZ10" s="179"/>
      <c r="CA10" s="179" t="s">
        <v>840</v>
      </c>
      <c r="CB10" s="179">
        <v>300</v>
      </c>
      <c r="CC10" s="216"/>
      <c r="CD10" s="221"/>
      <c r="CU10" s="190" t="s">
        <v>4549</v>
      </c>
      <c r="CV10" s="190" t="s">
        <v>4550</v>
      </c>
      <c r="CW10" s="190">
        <f t="shared" si="1"/>
        <v>12105</v>
      </c>
      <c r="DA10" s="189" t="str">
        <f t="shared" si="2"/>
        <v>12105</v>
      </c>
      <c r="DB10" s="189" t="str">
        <f t="shared" si="3"/>
        <v>千葉市　緑区</v>
      </c>
      <c r="DC10" s="191">
        <v>0</v>
      </c>
      <c r="DD10" s="191">
        <v>0</v>
      </c>
      <c r="DE10" s="191">
        <v>0</v>
      </c>
      <c r="DF10" s="191">
        <v>0</v>
      </c>
      <c r="DG10" s="191">
        <v>0</v>
      </c>
      <c r="DH10" s="191">
        <v>0</v>
      </c>
      <c r="DI10" s="191">
        <v>0</v>
      </c>
      <c r="DJ10" s="191">
        <v>6</v>
      </c>
      <c r="DK10" s="191">
        <v>6</v>
      </c>
      <c r="DL10" s="191">
        <v>9</v>
      </c>
      <c r="DM10" s="191">
        <v>29</v>
      </c>
      <c r="DN10" s="191">
        <v>37</v>
      </c>
      <c r="DO10" s="164">
        <v>1</v>
      </c>
      <c r="DP10" s="165">
        <v>3</v>
      </c>
      <c r="DQ10" s="191">
        <v>1</v>
      </c>
      <c r="DR10" s="191">
        <v>1036</v>
      </c>
      <c r="DU10" s="189"/>
      <c r="EA10" t="s">
        <v>4551</v>
      </c>
      <c r="EB10" t="s">
        <v>4532</v>
      </c>
      <c r="EC10" t="s">
        <v>4533</v>
      </c>
      <c r="ED10" t="s">
        <v>4534</v>
      </c>
      <c r="EE10" t="s">
        <v>4529</v>
      </c>
      <c r="EF10" t="s">
        <v>4530</v>
      </c>
      <c r="EG10" t="s">
        <v>839</v>
      </c>
      <c r="EH10" t="s">
        <v>4552</v>
      </c>
      <c r="EI10" t="s">
        <v>4553</v>
      </c>
      <c r="EM10" t="s">
        <v>840</v>
      </c>
      <c r="EN10">
        <v>350</v>
      </c>
      <c r="EP10" s="174" t="s">
        <v>4538</v>
      </c>
      <c r="EQ10" s="174" t="s">
        <v>4554</v>
      </c>
      <c r="ER10" s="174" t="str">
        <f t="shared" ca="1" si="4"/>
        <v/>
      </c>
      <c r="ES10" s="174" t="str">
        <f t="shared" ca="1" si="5"/>
        <v/>
      </c>
      <c r="ET10" s="174" t="str">
        <f t="shared" ca="1" si="6"/>
        <v/>
      </c>
      <c r="EU10" s="174" t="str">
        <f ca="1">IFERROR(IF(OFFSET($D$6,MATCH(VALUE(SUBSTITUTE(EQ10,EG10,"")),$A$6:$A$127,0)-1,MATCH($EG10,$D$6:$CC$6,0)-1+7,1,1)&gt;0,OFFSET($D$6,MATCH(VALUE(SUBSTITUTE(EQ10,EG10,"")),$A$6:$A$127,0)-1,MATCH($EG10,$D$6:$CC$6,0)-1+7,1,1),""),"")</f>
        <v/>
      </c>
      <c r="EV10" s="174" t="str">
        <f ca="1">IF($EU10&lt;&gt;"",IF(OFFSET($D$6,MATCH(VALUE(SUBSTITUTE($EQ10,$EG10,"")),$A$6:$A$127,0)-1,MATCH($EG10,$D$6:$CC$6,0)-1+8,1,1)=0,"",OFFSET($D$6,MATCH(VALUE(SUBSTITUTE($EQ10,$EG10,"")),$A$6:$A$127,0)-1,MATCH($EG10,$D$6:$CC$6,0)-1+8,1,1)),"")</f>
        <v/>
      </c>
      <c r="EW10" s="174" t="str">
        <f t="shared" ca="1" si="7"/>
        <v/>
      </c>
      <c r="EX10" s="174" t="str">
        <f t="shared" ca="1" si="8"/>
        <v/>
      </c>
      <c r="EY10" s="174" t="str">
        <f ca="1">IF(EU10="","",COUNTIF(EU$6:$EU10,"&gt;"&amp;0))</f>
        <v/>
      </c>
      <c r="EZ10" s="189"/>
      <c r="FA10" s="153"/>
    </row>
    <row r="11" spans="1:157" ht="27.6" customHeight="1">
      <c r="A11" s="85">
        <v>1011</v>
      </c>
      <c r="B11" s="180" t="s">
        <v>4530</v>
      </c>
      <c r="C11" s="176" t="s">
        <v>884</v>
      </c>
      <c r="D11" s="177" t="s">
        <v>884</v>
      </c>
      <c r="E11" s="178"/>
      <c r="F11" s="179"/>
      <c r="G11" s="179"/>
      <c r="H11" s="179"/>
      <c r="I11" s="179" t="s">
        <v>884</v>
      </c>
      <c r="J11" s="179" t="s">
        <v>884</v>
      </c>
      <c r="K11" s="179"/>
      <c r="L11" s="179"/>
      <c r="M11" s="179" t="s">
        <v>884</v>
      </c>
      <c r="N11" s="177" t="s">
        <v>884</v>
      </c>
      <c r="O11" s="178"/>
      <c r="P11" s="179"/>
      <c r="Q11" s="179"/>
      <c r="R11" s="179"/>
      <c r="S11" s="179" t="s">
        <v>884</v>
      </c>
      <c r="T11" s="179" t="s">
        <v>884</v>
      </c>
      <c r="U11" s="179"/>
      <c r="V11" s="179"/>
      <c r="W11" s="179" t="s">
        <v>884</v>
      </c>
      <c r="X11" s="177" t="s">
        <v>884</v>
      </c>
      <c r="Y11" s="178"/>
      <c r="Z11" s="179"/>
      <c r="AA11" s="179"/>
      <c r="AB11" s="179"/>
      <c r="AC11" s="179" t="s">
        <v>884</v>
      </c>
      <c r="AD11" s="179" t="s">
        <v>884</v>
      </c>
      <c r="AE11" s="179"/>
      <c r="AF11" s="179"/>
      <c r="AG11" s="179" t="s">
        <v>884</v>
      </c>
      <c r="AH11" s="177" t="s">
        <v>884</v>
      </c>
      <c r="AI11" s="178"/>
      <c r="AJ11" s="179"/>
      <c r="AK11" s="179"/>
      <c r="AL11" s="179"/>
      <c r="AM11" s="179" t="s">
        <v>884</v>
      </c>
      <c r="AN11" s="179" t="s">
        <v>884</v>
      </c>
      <c r="AO11" s="179"/>
      <c r="AP11" s="179"/>
      <c r="AQ11" s="179" t="s">
        <v>884</v>
      </c>
      <c r="AR11" s="177" t="s">
        <v>884</v>
      </c>
      <c r="AS11" s="178"/>
      <c r="AT11" s="179"/>
      <c r="AU11" s="179"/>
      <c r="AV11" s="179"/>
      <c r="AW11" s="179" t="s">
        <v>884</v>
      </c>
      <c r="AX11" s="179" t="s">
        <v>884</v>
      </c>
      <c r="AY11" s="179"/>
      <c r="AZ11" s="179"/>
      <c r="BA11" s="179" t="s">
        <v>884</v>
      </c>
      <c r="BB11" s="177" t="s">
        <v>884</v>
      </c>
      <c r="BC11" s="178"/>
      <c r="BD11" s="179"/>
      <c r="BE11" s="179"/>
      <c r="BF11" s="179"/>
      <c r="BG11" s="179" t="s">
        <v>884</v>
      </c>
      <c r="BH11" s="179" t="s">
        <v>884</v>
      </c>
      <c r="BI11" s="179"/>
      <c r="BJ11" s="179"/>
      <c r="BK11" s="179" t="s">
        <v>884</v>
      </c>
      <c r="BL11" s="177" t="s">
        <v>884</v>
      </c>
      <c r="BM11" s="178"/>
      <c r="BN11" s="179"/>
      <c r="BO11" s="179"/>
      <c r="BP11" s="179"/>
      <c r="BQ11" s="179" t="s">
        <v>884</v>
      </c>
      <c r="BR11" s="179" t="s">
        <v>884</v>
      </c>
      <c r="BS11" s="179"/>
      <c r="BT11" s="179"/>
      <c r="BU11" s="179" t="s">
        <v>1949</v>
      </c>
      <c r="BV11" s="177" t="s">
        <v>4547</v>
      </c>
      <c r="BW11" s="178"/>
      <c r="BX11" s="179"/>
      <c r="BY11" s="179"/>
      <c r="BZ11" s="179"/>
      <c r="CA11" s="179" t="s">
        <v>840</v>
      </c>
      <c r="CB11" s="179">
        <v>600</v>
      </c>
      <c r="CC11" s="216"/>
      <c r="CD11" s="221"/>
      <c r="CU11" s="190" t="s">
        <v>4555</v>
      </c>
      <c r="CV11" s="190" t="s">
        <v>4556</v>
      </c>
      <c r="CW11" s="190">
        <f t="shared" si="1"/>
        <v>12106</v>
      </c>
      <c r="DA11" s="189" t="str">
        <f t="shared" si="2"/>
        <v>12106</v>
      </c>
      <c r="DB11" s="189" t="str">
        <f t="shared" si="3"/>
        <v>千葉市　美浜区</v>
      </c>
      <c r="DC11" s="192">
        <v>0</v>
      </c>
      <c r="DD11" s="192">
        <v>0</v>
      </c>
      <c r="DE11" s="192">
        <v>0</v>
      </c>
      <c r="DF11" s="192">
        <v>0</v>
      </c>
      <c r="DG11" s="192">
        <v>0</v>
      </c>
      <c r="DH11" s="192">
        <v>0</v>
      </c>
      <c r="DI11" s="192">
        <v>0</v>
      </c>
      <c r="DJ11" s="192">
        <v>5</v>
      </c>
      <c r="DK11" s="192">
        <v>5</v>
      </c>
      <c r="DL11" s="192">
        <v>8</v>
      </c>
      <c r="DM11" s="192">
        <v>1</v>
      </c>
      <c r="DN11" s="192">
        <v>8</v>
      </c>
      <c r="DO11" s="174" t="s">
        <v>884</v>
      </c>
      <c r="DP11" s="174" t="s">
        <v>884</v>
      </c>
      <c r="DQ11" s="192">
        <v>2</v>
      </c>
      <c r="DR11" s="192">
        <v>2008</v>
      </c>
      <c r="EA11" t="s">
        <v>4557</v>
      </c>
      <c r="EB11" t="s">
        <v>4532</v>
      </c>
      <c r="EC11" t="s">
        <v>4533</v>
      </c>
      <c r="ED11" t="s">
        <v>4534</v>
      </c>
      <c r="EE11" t="s">
        <v>4535</v>
      </c>
      <c r="EF11" t="s">
        <v>4536</v>
      </c>
      <c r="EG11" t="s">
        <v>839</v>
      </c>
      <c r="EH11" t="s">
        <v>1957</v>
      </c>
      <c r="EI11" t="s">
        <v>3635</v>
      </c>
      <c r="EM11" t="s">
        <v>840</v>
      </c>
      <c r="EN11">
        <v>500</v>
      </c>
      <c r="EP11" s="174" t="s">
        <v>4558</v>
      </c>
      <c r="EQ11" s="174" t="s">
        <v>4559</v>
      </c>
      <c r="ER11" s="174" t="str">
        <f t="shared" ca="1" si="4"/>
        <v/>
      </c>
      <c r="ES11" s="174" t="str">
        <f t="shared" ca="1" si="5"/>
        <v/>
      </c>
      <c r="ET11" s="174" t="str">
        <f t="shared" ca="1" si="6"/>
        <v/>
      </c>
      <c r="EU11" s="174" t="str">
        <f ca="1">IFERROR(IF(OFFSET($D$6,MATCH(VALUE(SUBSTITUTE(EQ11,EG11,"")),$A$6:$A$127,0)-1,MATCH($EG11,$D$6:$CC$6,0)-1+7,1,1)&gt;0,OFFSET($D$6,MATCH(VALUE(SUBSTITUTE(EQ11,EG11,"")),$A$6:$A$127,0)-1,MATCH($EG11,$D$6:$CC$6,0)-1+7,1,1),""),"")</f>
        <v/>
      </c>
      <c r="EV11" s="174" t="str">
        <f ca="1">IF($EU11&lt;&gt;"",IF(OFFSET($D$6,MATCH(VALUE(SUBSTITUTE($EQ11,$EG11,"")),$A$6:$A$127,0)-1,MATCH($EG11,$D$6:$CC$6,0)-1+8,1,1)=0,"",OFFSET($D$6,MATCH(VALUE(SUBSTITUTE($EQ11,$EG11,"")),$A$6:$A$127,0)-1,MATCH($EG11,$D$6:$CC$6,0)-1+8,1,1)),"")</f>
        <v/>
      </c>
      <c r="EW11" s="174" t="str">
        <f t="shared" ca="1" si="7"/>
        <v/>
      </c>
      <c r="EX11" s="174" t="str">
        <f t="shared" ca="1" si="8"/>
        <v/>
      </c>
      <c r="EY11" s="174" t="str">
        <f ca="1">IF(EU11="","",COUNTIF(EU$6:$EU11,"&gt;"&amp;0))</f>
        <v/>
      </c>
      <c r="EZ11" s="189"/>
      <c r="FA11" s="153"/>
    </row>
    <row r="12" spans="1:157" ht="27.6" customHeight="1">
      <c r="A12" s="85">
        <v>1012</v>
      </c>
      <c r="B12" s="180" t="s">
        <v>4530</v>
      </c>
      <c r="C12" s="176" t="s">
        <v>884</v>
      </c>
      <c r="D12" s="177" t="s">
        <v>884</v>
      </c>
      <c r="E12" s="178"/>
      <c r="F12" s="179"/>
      <c r="G12" s="179"/>
      <c r="H12" s="179"/>
      <c r="I12" s="179" t="s">
        <v>884</v>
      </c>
      <c r="J12" s="179" t="s">
        <v>884</v>
      </c>
      <c r="K12" s="179"/>
      <c r="L12" s="179"/>
      <c r="M12" s="179" t="s">
        <v>884</v>
      </c>
      <c r="N12" s="177" t="s">
        <v>884</v>
      </c>
      <c r="O12" s="178"/>
      <c r="P12" s="179"/>
      <c r="Q12" s="179"/>
      <c r="R12" s="179"/>
      <c r="S12" s="179" t="s">
        <v>884</v>
      </c>
      <c r="T12" s="179" t="s">
        <v>884</v>
      </c>
      <c r="U12" s="179"/>
      <c r="V12" s="179"/>
      <c r="W12" s="179" t="s">
        <v>884</v>
      </c>
      <c r="X12" s="177" t="s">
        <v>884</v>
      </c>
      <c r="Y12" s="178"/>
      <c r="Z12" s="179"/>
      <c r="AA12" s="179"/>
      <c r="AB12" s="179"/>
      <c r="AC12" s="179" t="s">
        <v>884</v>
      </c>
      <c r="AD12" s="179" t="s">
        <v>884</v>
      </c>
      <c r="AE12" s="179"/>
      <c r="AF12" s="179"/>
      <c r="AG12" s="179" t="s">
        <v>884</v>
      </c>
      <c r="AH12" s="177" t="s">
        <v>884</v>
      </c>
      <c r="AI12" s="178"/>
      <c r="AJ12" s="179"/>
      <c r="AK12" s="179"/>
      <c r="AL12" s="179"/>
      <c r="AM12" s="179" t="s">
        <v>884</v>
      </c>
      <c r="AN12" s="179" t="s">
        <v>884</v>
      </c>
      <c r="AO12" s="179"/>
      <c r="AP12" s="179"/>
      <c r="AQ12" s="179" t="s">
        <v>884</v>
      </c>
      <c r="AR12" s="177" t="s">
        <v>884</v>
      </c>
      <c r="AS12" s="178"/>
      <c r="AT12" s="179"/>
      <c r="AU12" s="179"/>
      <c r="AV12" s="179"/>
      <c r="AW12" s="179" t="s">
        <v>884</v>
      </c>
      <c r="AX12" s="179" t="s">
        <v>884</v>
      </c>
      <c r="AY12" s="179"/>
      <c r="AZ12" s="179"/>
      <c r="BA12" s="179" t="s">
        <v>884</v>
      </c>
      <c r="BB12" s="177" t="s">
        <v>884</v>
      </c>
      <c r="BC12" s="178"/>
      <c r="BD12" s="179"/>
      <c r="BE12" s="179"/>
      <c r="BF12" s="179"/>
      <c r="BG12" s="179" t="s">
        <v>884</v>
      </c>
      <c r="BH12" s="179" t="s">
        <v>884</v>
      </c>
      <c r="BI12" s="179"/>
      <c r="BJ12" s="179"/>
      <c r="BK12" s="179" t="s">
        <v>884</v>
      </c>
      <c r="BL12" s="177" t="s">
        <v>884</v>
      </c>
      <c r="BM12" s="178"/>
      <c r="BN12" s="179"/>
      <c r="BO12" s="179"/>
      <c r="BP12" s="179"/>
      <c r="BQ12" s="179" t="s">
        <v>884</v>
      </c>
      <c r="BR12" s="179" t="s">
        <v>884</v>
      </c>
      <c r="BS12" s="179"/>
      <c r="BT12" s="179"/>
      <c r="BU12" s="179" t="s">
        <v>4552</v>
      </c>
      <c r="BV12" s="177" t="s">
        <v>4553</v>
      </c>
      <c r="BW12" s="178"/>
      <c r="BX12" s="179"/>
      <c r="BY12" s="179"/>
      <c r="BZ12" s="179"/>
      <c r="CA12" s="179" t="s">
        <v>840</v>
      </c>
      <c r="CB12" s="179">
        <v>350</v>
      </c>
      <c r="CC12" s="216"/>
      <c r="CD12" s="221"/>
      <c r="CU12" s="190" t="s">
        <v>4560</v>
      </c>
      <c r="CV12" s="190" t="s">
        <v>4561</v>
      </c>
      <c r="CW12" s="190">
        <f t="shared" si="1"/>
        <v>12203</v>
      </c>
      <c r="DA12" s="189" t="str">
        <f t="shared" si="2"/>
        <v>12203</v>
      </c>
      <c r="DB12" s="189" t="str">
        <f t="shared" si="3"/>
        <v>市川市</v>
      </c>
      <c r="DC12" s="192">
        <v>0</v>
      </c>
      <c r="DD12" s="192">
        <v>0</v>
      </c>
      <c r="DE12" s="192">
        <v>0</v>
      </c>
      <c r="DF12" s="192">
        <v>0</v>
      </c>
      <c r="DG12" s="192">
        <v>0</v>
      </c>
      <c r="DH12" s="192">
        <v>0</v>
      </c>
      <c r="DI12" s="192">
        <v>0</v>
      </c>
      <c r="DJ12" s="192">
        <v>8</v>
      </c>
      <c r="DK12" s="192">
        <v>8</v>
      </c>
      <c r="DL12" s="192">
        <v>11</v>
      </c>
      <c r="DM12" s="192">
        <v>9</v>
      </c>
      <c r="DN12" s="192">
        <v>19</v>
      </c>
      <c r="DO12" s="174" t="s">
        <v>884</v>
      </c>
      <c r="DP12" s="174" t="s">
        <v>884</v>
      </c>
      <c r="DQ12" s="192">
        <v>2</v>
      </c>
      <c r="DR12" s="192">
        <v>2016</v>
      </c>
      <c r="EA12" t="s">
        <v>4562</v>
      </c>
      <c r="EB12" t="s">
        <v>4532</v>
      </c>
      <c r="EC12" t="s">
        <v>4533</v>
      </c>
      <c r="ED12" t="s">
        <v>4534</v>
      </c>
      <c r="EE12" t="s">
        <v>4535</v>
      </c>
      <c r="EF12" t="s">
        <v>4536</v>
      </c>
      <c r="EG12" t="s">
        <v>839</v>
      </c>
      <c r="EH12" t="s">
        <v>1959</v>
      </c>
      <c r="EI12" t="s">
        <v>4563</v>
      </c>
      <c r="EM12" t="s">
        <v>840</v>
      </c>
      <c r="EN12">
        <v>300</v>
      </c>
      <c r="EP12" s="174" t="s">
        <v>4558</v>
      </c>
      <c r="EQ12" s="174" t="s">
        <v>4564</v>
      </c>
      <c r="ER12" s="174" t="str">
        <f t="shared" ca="1" si="4"/>
        <v/>
      </c>
      <c r="ES12" s="174" t="str">
        <f t="shared" ca="1" si="5"/>
        <v/>
      </c>
      <c r="ET12" s="174" t="str">
        <f t="shared" ca="1" si="6"/>
        <v/>
      </c>
      <c r="EU12" s="174" t="str">
        <f ca="1">IFERROR(IF(OFFSET($D$6,MATCH(VALUE(SUBSTITUTE(EQ12,EG12,"")),$A$6:$A$127,0)-1,MATCH($EG12,$D$6:$CC$6,0)-1+7,1,1)&gt;0,OFFSET($D$6,MATCH(VALUE(SUBSTITUTE(EQ12,EG12,"")),$A$6:$A$127,0)-1,MATCH($EG12,$D$6:$CC$6,0)-1+7,1,1),""),"")</f>
        <v/>
      </c>
      <c r="EV12" s="174" t="str">
        <f ca="1">IF($EU12&lt;&gt;"",IF(OFFSET($D$6,MATCH(VALUE(SUBSTITUTE($EQ12,$EG12,"")),$A$6:$A$127,0)-1,MATCH($EG12,$D$6:$CC$6,0)-1+8,1,1)=0,"",OFFSET($D$6,MATCH(VALUE(SUBSTITUTE($EQ12,$EG12,"")),$A$6:$A$127,0)-1,MATCH($EG12,$D$6:$CC$6,0)-1+8,1,1)),"")</f>
        <v/>
      </c>
      <c r="EW12" s="174" t="str">
        <f t="shared" ca="1" si="7"/>
        <v/>
      </c>
      <c r="EX12" s="174" t="str">
        <f t="shared" ca="1" si="8"/>
        <v/>
      </c>
      <c r="EY12" s="174" t="str">
        <f ca="1">IF(EU12="","",COUNTIF(EU$6:$EU12,"&gt;"&amp;0))</f>
        <v/>
      </c>
      <c r="EZ12" s="189"/>
      <c r="FA12" s="153"/>
    </row>
    <row r="13" spans="1:157" ht="27.6" customHeight="1">
      <c r="A13" s="85">
        <v>1013</v>
      </c>
      <c r="B13" s="180" t="s">
        <v>4565</v>
      </c>
      <c r="C13" s="176" t="s">
        <v>884</v>
      </c>
      <c r="D13" s="177" t="s">
        <v>884</v>
      </c>
      <c r="E13" s="178"/>
      <c r="F13" s="179"/>
      <c r="G13" s="179"/>
      <c r="H13" s="179"/>
      <c r="I13" s="179" t="s">
        <v>884</v>
      </c>
      <c r="J13" s="179" t="s">
        <v>884</v>
      </c>
      <c r="K13" s="179"/>
      <c r="L13" s="179"/>
      <c r="M13" s="179" t="s">
        <v>884</v>
      </c>
      <c r="N13" s="177" t="s">
        <v>884</v>
      </c>
      <c r="O13" s="178"/>
      <c r="P13" s="179"/>
      <c r="Q13" s="179"/>
      <c r="R13" s="179"/>
      <c r="S13" s="179" t="s">
        <v>884</v>
      </c>
      <c r="T13" s="179" t="s">
        <v>884</v>
      </c>
      <c r="U13" s="179"/>
      <c r="V13" s="179"/>
      <c r="W13" s="179" t="s">
        <v>884</v>
      </c>
      <c r="X13" s="177" t="s">
        <v>884</v>
      </c>
      <c r="Y13" s="178"/>
      <c r="Z13" s="179"/>
      <c r="AA13" s="179"/>
      <c r="AB13" s="179"/>
      <c r="AC13" s="179" t="s">
        <v>884</v>
      </c>
      <c r="AD13" s="179" t="s">
        <v>884</v>
      </c>
      <c r="AE13" s="179"/>
      <c r="AF13" s="179"/>
      <c r="AG13" s="179" t="s">
        <v>884</v>
      </c>
      <c r="AH13" s="177" t="s">
        <v>884</v>
      </c>
      <c r="AI13" s="178"/>
      <c r="AJ13" s="179"/>
      <c r="AK13" s="179"/>
      <c r="AL13" s="179"/>
      <c r="AM13" s="179" t="s">
        <v>884</v>
      </c>
      <c r="AN13" s="179" t="s">
        <v>884</v>
      </c>
      <c r="AO13" s="179"/>
      <c r="AP13" s="179"/>
      <c r="AQ13" s="179" t="s">
        <v>884</v>
      </c>
      <c r="AR13" s="177" t="s">
        <v>884</v>
      </c>
      <c r="AS13" s="178"/>
      <c r="AT13" s="179"/>
      <c r="AU13" s="179"/>
      <c r="AV13" s="179"/>
      <c r="AW13" s="179" t="s">
        <v>884</v>
      </c>
      <c r="AX13" s="179" t="s">
        <v>884</v>
      </c>
      <c r="AY13" s="179"/>
      <c r="AZ13" s="179"/>
      <c r="BA13" s="179" t="s">
        <v>884</v>
      </c>
      <c r="BB13" s="177" t="s">
        <v>884</v>
      </c>
      <c r="BC13" s="178"/>
      <c r="BD13" s="179"/>
      <c r="BE13" s="179"/>
      <c r="BF13" s="179"/>
      <c r="BG13" s="179" t="s">
        <v>884</v>
      </c>
      <c r="BH13" s="179" t="s">
        <v>884</v>
      </c>
      <c r="BI13" s="179"/>
      <c r="BJ13" s="179"/>
      <c r="BK13" s="179" t="s">
        <v>884</v>
      </c>
      <c r="BL13" s="177" t="s">
        <v>884</v>
      </c>
      <c r="BM13" s="178"/>
      <c r="BN13" s="179"/>
      <c r="BO13" s="179"/>
      <c r="BP13" s="179"/>
      <c r="BQ13" s="179" t="s">
        <v>884</v>
      </c>
      <c r="BR13" s="179" t="s">
        <v>884</v>
      </c>
      <c r="BS13" s="179"/>
      <c r="BT13" s="179"/>
      <c r="BU13" s="179" t="s">
        <v>884</v>
      </c>
      <c r="BV13" s="177" t="s">
        <v>884</v>
      </c>
      <c r="BW13" s="178"/>
      <c r="BX13" s="179"/>
      <c r="BY13" s="179"/>
      <c r="BZ13" s="179"/>
      <c r="CA13" s="179" t="s">
        <v>884</v>
      </c>
      <c r="CB13" s="179" t="s">
        <v>884</v>
      </c>
      <c r="CC13" s="179"/>
      <c r="CD13" s="178"/>
      <c r="CU13" s="190" t="s">
        <v>4566</v>
      </c>
      <c r="CV13" s="190" t="s">
        <v>4567</v>
      </c>
      <c r="CW13" s="190">
        <f t="shared" si="1"/>
        <v>12204</v>
      </c>
      <c r="DA13" s="189" t="str">
        <f t="shared" si="2"/>
        <v>12204</v>
      </c>
      <c r="DB13" s="189" t="str">
        <f t="shared" si="3"/>
        <v>船橋市</v>
      </c>
      <c r="DC13" s="192">
        <v>0</v>
      </c>
      <c r="DD13" s="192">
        <v>0</v>
      </c>
      <c r="DE13" s="192">
        <v>0</v>
      </c>
      <c r="DF13" s="192">
        <v>0</v>
      </c>
      <c r="DG13" s="192">
        <v>0</v>
      </c>
      <c r="DH13" s="192">
        <v>0</v>
      </c>
      <c r="DI13" s="192">
        <v>0</v>
      </c>
      <c r="DJ13" s="192">
        <v>14</v>
      </c>
      <c r="DK13" s="192">
        <v>14</v>
      </c>
      <c r="DL13" s="192">
        <v>17</v>
      </c>
      <c r="DM13" s="192">
        <v>20</v>
      </c>
      <c r="DN13" s="192">
        <v>36</v>
      </c>
      <c r="DO13" s="174">
        <v>1</v>
      </c>
      <c r="DP13" s="174">
        <v>4</v>
      </c>
      <c r="DQ13" s="192">
        <v>2</v>
      </c>
      <c r="DR13" s="192">
        <v>2027</v>
      </c>
      <c r="EA13" t="s">
        <v>4568</v>
      </c>
      <c r="EB13" t="s">
        <v>4532</v>
      </c>
      <c r="EC13" t="s">
        <v>4533</v>
      </c>
      <c r="ED13" t="s">
        <v>4534</v>
      </c>
      <c r="EE13" t="s">
        <v>4535</v>
      </c>
      <c r="EF13" t="s">
        <v>4536</v>
      </c>
      <c r="EG13" t="s">
        <v>839</v>
      </c>
      <c r="EH13" t="s">
        <v>1961</v>
      </c>
      <c r="EI13" t="s">
        <v>4569</v>
      </c>
      <c r="EM13" t="s">
        <v>840</v>
      </c>
      <c r="EN13">
        <v>500</v>
      </c>
      <c r="EP13" s="174" t="s">
        <v>4558</v>
      </c>
      <c r="EQ13" s="174" t="s">
        <v>4570</v>
      </c>
      <c r="ER13" s="174" t="str">
        <f t="shared" ca="1" si="4"/>
        <v/>
      </c>
      <c r="ES13" s="174" t="str">
        <f t="shared" ca="1" si="5"/>
        <v/>
      </c>
      <c r="ET13" s="174" t="str">
        <f t="shared" ca="1" si="6"/>
        <v/>
      </c>
      <c r="EU13" s="174" t="str">
        <f ca="1">IFERROR(IF(OFFSET($D$6,MATCH(VALUE(SUBSTITUTE(EQ13,EG13,"")),$A$6:$A$127,0)-1,MATCH($EG13,$D$6:$CC$6,0)-1+7,1,1)&gt;0,OFFSET($D$6,MATCH(VALUE(SUBSTITUTE(EQ13,EG13,"")),$A$6:$A$127,0)-1,MATCH($EG13,$D$6:$CC$6,0)-1+7,1,1),""),"")</f>
        <v/>
      </c>
      <c r="EV13" s="174" t="str">
        <f ca="1">IF($EU13&lt;&gt;"",IF(OFFSET($D$6,MATCH(VALUE(SUBSTITUTE($EQ13,$EG13,"")),$A$6:$A$127,0)-1,MATCH($EG13,$D$6:$CC$6,0)-1+8,1,1)=0,"",OFFSET($D$6,MATCH(VALUE(SUBSTITUTE($EQ13,$EG13,"")),$A$6:$A$127,0)-1,MATCH($EG13,$D$6:$CC$6,0)-1+8,1,1)),"")</f>
        <v/>
      </c>
      <c r="EW13" s="174" t="str">
        <f t="shared" ca="1" si="7"/>
        <v/>
      </c>
      <c r="EX13" s="174" t="str">
        <f t="shared" ca="1" si="8"/>
        <v/>
      </c>
      <c r="EY13" s="174" t="str">
        <f ca="1">IF(EU13="","",COUNTIF(EU$6:$EU13,"&gt;"&amp;0))</f>
        <v/>
      </c>
      <c r="EZ13" s="189"/>
      <c r="FA13" s="153"/>
    </row>
    <row r="14" spans="1:157" ht="27.6" customHeight="1">
      <c r="A14" s="85">
        <v>1014</v>
      </c>
      <c r="B14" s="180">
        <f ca="1">J14+T14+AD14+AN14+AX14+BH14+BR14+CB14</f>
        <v>3200</v>
      </c>
      <c r="C14" s="176" t="s">
        <v>884</v>
      </c>
      <c r="D14" s="177" t="s">
        <v>4571</v>
      </c>
      <c r="E14" s="178"/>
      <c r="F14" s="179"/>
      <c r="G14" s="179"/>
      <c r="H14" s="179"/>
      <c r="I14" s="179" t="s">
        <v>884</v>
      </c>
      <c r="J14" s="179">
        <f ca="1">SUM(OFFSET(J13,-COUNTIF($B$8:$B12,$B12),0,COUNTIF($B$8:$B12,$B12),1))</f>
        <v>0</v>
      </c>
      <c r="K14" s="179">
        <f ca="1">SUM(OFFSET(K13,-COUNTIF($B$8:$B12,$B12),0,COUNTIF($B$8:$B12,$B12),1))</f>
        <v>0</v>
      </c>
      <c r="L14" s="179"/>
      <c r="M14" s="179" t="s">
        <v>884</v>
      </c>
      <c r="N14" s="177" t="s">
        <v>4571</v>
      </c>
      <c r="O14" s="178"/>
      <c r="P14" s="179"/>
      <c r="Q14" s="179"/>
      <c r="R14" s="179"/>
      <c r="S14" s="179" t="s">
        <v>884</v>
      </c>
      <c r="T14" s="179">
        <f ca="1">SUM(OFFSET(T13,-COUNTIF($B$8:$B12,$B12),0,COUNTIF($B$8:$B12,$B12),1))</f>
        <v>0</v>
      </c>
      <c r="U14" s="179">
        <f ca="1">SUM(OFFSET(U13,-COUNTIF($B$8:$B12,$B12),0,COUNTIF($B$8:$B12,$B12),1))</f>
        <v>0</v>
      </c>
      <c r="V14" s="179"/>
      <c r="W14" s="179" t="s">
        <v>884</v>
      </c>
      <c r="X14" s="177" t="s">
        <v>4571</v>
      </c>
      <c r="Y14" s="178"/>
      <c r="Z14" s="179"/>
      <c r="AA14" s="179"/>
      <c r="AB14" s="179"/>
      <c r="AC14" s="179" t="s">
        <v>884</v>
      </c>
      <c r="AD14" s="179">
        <f ca="1">SUM(OFFSET(AD13,-COUNTIF($B$8:$B12,$B12),0,COUNTIF($B$8:$B12,$B12),1))</f>
        <v>0</v>
      </c>
      <c r="AE14" s="179">
        <f ca="1">SUM(OFFSET(AE13,-COUNTIF($B$8:$B12,$B12),0,COUNTIF($B$8:$B12,$B12),1))</f>
        <v>0</v>
      </c>
      <c r="AF14" s="179"/>
      <c r="AG14" s="179" t="s">
        <v>884</v>
      </c>
      <c r="AH14" s="177" t="s">
        <v>4571</v>
      </c>
      <c r="AI14" s="178"/>
      <c r="AJ14" s="179"/>
      <c r="AK14" s="179"/>
      <c r="AL14" s="179"/>
      <c r="AM14" s="179" t="s">
        <v>884</v>
      </c>
      <c r="AN14" s="179">
        <f ca="1">SUM(OFFSET(AN13,-COUNTIF($B$8:$B12,$B12),0,COUNTIF($B$8:$B12,$B12),1))</f>
        <v>0</v>
      </c>
      <c r="AO14" s="179">
        <f ca="1">SUM(OFFSET(AO13,-COUNTIF($B$8:$B12,$B12),0,COUNTIF($B$8:$B12,$B12),1))</f>
        <v>0</v>
      </c>
      <c r="AP14" s="179"/>
      <c r="AQ14" s="179" t="s">
        <v>884</v>
      </c>
      <c r="AR14" s="177" t="s">
        <v>4571</v>
      </c>
      <c r="AS14" s="178"/>
      <c r="AT14" s="179"/>
      <c r="AU14" s="179"/>
      <c r="AV14" s="179"/>
      <c r="AW14" s="179" t="s">
        <v>884</v>
      </c>
      <c r="AX14" s="179">
        <f ca="1">SUM(OFFSET(AX13,-COUNTIF($B$8:$B12,$B12),0,COUNTIF($B$8:$B12,$B12),1))</f>
        <v>0</v>
      </c>
      <c r="AY14" s="179">
        <f ca="1">SUM(OFFSET(AY13,-COUNTIF($B$8:$B12,$B12),0,COUNTIF($B$8:$B12,$B12),1))</f>
        <v>0</v>
      </c>
      <c r="AZ14" s="179"/>
      <c r="BA14" s="179" t="s">
        <v>884</v>
      </c>
      <c r="BB14" s="177" t="s">
        <v>4571</v>
      </c>
      <c r="BC14" s="178"/>
      <c r="BD14" s="179"/>
      <c r="BE14" s="179"/>
      <c r="BF14" s="179"/>
      <c r="BG14" s="179" t="s">
        <v>884</v>
      </c>
      <c r="BH14" s="179">
        <f ca="1">SUM(OFFSET(BH13,-COUNTIF($B$8:$B12,$B12),0,COUNTIF($B$8:$B12,$B12),1))</f>
        <v>0</v>
      </c>
      <c r="BI14" s="179">
        <f ca="1">SUM(OFFSET(BI13,-COUNTIF($B$8:$B12,$B12),0,COUNTIF($B$8:$B12,$B12),1))</f>
        <v>0</v>
      </c>
      <c r="BJ14" s="179"/>
      <c r="BK14" s="179" t="s">
        <v>884</v>
      </c>
      <c r="BL14" s="177" t="s">
        <v>4571</v>
      </c>
      <c r="BM14" s="178"/>
      <c r="BN14" s="179"/>
      <c r="BO14" s="179"/>
      <c r="BP14" s="179"/>
      <c r="BQ14" s="179" t="s">
        <v>884</v>
      </c>
      <c r="BR14" s="179">
        <f ca="1">SUM(OFFSET(BR13,-COUNTIF($B$8:$B12,$B12),0,COUNTIF($B$8:$B12,$B12),1))</f>
        <v>0</v>
      </c>
      <c r="BS14" s="179">
        <f ca="1">SUM(OFFSET(BS13,-COUNTIF($B$8:$B12,$B12),0,COUNTIF($B$8:$B12,$B12),1))</f>
        <v>0</v>
      </c>
      <c r="BT14" s="179"/>
      <c r="BU14" s="179" t="s">
        <v>884</v>
      </c>
      <c r="BV14" s="177" t="s">
        <v>4571</v>
      </c>
      <c r="BW14" s="178"/>
      <c r="BX14" s="179"/>
      <c r="BY14" s="179"/>
      <c r="BZ14" s="179"/>
      <c r="CA14" s="179" t="s">
        <v>884</v>
      </c>
      <c r="CB14" s="179">
        <f ca="1">SUM(OFFSET(CB13,-COUNTIF($B$8:$B12,$B12),0,COUNTIF($B$8:$B12,$B12),1))</f>
        <v>3200</v>
      </c>
      <c r="CC14" s="179">
        <f ca="1">SUM(OFFSET(CC13,-COUNTIF($B$8:$B12,$B12),0,COUNTIF($B$8:$B12,$B12),1))</f>
        <v>0</v>
      </c>
      <c r="CD14" s="178"/>
      <c r="CU14" s="190" t="s">
        <v>4572</v>
      </c>
      <c r="CV14" s="190" t="s">
        <v>4573</v>
      </c>
      <c r="CW14" s="190">
        <f t="shared" si="1"/>
        <v>12216</v>
      </c>
      <c r="DA14" s="189" t="str">
        <f t="shared" si="2"/>
        <v>12216</v>
      </c>
      <c r="DB14" s="189" t="str">
        <f t="shared" si="3"/>
        <v>習志野市</v>
      </c>
      <c r="DC14" s="192">
        <v>0</v>
      </c>
      <c r="DD14" s="192">
        <v>0</v>
      </c>
      <c r="DE14" s="192">
        <v>0</v>
      </c>
      <c r="DF14" s="192">
        <v>0</v>
      </c>
      <c r="DG14" s="192">
        <v>0</v>
      </c>
      <c r="DH14" s="192">
        <v>0</v>
      </c>
      <c r="DI14" s="192">
        <v>0</v>
      </c>
      <c r="DJ14" s="192">
        <v>3</v>
      </c>
      <c r="DK14" s="192">
        <v>3</v>
      </c>
      <c r="DL14" s="192">
        <v>6</v>
      </c>
      <c r="DM14" s="192">
        <v>1</v>
      </c>
      <c r="DN14" s="192">
        <v>6</v>
      </c>
      <c r="DO14" s="174" t="s">
        <v>884</v>
      </c>
      <c r="DP14" s="174" t="s">
        <v>884</v>
      </c>
      <c r="DQ14" s="192">
        <v>3</v>
      </c>
      <c r="DR14" s="192">
        <v>3008</v>
      </c>
      <c r="EA14" t="s">
        <v>4574</v>
      </c>
      <c r="EB14" t="s">
        <v>4532</v>
      </c>
      <c r="EC14" t="s">
        <v>4533</v>
      </c>
      <c r="ED14" t="s">
        <v>4534</v>
      </c>
      <c r="EE14" t="s">
        <v>4535</v>
      </c>
      <c r="EF14" t="s">
        <v>4536</v>
      </c>
      <c r="EG14" t="s">
        <v>839</v>
      </c>
      <c r="EH14" t="s">
        <v>1963</v>
      </c>
      <c r="EI14" t="s">
        <v>4575</v>
      </c>
      <c r="EM14" t="s">
        <v>840</v>
      </c>
      <c r="EN14">
        <v>200</v>
      </c>
      <c r="EP14" s="174" t="s">
        <v>4558</v>
      </c>
      <c r="EQ14" s="174" t="s">
        <v>4576</v>
      </c>
      <c r="ER14" s="174" t="str">
        <f t="shared" ca="1" si="4"/>
        <v/>
      </c>
      <c r="ES14" s="174" t="str">
        <f t="shared" ca="1" si="5"/>
        <v/>
      </c>
      <c r="ET14" s="174" t="str">
        <f t="shared" ca="1" si="6"/>
        <v/>
      </c>
      <c r="EU14" s="174" t="str">
        <f ca="1">IFERROR(IF(OFFSET($D$6,MATCH(VALUE(SUBSTITUTE(EQ14,EG14,"")),$A$6:$A$127,0)-1,MATCH($EG14,$D$6:$CC$6,0)-1+7,1,1)&gt;0,OFFSET($D$6,MATCH(VALUE(SUBSTITUTE(EQ14,EG14,"")),$A$6:$A$127,0)-1,MATCH($EG14,$D$6:$CC$6,0)-1+7,1,1),""),"")</f>
        <v/>
      </c>
      <c r="EV14" s="174" t="str">
        <f ca="1">IF($EU14&lt;&gt;"",IF(OFFSET($D$6,MATCH(VALUE(SUBSTITUTE($EQ14,$EG14,"")),$A$6:$A$127,0)-1,MATCH($EG14,$D$6:$CC$6,0)-1+8,1,1)=0,"",OFFSET($D$6,MATCH(VALUE(SUBSTITUTE($EQ14,$EG14,"")),$A$6:$A$127,0)-1,MATCH($EG14,$D$6:$CC$6,0)-1+8,1,1)),"")</f>
        <v/>
      </c>
      <c r="EW14" s="174" t="str">
        <f t="shared" ca="1" si="7"/>
        <v/>
      </c>
      <c r="EX14" s="174" t="str">
        <f t="shared" ca="1" si="8"/>
        <v/>
      </c>
      <c r="EY14" s="174" t="str">
        <f ca="1">IF(EU14="","",COUNTIF(EU$6:$EU14,"&gt;"&amp;0))</f>
        <v/>
      </c>
      <c r="EZ14" s="189"/>
      <c r="FA14" s="153"/>
    </row>
    <row r="15" spans="1:157" ht="27.6" customHeight="1" thickBot="1">
      <c r="A15" s="85">
        <v>1015</v>
      </c>
      <c r="B15" s="193" t="s">
        <v>884</v>
      </c>
      <c r="C15" s="194" t="s">
        <v>884</v>
      </c>
      <c r="D15" s="195" t="s">
        <v>884</v>
      </c>
      <c r="E15" s="196"/>
      <c r="F15" s="197"/>
      <c r="G15" s="197"/>
      <c r="H15" s="197"/>
      <c r="I15" s="197" t="s">
        <v>884</v>
      </c>
      <c r="J15" s="197" t="s">
        <v>884</v>
      </c>
      <c r="K15" s="197"/>
      <c r="L15" s="197"/>
      <c r="M15" s="197" t="s">
        <v>884</v>
      </c>
      <c r="N15" s="195" t="s">
        <v>884</v>
      </c>
      <c r="O15" s="196"/>
      <c r="P15" s="197"/>
      <c r="Q15" s="197"/>
      <c r="R15" s="197"/>
      <c r="S15" s="197" t="s">
        <v>884</v>
      </c>
      <c r="T15" s="197" t="s">
        <v>884</v>
      </c>
      <c r="U15" s="197"/>
      <c r="V15" s="197"/>
      <c r="W15" s="197" t="s">
        <v>884</v>
      </c>
      <c r="X15" s="195" t="s">
        <v>884</v>
      </c>
      <c r="Y15" s="196"/>
      <c r="Z15" s="197"/>
      <c r="AA15" s="197"/>
      <c r="AB15" s="197"/>
      <c r="AC15" s="197" t="s">
        <v>884</v>
      </c>
      <c r="AD15" s="197" t="s">
        <v>884</v>
      </c>
      <c r="AE15" s="197"/>
      <c r="AF15" s="197"/>
      <c r="AG15" s="197" t="s">
        <v>884</v>
      </c>
      <c r="AH15" s="195" t="s">
        <v>884</v>
      </c>
      <c r="AI15" s="196"/>
      <c r="AJ15" s="197"/>
      <c r="AK15" s="197"/>
      <c r="AL15" s="197"/>
      <c r="AM15" s="197" t="s">
        <v>884</v>
      </c>
      <c r="AN15" s="197" t="s">
        <v>884</v>
      </c>
      <c r="AO15" s="197"/>
      <c r="AP15" s="197"/>
      <c r="AQ15" s="197" t="s">
        <v>884</v>
      </c>
      <c r="AR15" s="195" t="s">
        <v>884</v>
      </c>
      <c r="AS15" s="196"/>
      <c r="AT15" s="197"/>
      <c r="AU15" s="197"/>
      <c r="AV15" s="197"/>
      <c r="AW15" s="197" t="s">
        <v>884</v>
      </c>
      <c r="AX15" s="197" t="s">
        <v>884</v>
      </c>
      <c r="AY15" s="197"/>
      <c r="AZ15" s="197"/>
      <c r="BA15" s="197" t="s">
        <v>884</v>
      </c>
      <c r="BB15" s="195" t="s">
        <v>884</v>
      </c>
      <c r="BC15" s="196"/>
      <c r="BD15" s="197"/>
      <c r="BE15" s="197"/>
      <c r="BF15" s="197"/>
      <c r="BG15" s="197" t="s">
        <v>884</v>
      </c>
      <c r="BH15" s="197" t="s">
        <v>884</v>
      </c>
      <c r="BI15" s="197"/>
      <c r="BJ15" s="197"/>
      <c r="BK15" s="197" t="s">
        <v>884</v>
      </c>
      <c r="BL15" s="195" t="s">
        <v>884</v>
      </c>
      <c r="BM15" s="196"/>
      <c r="BN15" s="197"/>
      <c r="BO15" s="197"/>
      <c r="BP15" s="197"/>
      <c r="BQ15" s="197" t="s">
        <v>884</v>
      </c>
      <c r="BR15" s="197" t="s">
        <v>884</v>
      </c>
      <c r="BS15" s="197"/>
      <c r="BT15" s="197"/>
      <c r="BU15" s="197" t="s">
        <v>884</v>
      </c>
      <c r="BV15" s="195" t="s">
        <v>884</v>
      </c>
      <c r="BW15" s="196"/>
      <c r="BX15" s="197"/>
      <c r="BY15" s="197"/>
      <c r="BZ15" s="197"/>
      <c r="CA15" s="197" t="s">
        <v>884</v>
      </c>
      <c r="CB15" s="197" t="s">
        <v>884</v>
      </c>
      <c r="CC15" s="197"/>
      <c r="CD15" s="196"/>
      <c r="CU15" s="190" t="s">
        <v>4577</v>
      </c>
      <c r="CV15" s="190" t="s">
        <v>4578</v>
      </c>
      <c r="CW15" s="190">
        <f t="shared" si="1"/>
        <v>12221</v>
      </c>
      <c r="DA15" s="189" t="str">
        <f t="shared" si="2"/>
        <v>12221</v>
      </c>
      <c r="DB15" s="189" t="str">
        <f t="shared" si="3"/>
        <v>八千代市</v>
      </c>
      <c r="DC15" s="192">
        <v>0</v>
      </c>
      <c r="DD15" s="192">
        <v>0</v>
      </c>
      <c r="DE15" s="192">
        <v>0</v>
      </c>
      <c r="DF15" s="192">
        <v>0</v>
      </c>
      <c r="DG15" s="192">
        <v>0</v>
      </c>
      <c r="DH15" s="192">
        <v>0</v>
      </c>
      <c r="DI15" s="192">
        <v>0</v>
      </c>
      <c r="DJ15" s="192">
        <v>5</v>
      </c>
      <c r="DK15" s="192">
        <v>5</v>
      </c>
      <c r="DL15" s="192">
        <v>8</v>
      </c>
      <c r="DM15" s="192">
        <v>7</v>
      </c>
      <c r="DN15" s="192">
        <v>14</v>
      </c>
      <c r="DO15" s="174" t="s">
        <v>884</v>
      </c>
      <c r="DP15" s="174" t="s">
        <v>884</v>
      </c>
      <c r="DQ15" s="192">
        <v>3</v>
      </c>
      <c r="DR15" s="192">
        <v>3014</v>
      </c>
      <c r="EA15" t="s">
        <v>4579</v>
      </c>
      <c r="EB15" t="s">
        <v>4532</v>
      </c>
      <c r="EC15" t="s">
        <v>4533</v>
      </c>
      <c r="ED15" t="s">
        <v>4534</v>
      </c>
      <c r="EE15" t="s">
        <v>4539</v>
      </c>
      <c r="EF15" t="s">
        <v>4540</v>
      </c>
      <c r="EG15" t="s">
        <v>839</v>
      </c>
      <c r="EH15" t="s">
        <v>1965</v>
      </c>
      <c r="EI15" t="s">
        <v>3629</v>
      </c>
      <c r="EM15" t="s">
        <v>840</v>
      </c>
      <c r="EN15">
        <v>900</v>
      </c>
      <c r="EP15" s="174" t="s">
        <v>4580</v>
      </c>
      <c r="EQ15" s="174" t="s">
        <v>4581</v>
      </c>
      <c r="ER15" s="174" t="str">
        <f t="shared" ca="1" si="4"/>
        <v/>
      </c>
      <c r="ES15" s="174" t="str">
        <f t="shared" ca="1" si="5"/>
        <v/>
      </c>
      <c r="ET15" s="174" t="str">
        <f t="shared" ca="1" si="6"/>
        <v/>
      </c>
      <c r="EU15" s="174" t="str">
        <f ca="1">IFERROR(IF(OFFSET($D$6,MATCH(VALUE(SUBSTITUTE(EQ15,EG15,"")),$A$6:$A$127,0)-1,MATCH($EG15,$D$6:$CC$6,0)-1+7,1,1)&gt;0,OFFSET($D$6,MATCH(VALUE(SUBSTITUTE(EQ15,EG15,"")),$A$6:$A$127,0)-1,MATCH($EG15,$D$6:$CC$6,0)-1+7,1,1),""),"")</f>
        <v/>
      </c>
      <c r="EV15" s="174" t="str">
        <f ca="1">IF($EU15&lt;&gt;"",IF(OFFSET($D$6,MATCH(VALUE(SUBSTITUTE($EQ15,$EG15,"")),$A$6:$A$127,0)-1,MATCH($EG15,$D$6:$CC$6,0)-1+8,1,1)=0,"",OFFSET($D$6,MATCH(VALUE(SUBSTITUTE($EQ15,$EG15,"")),$A$6:$A$127,0)-1,MATCH($EG15,$D$6:$CC$6,0)-1+8,1,1)),"")</f>
        <v/>
      </c>
      <c r="EW15" s="174" t="str">
        <f t="shared" ca="1" si="7"/>
        <v/>
      </c>
      <c r="EX15" s="174" t="str">
        <f t="shared" ca="1" si="8"/>
        <v/>
      </c>
      <c r="EY15" s="174" t="str">
        <f ca="1">IF(EU15="","",COUNTIF(EU$6:$EU15,"&gt;"&amp;0))</f>
        <v/>
      </c>
      <c r="EZ15" s="189"/>
      <c r="FA15" s="153"/>
    </row>
    <row r="16" spans="1:157" ht="27.6" customHeight="1">
      <c r="A16" s="85">
        <v>1016</v>
      </c>
      <c r="B16" s="180" t="s">
        <v>4536</v>
      </c>
      <c r="C16" s="198" t="s">
        <v>884</v>
      </c>
      <c r="D16" s="199" t="s">
        <v>884</v>
      </c>
      <c r="E16" s="200"/>
      <c r="F16" s="201"/>
      <c r="G16" s="201"/>
      <c r="H16" s="201"/>
      <c r="I16" s="201" t="s">
        <v>884</v>
      </c>
      <c r="J16" s="201" t="s">
        <v>884</v>
      </c>
      <c r="K16" s="201"/>
      <c r="L16" s="201"/>
      <c r="M16" s="201" t="s">
        <v>884</v>
      </c>
      <c r="N16" s="199" t="s">
        <v>884</v>
      </c>
      <c r="O16" s="200"/>
      <c r="P16" s="201"/>
      <c r="Q16" s="201"/>
      <c r="R16" s="201"/>
      <c r="S16" s="201" t="s">
        <v>884</v>
      </c>
      <c r="T16" s="201" t="s">
        <v>884</v>
      </c>
      <c r="U16" s="201"/>
      <c r="V16" s="201"/>
      <c r="W16" s="201" t="s">
        <v>884</v>
      </c>
      <c r="X16" s="199" t="s">
        <v>884</v>
      </c>
      <c r="Y16" s="200"/>
      <c r="Z16" s="201"/>
      <c r="AA16" s="201"/>
      <c r="AB16" s="201"/>
      <c r="AC16" s="201" t="s">
        <v>884</v>
      </c>
      <c r="AD16" s="201" t="s">
        <v>884</v>
      </c>
      <c r="AE16" s="201"/>
      <c r="AF16" s="201"/>
      <c r="AG16" s="201" t="s">
        <v>884</v>
      </c>
      <c r="AH16" s="199" t="s">
        <v>884</v>
      </c>
      <c r="AI16" s="200"/>
      <c r="AJ16" s="201"/>
      <c r="AK16" s="201"/>
      <c r="AL16" s="201"/>
      <c r="AM16" s="201" t="s">
        <v>884</v>
      </c>
      <c r="AN16" s="201" t="s">
        <v>884</v>
      </c>
      <c r="AO16" s="201"/>
      <c r="AP16" s="201"/>
      <c r="AQ16" s="201" t="s">
        <v>884</v>
      </c>
      <c r="AR16" s="199" t="s">
        <v>884</v>
      </c>
      <c r="AS16" s="200"/>
      <c r="AT16" s="201"/>
      <c r="AU16" s="201"/>
      <c r="AV16" s="201"/>
      <c r="AW16" s="201" t="s">
        <v>884</v>
      </c>
      <c r="AX16" s="201" t="s">
        <v>884</v>
      </c>
      <c r="AY16" s="201"/>
      <c r="AZ16" s="201"/>
      <c r="BA16" s="201" t="s">
        <v>884</v>
      </c>
      <c r="BB16" s="199" t="s">
        <v>884</v>
      </c>
      <c r="BC16" s="200"/>
      <c r="BD16" s="201"/>
      <c r="BE16" s="201"/>
      <c r="BF16" s="201"/>
      <c r="BG16" s="201" t="s">
        <v>884</v>
      </c>
      <c r="BH16" s="201" t="s">
        <v>884</v>
      </c>
      <c r="BI16" s="201"/>
      <c r="BJ16" s="201"/>
      <c r="BK16" s="201" t="s">
        <v>884</v>
      </c>
      <c r="BL16" s="199" t="s">
        <v>884</v>
      </c>
      <c r="BM16" s="200"/>
      <c r="BN16" s="201"/>
      <c r="BO16" s="201"/>
      <c r="BP16" s="201"/>
      <c r="BQ16" s="201" t="s">
        <v>884</v>
      </c>
      <c r="BR16" s="201" t="s">
        <v>884</v>
      </c>
      <c r="BS16" s="201"/>
      <c r="BT16" s="201"/>
      <c r="BU16" s="201" t="s">
        <v>1957</v>
      </c>
      <c r="BV16" s="199" t="s">
        <v>3635</v>
      </c>
      <c r="BW16" s="200"/>
      <c r="BX16" s="201"/>
      <c r="BY16" s="201"/>
      <c r="BZ16" s="201"/>
      <c r="CA16" s="201" t="s">
        <v>840</v>
      </c>
      <c r="CB16" s="201">
        <v>500</v>
      </c>
      <c r="CC16" s="217"/>
      <c r="CD16" s="222"/>
      <c r="CU16" s="190" t="s">
        <v>4582</v>
      </c>
      <c r="CV16" s="190" t="s">
        <v>4583</v>
      </c>
      <c r="CW16" s="190">
        <f t="shared" si="1"/>
        <v>12224</v>
      </c>
      <c r="DA16" s="189" t="str">
        <f t="shared" si="2"/>
        <v>12224</v>
      </c>
      <c r="DB16" s="189" t="str">
        <f t="shared" si="3"/>
        <v>鎌ケ谷市</v>
      </c>
      <c r="DC16" s="192">
        <v>0</v>
      </c>
      <c r="DD16" s="192">
        <v>0</v>
      </c>
      <c r="DE16" s="192">
        <v>0</v>
      </c>
      <c r="DF16" s="192">
        <v>0</v>
      </c>
      <c r="DG16" s="192">
        <v>0</v>
      </c>
      <c r="DH16" s="192">
        <v>0</v>
      </c>
      <c r="DI16" s="192">
        <v>0</v>
      </c>
      <c r="DJ16" s="192">
        <v>1</v>
      </c>
      <c r="DK16" s="192">
        <v>1</v>
      </c>
      <c r="DL16" s="192">
        <v>4</v>
      </c>
      <c r="DM16" s="192">
        <v>15</v>
      </c>
      <c r="DN16" s="192">
        <v>18</v>
      </c>
      <c r="DO16" s="174" t="s">
        <v>884</v>
      </c>
      <c r="DP16" s="174" t="s">
        <v>884</v>
      </c>
      <c r="DQ16" s="192">
        <v>3</v>
      </c>
      <c r="DR16" s="192">
        <v>3022</v>
      </c>
      <c r="EA16" t="s">
        <v>4584</v>
      </c>
      <c r="EB16" t="s">
        <v>4532</v>
      </c>
      <c r="EC16" t="s">
        <v>4533</v>
      </c>
      <c r="ED16" t="s">
        <v>4534</v>
      </c>
      <c r="EE16" t="s">
        <v>4539</v>
      </c>
      <c r="EF16" t="s">
        <v>4540</v>
      </c>
      <c r="EG16" t="s">
        <v>839</v>
      </c>
      <c r="EH16" t="s">
        <v>1967</v>
      </c>
      <c r="EI16" t="s">
        <v>4585</v>
      </c>
      <c r="EM16" t="s">
        <v>840</v>
      </c>
      <c r="EN16">
        <v>650</v>
      </c>
      <c r="EP16" s="174" t="s">
        <v>4580</v>
      </c>
      <c r="EQ16" s="174" t="s">
        <v>4586</v>
      </c>
      <c r="ER16" s="174" t="str">
        <f t="shared" ca="1" si="4"/>
        <v/>
      </c>
      <c r="ES16" s="174" t="str">
        <f t="shared" ca="1" si="5"/>
        <v/>
      </c>
      <c r="ET16" s="174" t="str">
        <f t="shared" ca="1" si="6"/>
        <v/>
      </c>
      <c r="EU16" s="174" t="str">
        <f ca="1">IFERROR(IF(OFFSET($D$6,MATCH(VALUE(SUBSTITUTE(EQ16,EG16,"")),$A$6:$A$127,0)-1,MATCH($EG16,$D$6:$CC$6,0)-1+7,1,1)&gt;0,OFFSET($D$6,MATCH(VALUE(SUBSTITUTE(EQ16,EG16,"")),$A$6:$A$127,0)-1,MATCH($EG16,$D$6:$CC$6,0)-1+7,1,1),""),"")</f>
        <v/>
      </c>
      <c r="EV16" s="174" t="str">
        <f ca="1">IF($EU16&lt;&gt;"",IF(OFFSET($D$6,MATCH(VALUE(SUBSTITUTE($EQ16,$EG16,"")),$A$6:$A$127,0)-1,MATCH($EG16,$D$6:$CC$6,0)-1+8,1,1)=0,"",OFFSET($D$6,MATCH(VALUE(SUBSTITUTE($EQ16,$EG16,"")),$A$6:$A$127,0)-1,MATCH($EG16,$D$6:$CC$6,0)-1+8,1,1)),"")</f>
        <v/>
      </c>
      <c r="EW16" s="174" t="str">
        <f t="shared" ca="1" si="7"/>
        <v/>
      </c>
      <c r="EX16" s="174" t="str">
        <f t="shared" ca="1" si="8"/>
        <v/>
      </c>
      <c r="EY16" s="174" t="str">
        <f ca="1">IF(EU16="","",COUNTIF(EU$6:$EU16,"&gt;"&amp;0))</f>
        <v/>
      </c>
      <c r="EZ16" s="189"/>
      <c r="FA16" s="153"/>
    </row>
    <row r="17" spans="1:157" ht="27.6" customHeight="1">
      <c r="A17" s="85">
        <v>1017</v>
      </c>
      <c r="B17" s="180" t="s">
        <v>4536</v>
      </c>
      <c r="C17" s="176" t="s">
        <v>884</v>
      </c>
      <c r="D17" s="177" t="s">
        <v>884</v>
      </c>
      <c r="E17" s="178"/>
      <c r="F17" s="179"/>
      <c r="G17" s="179"/>
      <c r="H17" s="179"/>
      <c r="I17" s="179" t="s">
        <v>884</v>
      </c>
      <c r="J17" s="179" t="s">
        <v>884</v>
      </c>
      <c r="K17" s="179"/>
      <c r="L17" s="179"/>
      <c r="M17" s="179" t="s">
        <v>884</v>
      </c>
      <c r="N17" s="177" t="s">
        <v>884</v>
      </c>
      <c r="O17" s="178"/>
      <c r="P17" s="179"/>
      <c r="Q17" s="179"/>
      <c r="R17" s="179"/>
      <c r="S17" s="179" t="s">
        <v>884</v>
      </c>
      <c r="T17" s="179" t="s">
        <v>884</v>
      </c>
      <c r="U17" s="179"/>
      <c r="V17" s="179"/>
      <c r="W17" s="179" t="s">
        <v>884</v>
      </c>
      <c r="X17" s="177" t="s">
        <v>884</v>
      </c>
      <c r="Y17" s="178"/>
      <c r="Z17" s="179"/>
      <c r="AA17" s="179"/>
      <c r="AB17" s="179"/>
      <c r="AC17" s="179" t="s">
        <v>884</v>
      </c>
      <c r="AD17" s="179" t="s">
        <v>884</v>
      </c>
      <c r="AE17" s="179"/>
      <c r="AF17" s="179"/>
      <c r="AG17" s="179" t="s">
        <v>884</v>
      </c>
      <c r="AH17" s="177" t="s">
        <v>884</v>
      </c>
      <c r="AI17" s="178"/>
      <c r="AJ17" s="179"/>
      <c r="AK17" s="179"/>
      <c r="AL17" s="179"/>
      <c r="AM17" s="179" t="s">
        <v>884</v>
      </c>
      <c r="AN17" s="179" t="s">
        <v>884</v>
      </c>
      <c r="AO17" s="179"/>
      <c r="AP17" s="179"/>
      <c r="AQ17" s="179" t="s">
        <v>884</v>
      </c>
      <c r="AR17" s="177" t="s">
        <v>884</v>
      </c>
      <c r="AS17" s="178"/>
      <c r="AT17" s="179"/>
      <c r="AU17" s="179"/>
      <c r="AV17" s="179"/>
      <c r="AW17" s="179" t="s">
        <v>884</v>
      </c>
      <c r="AX17" s="179" t="s">
        <v>884</v>
      </c>
      <c r="AY17" s="179"/>
      <c r="AZ17" s="179"/>
      <c r="BA17" s="179" t="s">
        <v>884</v>
      </c>
      <c r="BB17" s="177" t="s">
        <v>884</v>
      </c>
      <c r="BC17" s="178"/>
      <c r="BD17" s="179"/>
      <c r="BE17" s="179"/>
      <c r="BF17" s="179"/>
      <c r="BG17" s="179" t="s">
        <v>884</v>
      </c>
      <c r="BH17" s="179" t="s">
        <v>884</v>
      </c>
      <c r="BI17" s="179"/>
      <c r="BJ17" s="179"/>
      <c r="BK17" s="179" t="s">
        <v>884</v>
      </c>
      <c r="BL17" s="177" t="s">
        <v>884</v>
      </c>
      <c r="BM17" s="178"/>
      <c r="BN17" s="179"/>
      <c r="BO17" s="179"/>
      <c r="BP17" s="179"/>
      <c r="BQ17" s="179" t="s">
        <v>884</v>
      </c>
      <c r="BR17" s="179" t="s">
        <v>884</v>
      </c>
      <c r="BS17" s="179"/>
      <c r="BT17" s="179"/>
      <c r="BU17" s="179" t="s">
        <v>1959</v>
      </c>
      <c r="BV17" s="177" t="s">
        <v>4563</v>
      </c>
      <c r="BW17" s="178"/>
      <c r="BX17" s="179"/>
      <c r="BY17" s="179"/>
      <c r="BZ17" s="179"/>
      <c r="CA17" s="179" t="s">
        <v>840</v>
      </c>
      <c r="CB17" s="179">
        <v>300</v>
      </c>
      <c r="CC17" s="216"/>
      <c r="CD17" s="221"/>
      <c r="CU17" s="190" t="s">
        <v>4587</v>
      </c>
      <c r="CV17" s="190" t="s">
        <v>4588</v>
      </c>
      <c r="CW17" s="190">
        <f t="shared" si="1"/>
        <v>12227</v>
      </c>
      <c r="DA17" s="189" t="str">
        <f t="shared" si="2"/>
        <v>12227</v>
      </c>
      <c r="DB17" s="189" t="str">
        <f t="shared" si="3"/>
        <v>浦安市</v>
      </c>
      <c r="DC17" s="192">
        <v>0</v>
      </c>
      <c r="DD17" s="192">
        <v>0</v>
      </c>
      <c r="DE17" s="192">
        <v>0</v>
      </c>
      <c r="DF17" s="192">
        <v>0</v>
      </c>
      <c r="DG17" s="192">
        <v>0</v>
      </c>
      <c r="DH17" s="192">
        <v>0</v>
      </c>
      <c r="DI17" s="192">
        <v>0</v>
      </c>
      <c r="DJ17" s="192">
        <v>2</v>
      </c>
      <c r="DK17" s="192">
        <v>2</v>
      </c>
      <c r="DL17" s="192">
        <v>5</v>
      </c>
      <c r="DM17" s="192">
        <v>19</v>
      </c>
      <c r="DN17" s="192">
        <v>23</v>
      </c>
      <c r="DO17" s="174" t="s">
        <v>884</v>
      </c>
      <c r="DP17" s="174" t="s">
        <v>884</v>
      </c>
      <c r="DQ17" s="192">
        <v>3</v>
      </c>
      <c r="DR17" s="192">
        <v>3026</v>
      </c>
      <c r="EA17" t="s">
        <v>4589</v>
      </c>
      <c r="EB17" t="s">
        <v>4532</v>
      </c>
      <c r="EC17" t="s">
        <v>4533</v>
      </c>
      <c r="ED17" t="s">
        <v>4534</v>
      </c>
      <c r="EE17" t="s">
        <v>4539</v>
      </c>
      <c r="EF17" t="s">
        <v>4540</v>
      </c>
      <c r="EG17" t="s">
        <v>839</v>
      </c>
      <c r="EH17" t="s">
        <v>1969</v>
      </c>
      <c r="EI17" t="s">
        <v>4590</v>
      </c>
      <c r="EM17" t="s">
        <v>840</v>
      </c>
      <c r="EN17">
        <v>2600</v>
      </c>
      <c r="EP17" s="174" t="s">
        <v>4580</v>
      </c>
      <c r="EQ17" s="174" t="s">
        <v>4591</v>
      </c>
      <c r="ER17" s="174" t="str">
        <f t="shared" ca="1" si="4"/>
        <v/>
      </c>
      <c r="ES17" s="174" t="str">
        <f t="shared" ca="1" si="5"/>
        <v/>
      </c>
      <c r="ET17" s="174" t="str">
        <f t="shared" ca="1" si="6"/>
        <v/>
      </c>
      <c r="EU17" s="174" t="str">
        <f ca="1">IFERROR(IF(OFFSET($D$6,MATCH(VALUE(SUBSTITUTE(EQ17,EG17,"")),$A$6:$A$127,0)-1,MATCH($EG17,$D$6:$CC$6,0)-1+7,1,1)&gt;0,OFFSET($D$6,MATCH(VALUE(SUBSTITUTE(EQ17,EG17,"")),$A$6:$A$127,0)-1,MATCH($EG17,$D$6:$CC$6,0)-1+7,1,1),""),"")</f>
        <v/>
      </c>
      <c r="EV17" s="174" t="str">
        <f ca="1">IF($EU17&lt;&gt;"",IF(OFFSET($D$6,MATCH(VALUE(SUBSTITUTE($EQ17,$EG17,"")),$A$6:$A$127,0)-1,MATCH($EG17,$D$6:$CC$6,0)-1+8,1,1)=0,"",OFFSET($D$6,MATCH(VALUE(SUBSTITUTE($EQ17,$EG17,"")),$A$6:$A$127,0)-1,MATCH($EG17,$D$6:$CC$6,0)-1+8,1,1)),"")</f>
        <v/>
      </c>
      <c r="EW17" s="174" t="str">
        <f t="shared" ca="1" si="7"/>
        <v/>
      </c>
      <c r="EX17" s="174" t="str">
        <f t="shared" ca="1" si="8"/>
        <v/>
      </c>
      <c r="EY17" s="174" t="str">
        <f ca="1">IF(EU17="","",COUNTIF(EU$6:$EU17,"&gt;"&amp;0))</f>
        <v/>
      </c>
      <c r="EZ17" s="189"/>
      <c r="FA17" s="153"/>
    </row>
    <row r="18" spans="1:157" ht="27.6" customHeight="1">
      <c r="A18" s="85">
        <v>1018</v>
      </c>
      <c r="B18" s="180" t="s">
        <v>4536</v>
      </c>
      <c r="C18" s="176" t="s">
        <v>884</v>
      </c>
      <c r="D18" s="177" t="s">
        <v>884</v>
      </c>
      <c r="E18" s="178"/>
      <c r="F18" s="179"/>
      <c r="G18" s="179"/>
      <c r="H18" s="179"/>
      <c r="I18" s="179" t="s">
        <v>884</v>
      </c>
      <c r="J18" s="179" t="s">
        <v>884</v>
      </c>
      <c r="K18" s="179"/>
      <c r="L18" s="179"/>
      <c r="M18" s="179" t="s">
        <v>884</v>
      </c>
      <c r="N18" s="177" t="s">
        <v>884</v>
      </c>
      <c r="O18" s="178"/>
      <c r="P18" s="179"/>
      <c r="Q18" s="179"/>
      <c r="R18" s="179"/>
      <c r="S18" s="179" t="s">
        <v>884</v>
      </c>
      <c r="T18" s="179" t="s">
        <v>884</v>
      </c>
      <c r="U18" s="179"/>
      <c r="V18" s="179"/>
      <c r="W18" s="179" t="s">
        <v>884</v>
      </c>
      <c r="X18" s="177" t="s">
        <v>884</v>
      </c>
      <c r="Y18" s="178"/>
      <c r="Z18" s="179"/>
      <c r="AA18" s="179"/>
      <c r="AB18" s="179"/>
      <c r="AC18" s="179" t="s">
        <v>884</v>
      </c>
      <c r="AD18" s="179" t="s">
        <v>884</v>
      </c>
      <c r="AE18" s="179"/>
      <c r="AF18" s="179"/>
      <c r="AG18" s="179" t="s">
        <v>884</v>
      </c>
      <c r="AH18" s="177" t="s">
        <v>884</v>
      </c>
      <c r="AI18" s="178"/>
      <c r="AJ18" s="179"/>
      <c r="AK18" s="179"/>
      <c r="AL18" s="179"/>
      <c r="AM18" s="179" t="s">
        <v>884</v>
      </c>
      <c r="AN18" s="179" t="s">
        <v>884</v>
      </c>
      <c r="AO18" s="179"/>
      <c r="AP18" s="179"/>
      <c r="AQ18" s="179" t="s">
        <v>884</v>
      </c>
      <c r="AR18" s="177" t="s">
        <v>884</v>
      </c>
      <c r="AS18" s="178"/>
      <c r="AT18" s="179"/>
      <c r="AU18" s="179"/>
      <c r="AV18" s="179"/>
      <c r="AW18" s="179" t="s">
        <v>884</v>
      </c>
      <c r="AX18" s="179" t="s">
        <v>884</v>
      </c>
      <c r="AY18" s="179"/>
      <c r="AZ18" s="179"/>
      <c r="BA18" s="179" t="s">
        <v>884</v>
      </c>
      <c r="BB18" s="177" t="s">
        <v>884</v>
      </c>
      <c r="BC18" s="178"/>
      <c r="BD18" s="179"/>
      <c r="BE18" s="179"/>
      <c r="BF18" s="179"/>
      <c r="BG18" s="179" t="s">
        <v>884</v>
      </c>
      <c r="BH18" s="179" t="s">
        <v>884</v>
      </c>
      <c r="BI18" s="179"/>
      <c r="BJ18" s="179"/>
      <c r="BK18" s="179" t="s">
        <v>884</v>
      </c>
      <c r="BL18" s="177" t="s">
        <v>884</v>
      </c>
      <c r="BM18" s="178"/>
      <c r="BN18" s="179"/>
      <c r="BO18" s="179"/>
      <c r="BP18" s="179"/>
      <c r="BQ18" s="179" t="s">
        <v>884</v>
      </c>
      <c r="BR18" s="179" t="s">
        <v>884</v>
      </c>
      <c r="BS18" s="179"/>
      <c r="BT18" s="179"/>
      <c r="BU18" s="179" t="s">
        <v>1961</v>
      </c>
      <c r="BV18" s="177" t="s">
        <v>4569</v>
      </c>
      <c r="BW18" s="178"/>
      <c r="BX18" s="179"/>
      <c r="BY18" s="179"/>
      <c r="BZ18" s="179"/>
      <c r="CA18" s="179" t="s">
        <v>840</v>
      </c>
      <c r="CB18" s="179">
        <v>500</v>
      </c>
      <c r="CC18" s="216"/>
      <c r="CD18" s="221"/>
      <c r="CU18" s="190" t="s">
        <v>4592</v>
      </c>
      <c r="CV18" s="190" t="s">
        <v>4593</v>
      </c>
      <c r="CW18" s="190">
        <f t="shared" si="1"/>
        <v>12232</v>
      </c>
      <c r="DA18" s="189" t="str">
        <f t="shared" si="2"/>
        <v>12232</v>
      </c>
      <c r="DB18" s="189" t="str">
        <f t="shared" si="3"/>
        <v>白井市</v>
      </c>
      <c r="DC18" s="192">
        <v>0</v>
      </c>
      <c r="DD18" s="192">
        <v>0</v>
      </c>
      <c r="DE18" s="192">
        <v>0</v>
      </c>
      <c r="DF18" s="192">
        <v>0</v>
      </c>
      <c r="DG18" s="192">
        <v>0</v>
      </c>
      <c r="DH18" s="192">
        <v>0</v>
      </c>
      <c r="DI18" s="192">
        <v>0</v>
      </c>
      <c r="DJ18" s="192">
        <v>1</v>
      </c>
      <c r="DK18" s="192">
        <v>1</v>
      </c>
      <c r="DL18" s="192">
        <v>4</v>
      </c>
      <c r="DM18" s="192">
        <v>24</v>
      </c>
      <c r="DN18" s="192">
        <v>27</v>
      </c>
      <c r="DO18" s="174" t="s">
        <v>884</v>
      </c>
      <c r="DP18" s="174" t="s">
        <v>884</v>
      </c>
      <c r="DQ18" s="192">
        <v>3</v>
      </c>
      <c r="DR18" s="192">
        <v>3031</v>
      </c>
      <c r="EA18" t="s">
        <v>4594</v>
      </c>
      <c r="EB18" t="s">
        <v>4532</v>
      </c>
      <c r="EC18" t="s">
        <v>4533</v>
      </c>
      <c r="ED18" t="s">
        <v>4534</v>
      </c>
      <c r="EE18" t="s">
        <v>4539</v>
      </c>
      <c r="EF18" t="s">
        <v>4540</v>
      </c>
      <c r="EG18" t="s">
        <v>839</v>
      </c>
      <c r="EH18" t="s">
        <v>1971</v>
      </c>
      <c r="EI18" t="s">
        <v>4595</v>
      </c>
      <c r="EM18" t="s">
        <v>840</v>
      </c>
      <c r="EN18">
        <v>300</v>
      </c>
      <c r="EP18" s="174" t="s">
        <v>4580</v>
      </c>
      <c r="EQ18" s="174" t="s">
        <v>4596</v>
      </c>
      <c r="ER18" s="174" t="str">
        <f t="shared" ca="1" si="4"/>
        <v/>
      </c>
      <c r="ES18" s="174" t="str">
        <f t="shared" ca="1" si="5"/>
        <v/>
      </c>
      <c r="ET18" s="174" t="str">
        <f t="shared" ca="1" si="6"/>
        <v/>
      </c>
      <c r="EU18" s="174" t="str">
        <f ca="1">IFERROR(IF(OFFSET($D$6,MATCH(VALUE(SUBSTITUTE(EQ18,EG18,"")),$A$6:$A$127,0)-1,MATCH($EG18,$D$6:$CC$6,0)-1+7,1,1)&gt;0,OFFSET($D$6,MATCH(VALUE(SUBSTITUTE(EQ18,EG18,"")),$A$6:$A$127,0)-1,MATCH($EG18,$D$6:$CC$6,0)-1+7,1,1),""),"")</f>
        <v/>
      </c>
      <c r="EV18" s="174" t="str">
        <f ca="1">IF($EU18&lt;&gt;"",IF(OFFSET($D$6,MATCH(VALUE(SUBSTITUTE($EQ18,$EG18,"")),$A$6:$A$127,0)-1,MATCH($EG18,$D$6:$CC$6,0)-1+8,1,1)=0,"",OFFSET($D$6,MATCH(VALUE(SUBSTITUTE($EQ18,$EG18,"")),$A$6:$A$127,0)-1,MATCH($EG18,$D$6:$CC$6,0)-1+8,1,1)),"")</f>
        <v/>
      </c>
      <c r="EW18" s="174" t="str">
        <f t="shared" ca="1" si="7"/>
        <v/>
      </c>
      <c r="EX18" s="174" t="str">
        <f t="shared" ca="1" si="8"/>
        <v/>
      </c>
      <c r="EY18" s="174" t="str">
        <f ca="1">IF(EU18="","",COUNTIF(EU$6:$EU18,"&gt;"&amp;0))</f>
        <v/>
      </c>
      <c r="EZ18" s="189"/>
      <c r="FA18" s="153"/>
    </row>
    <row r="19" spans="1:157" ht="27.6" customHeight="1">
      <c r="A19" s="85">
        <v>1019</v>
      </c>
      <c r="B19" s="180" t="s">
        <v>4536</v>
      </c>
      <c r="C19" s="176" t="s">
        <v>884</v>
      </c>
      <c r="D19" s="177" t="s">
        <v>884</v>
      </c>
      <c r="E19" s="178"/>
      <c r="F19" s="179"/>
      <c r="G19" s="179"/>
      <c r="H19" s="179"/>
      <c r="I19" s="179" t="s">
        <v>884</v>
      </c>
      <c r="J19" s="179" t="s">
        <v>884</v>
      </c>
      <c r="K19" s="179"/>
      <c r="L19" s="179"/>
      <c r="M19" s="179" t="s">
        <v>884</v>
      </c>
      <c r="N19" s="177" t="s">
        <v>884</v>
      </c>
      <c r="O19" s="178"/>
      <c r="P19" s="179"/>
      <c r="Q19" s="179"/>
      <c r="R19" s="179"/>
      <c r="S19" s="179" t="s">
        <v>884</v>
      </c>
      <c r="T19" s="179" t="s">
        <v>884</v>
      </c>
      <c r="U19" s="179"/>
      <c r="V19" s="179"/>
      <c r="W19" s="179" t="s">
        <v>884</v>
      </c>
      <c r="X19" s="177" t="s">
        <v>884</v>
      </c>
      <c r="Y19" s="178"/>
      <c r="Z19" s="179"/>
      <c r="AA19" s="179"/>
      <c r="AB19" s="179"/>
      <c r="AC19" s="179" t="s">
        <v>884</v>
      </c>
      <c r="AD19" s="179" t="s">
        <v>884</v>
      </c>
      <c r="AE19" s="179"/>
      <c r="AF19" s="179"/>
      <c r="AG19" s="179" t="s">
        <v>884</v>
      </c>
      <c r="AH19" s="177" t="s">
        <v>884</v>
      </c>
      <c r="AI19" s="178"/>
      <c r="AJ19" s="179"/>
      <c r="AK19" s="179"/>
      <c r="AL19" s="179"/>
      <c r="AM19" s="179" t="s">
        <v>884</v>
      </c>
      <c r="AN19" s="179" t="s">
        <v>884</v>
      </c>
      <c r="AO19" s="179"/>
      <c r="AP19" s="179"/>
      <c r="AQ19" s="179" t="s">
        <v>884</v>
      </c>
      <c r="AR19" s="177" t="s">
        <v>884</v>
      </c>
      <c r="AS19" s="178"/>
      <c r="AT19" s="179"/>
      <c r="AU19" s="179"/>
      <c r="AV19" s="179"/>
      <c r="AW19" s="179" t="s">
        <v>884</v>
      </c>
      <c r="AX19" s="179" t="s">
        <v>884</v>
      </c>
      <c r="AY19" s="179"/>
      <c r="AZ19" s="179"/>
      <c r="BA19" s="179" t="s">
        <v>884</v>
      </c>
      <c r="BB19" s="177" t="s">
        <v>884</v>
      </c>
      <c r="BC19" s="178"/>
      <c r="BD19" s="179"/>
      <c r="BE19" s="179"/>
      <c r="BF19" s="179"/>
      <c r="BG19" s="179" t="s">
        <v>884</v>
      </c>
      <c r="BH19" s="179" t="s">
        <v>884</v>
      </c>
      <c r="BI19" s="179"/>
      <c r="BJ19" s="179"/>
      <c r="BK19" s="179" t="s">
        <v>884</v>
      </c>
      <c r="BL19" s="177" t="s">
        <v>884</v>
      </c>
      <c r="BM19" s="178"/>
      <c r="BN19" s="179"/>
      <c r="BO19" s="179"/>
      <c r="BP19" s="179"/>
      <c r="BQ19" s="179" t="s">
        <v>884</v>
      </c>
      <c r="BR19" s="179" t="s">
        <v>884</v>
      </c>
      <c r="BS19" s="179"/>
      <c r="BT19" s="179"/>
      <c r="BU19" s="179" t="s">
        <v>1963</v>
      </c>
      <c r="BV19" s="177" t="s">
        <v>4575</v>
      </c>
      <c r="BW19" s="178"/>
      <c r="BX19" s="179"/>
      <c r="BY19" s="179"/>
      <c r="BZ19" s="179"/>
      <c r="CA19" s="179" t="s">
        <v>840</v>
      </c>
      <c r="CB19" s="179">
        <v>200</v>
      </c>
      <c r="CC19" s="216"/>
      <c r="CD19" s="221"/>
      <c r="CU19" s="190" t="s">
        <v>884</v>
      </c>
      <c r="CV19" s="190" t="s">
        <v>884</v>
      </c>
      <c r="CW19" s="190" t="str">
        <f t="shared" si="1"/>
        <v/>
      </c>
      <c r="DA19" s="189" t="str">
        <f t="shared" si="2"/>
        <v/>
      </c>
      <c r="DB19" s="189" t="str">
        <f t="shared" si="3"/>
        <v/>
      </c>
      <c r="DO19" s="174"/>
      <c r="DP19" s="174"/>
      <c r="EA19" t="s">
        <v>4597</v>
      </c>
      <c r="EB19" t="s">
        <v>4532</v>
      </c>
      <c r="EC19" t="s">
        <v>4533</v>
      </c>
      <c r="ED19" t="s">
        <v>4534</v>
      </c>
      <c r="EE19" t="s">
        <v>4544</v>
      </c>
      <c r="EF19" t="s">
        <v>4545</v>
      </c>
      <c r="EG19" t="s">
        <v>839</v>
      </c>
      <c r="EH19" t="s">
        <v>1977</v>
      </c>
      <c r="EI19" t="s">
        <v>4598</v>
      </c>
      <c r="EM19" t="s">
        <v>840</v>
      </c>
      <c r="EN19">
        <v>700</v>
      </c>
      <c r="EP19" s="174" t="s">
        <v>4599</v>
      </c>
      <c r="EQ19" s="174" t="s">
        <v>4600</v>
      </c>
      <c r="ER19" s="174" t="str">
        <f t="shared" ca="1" si="4"/>
        <v/>
      </c>
      <c r="ES19" s="174" t="str">
        <f t="shared" ca="1" si="5"/>
        <v/>
      </c>
      <c r="ET19" s="174" t="str">
        <f t="shared" ca="1" si="6"/>
        <v/>
      </c>
      <c r="EU19" s="174" t="str">
        <f ca="1">IFERROR(IF(OFFSET($D$6,MATCH(VALUE(SUBSTITUTE(EQ19,EG19,"")),$A$6:$A$127,0)-1,MATCH($EG19,$D$6:$CC$6,0)-1+7,1,1)&gt;0,OFFSET($D$6,MATCH(VALUE(SUBSTITUTE(EQ19,EG19,"")),$A$6:$A$127,0)-1,MATCH($EG19,$D$6:$CC$6,0)-1+7,1,1),""),"")</f>
        <v/>
      </c>
      <c r="EV19" s="174" t="str">
        <f ca="1">IF($EU19&lt;&gt;"",IF(OFFSET($D$6,MATCH(VALUE(SUBSTITUTE($EQ19,$EG19,"")),$A$6:$A$127,0)-1,MATCH($EG19,$D$6:$CC$6,0)-1+8,1,1)=0,"",OFFSET($D$6,MATCH(VALUE(SUBSTITUTE($EQ19,$EG19,"")),$A$6:$A$127,0)-1,MATCH($EG19,$D$6:$CC$6,0)-1+8,1,1)),"")</f>
        <v/>
      </c>
      <c r="EW19" s="174" t="str">
        <f t="shared" ca="1" si="7"/>
        <v/>
      </c>
      <c r="EX19" s="174" t="str">
        <f t="shared" ca="1" si="8"/>
        <v/>
      </c>
      <c r="EY19" s="174" t="str">
        <f ca="1">IF(EU19="","",COUNTIF(EU$6:$EU19,"&gt;"&amp;0))</f>
        <v/>
      </c>
      <c r="EZ19" s="189"/>
      <c r="FA19" s="153"/>
    </row>
    <row r="20" spans="1:157" ht="27.6" customHeight="1">
      <c r="A20" s="85">
        <v>1020</v>
      </c>
      <c r="B20" s="180" t="s">
        <v>4565</v>
      </c>
      <c r="C20" s="176" t="s">
        <v>884</v>
      </c>
      <c r="D20" s="177" t="s">
        <v>884</v>
      </c>
      <c r="E20" s="178"/>
      <c r="F20" s="179"/>
      <c r="G20" s="179"/>
      <c r="H20" s="179"/>
      <c r="I20" s="179" t="s">
        <v>884</v>
      </c>
      <c r="J20" s="179" t="s">
        <v>884</v>
      </c>
      <c r="K20" s="179"/>
      <c r="L20" s="179"/>
      <c r="M20" s="179" t="s">
        <v>884</v>
      </c>
      <c r="N20" s="177" t="s">
        <v>884</v>
      </c>
      <c r="O20" s="178"/>
      <c r="P20" s="179"/>
      <c r="Q20" s="179"/>
      <c r="R20" s="179"/>
      <c r="S20" s="179" t="s">
        <v>884</v>
      </c>
      <c r="T20" s="179" t="s">
        <v>884</v>
      </c>
      <c r="U20" s="179"/>
      <c r="V20" s="179"/>
      <c r="W20" s="179" t="s">
        <v>884</v>
      </c>
      <c r="X20" s="177" t="s">
        <v>884</v>
      </c>
      <c r="Y20" s="178"/>
      <c r="Z20" s="179"/>
      <c r="AA20" s="179"/>
      <c r="AB20" s="179"/>
      <c r="AC20" s="179" t="s">
        <v>884</v>
      </c>
      <c r="AD20" s="179" t="s">
        <v>884</v>
      </c>
      <c r="AE20" s="179"/>
      <c r="AF20" s="179"/>
      <c r="AG20" s="179" t="s">
        <v>884</v>
      </c>
      <c r="AH20" s="177" t="s">
        <v>884</v>
      </c>
      <c r="AI20" s="178"/>
      <c r="AJ20" s="179"/>
      <c r="AK20" s="179"/>
      <c r="AL20" s="179"/>
      <c r="AM20" s="179" t="s">
        <v>884</v>
      </c>
      <c r="AN20" s="179" t="s">
        <v>884</v>
      </c>
      <c r="AO20" s="179"/>
      <c r="AP20" s="179"/>
      <c r="AQ20" s="179" t="s">
        <v>884</v>
      </c>
      <c r="AR20" s="177" t="s">
        <v>884</v>
      </c>
      <c r="AS20" s="178"/>
      <c r="AT20" s="179"/>
      <c r="AU20" s="179"/>
      <c r="AV20" s="179"/>
      <c r="AW20" s="179" t="s">
        <v>884</v>
      </c>
      <c r="AX20" s="179" t="s">
        <v>884</v>
      </c>
      <c r="AY20" s="179"/>
      <c r="AZ20" s="179"/>
      <c r="BA20" s="179" t="s">
        <v>884</v>
      </c>
      <c r="BB20" s="177" t="s">
        <v>884</v>
      </c>
      <c r="BC20" s="178"/>
      <c r="BD20" s="179"/>
      <c r="BE20" s="179"/>
      <c r="BF20" s="179"/>
      <c r="BG20" s="179" t="s">
        <v>884</v>
      </c>
      <c r="BH20" s="179" t="s">
        <v>884</v>
      </c>
      <c r="BI20" s="179"/>
      <c r="BJ20" s="179"/>
      <c r="BK20" s="179" t="s">
        <v>884</v>
      </c>
      <c r="BL20" s="177" t="s">
        <v>884</v>
      </c>
      <c r="BM20" s="178"/>
      <c r="BN20" s="179"/>
      <c r="BO20" s="179"/>
      <c r="BP20" s="179"/>
      <c r="BQ20" s="179" t="s">
        <v>884</v>
      </c>
      <c r="BR20" s="179" t="s">
        <v>884</v>
      </c>
      <c r="BS20" s="179"/>
      <c r="BT20" s="179"/>
      <c r="BU20" s="179" t="s">
        <v>884</v>
      </c>
      <c r="BV20" s="177" t="s">
        <v>884</v>
      </c>
      <c r="BW20" s="178"/>
      <c r="BX20" s="179"/>
      <c r="BY20" s="179"/>
      <c r="BZ20" s="179"/>
      <c r="CA20" s="179" t="s">
        <v>884</v>
      </c>
      <c r="CB20" s="179" t="s">
        <v>884</v>
      </c>
      <c r="CC20" s="179"/>
      <c r="CD20" s="178"/>
      <c r="CU20" s="190" t="s">
        <v>884</v>
      </c>
      <c r="CV20" s="190" t="s">
        <v>884</v>
      </c>
      <c r="CW20" s="190" t="str">
        <f t="shared" si="1"/>
        <v/>
      </c>
      <c r="DA20" s="189" t="str">
        <f t="shared" si="2"/>
        <v/>
      </c>
      <c r="DB20" s="189" t="str">
        <f t="shared" si="3"/>
        <v/>
      </c>
      <c r="DO20" s="174"/>
      <c r="DP20" s="174"/>
      <c r="EA20" t="s">
        <v>4601</v>
      </c>
      <c r="EB20" t="s">
        <v>4532</v>
      </c>
      <c r="EC20" t="s">
        <v>4533</v>
      </c>
      <c r="ED20" t="s">
        <v>4534</v>
      </c>
      <c r="EE20" t="s">
        <v>4544</v>
      </c>
      <c r="EF20" t="s">
        <v>4545</v>
      </c>
      <c r="EG20" t="s">
        <v>839</v>
      </c>
      <c r="EH20" t="s">
        <v>1979</v>
      </c>
      <c r="EI20" t="s">
        <v>4602</v>
      </c>
      <c r="EM20" t="s">
        <v>840</v>
      </c>
      <c r="EN20">
        <v>150</v>
      </c>
      <c r="EP20" s="174" t="s">
        <v>4599</v>
      </c>
      <c r="EQ20" s="174" t="s">
        <v>4603</v>
      </c>
      <c r="ER20" s="174" t="str">
        <f t="shared" ca="1" si="4"/>
        <v/>
      </c>
      <c r="ES20" s="174" t="str">
        <f t="shared" ca="1" si="5"/>
        <v/>
      </c>
      <c r="ET20" s="174" t="str">
        <f t="shared" ca="1" si="6"/>
        <v/>
      </c>
      <c r="EU20" s="174" t="str">
        <f ca="1">IFERROR(IF(OFFSET($D$6,MATCH(VALUE(SUBSTITUTE(EQ20,EG20,"")),$A$6:$A$127,0)-1,MATCH($EG20,$D$6:$CC$6,0)-1+7,1,1)&gt;0,OFFSET($D$6,MATCH(VALUE(SUBSTITUTE(EQ20,EG20,"")),$A$6:$A$127,0)-1,MATCH($EG20,$D$6:$CC$6,0)-1+7,1,1),""),"")</f>
        <v/>
      </c>
      <c r="EV20" s="174" t="str">
        <f ca="1">IF($EU20&lt;&gt;"",IF(OFFSET($D$6,MATCH(VALUE(SUBSTITUTE($EQ20,$EG20,"")),$A$6:$A$127,0)-1,MATCH($EG20,$D$6:$CC$6,0)-1+8,1,1)=0,"",OFFSET($D$6,MATCH(VALUE(SUBSTITUTE($EQ20,$EG20,"")),$A$6:$A$127,0)-1,MATCH($EG20,$D$6:$CC$6,0)-1+8,1,1)),"")</f>
        <v/>
      </c>
      <c r="EW20" s="174" t="str">
        <f t="shared" ca="1" si="7"/>
        <v/>
      </c>
      <c r="EX20" s="174" t="str">
        <f t="shared" ca="1" si="8"/>
        <v/>
      </c>
      <c r="EY20" s="174" t="str">
        <f ca="1">IF(EU20="","",COUNTIF(EU$6:$EU20,"&gt;"&amp;0))</f>
        <v/>
      </c>
      <c r="EZ20" s="189"/>
      <c r="FA20" s="153"/>
    </row>
    <row r="21" spans="1:157" ht="27.6" customHeight="1">
      <c r="A21" s="85">
        <v>1021</v>
      </c>
      <c r="B21" s="180">
        <f ca="1">J21+T21+AD21+AN21+AX21+BH21+BR21+CB21</f>
        <v>1500</v>
      </c>
      <c r="C21" s="176" t="s">
        <v>884</v>
      </c>
      <c r="D21" s="177" t="s">
        <v>4571</v>
      </c>
      <c r="E21" s="178"/>
      <c r="F21" s="179"/>
      <c r="G21" s="179"/>
      <c r="H21" s="179"/>
      <c r="I21" s="179" t="s">
        <v>884</v>
      </c>
      <c r="J21" s="179">
        <f ca="1">SUM(OFFSET(J20,-COUNTIF($B$8:$B19,$B19),0,COUNTIF($B$8:$B19,$B19),1))</f>
        <v>0</v>
      </c>
      <c r="K21" s="179">
        <f ca="1">SUM(OFFSET(K20,-COUNTIF($B$8:$B19,$B19),0,COUNTIF($B$8:$B19,$B19),1))</f>
        <v>0</v>
      </c>
      <c r="L21" s="179"/>
      <c r="M21" s="179" t="s">
        <v>884</v>
      </c>
      <c r="N21" s="177" t="s">
        <v>4571</v>
      </c>
      <c r="O21" s="178"/>
      <c r="P21" s="179"/>
      <c r="Q21" s="179"/>
      <c r="R21" s="179"/>
      <c r="S21" s="179" t="s">
        <v>884</v>
      </c>
      <c r="T21" s="179">
        <f ca="1">SUM(OFFSET(T20,-COUNTIF($B$8:$B19,$B19),0,COUNTIF($B$8:$B19,$B19),1))</f>
        <v>0</v>
      </c>
      <c r="U21" s="179">
        <f ca="1">SUM(OFFSET(U20,-COUNTIF($B$8:$B19,$B19),0,COUNTIF($B$8:$B19,$B19),1))</f>
        <v>0</v>
      </c>
      <c r="V21" s="179"/>
      <c r="W21" s="179" t="s">
        <v>884</v>
      </c>
      <c r="X21" s="177" t="s">
        <v>4571</v>
      </c>
      <c r="Y21" s="178"/>
      <c r="Z21" s="179"/>
      <c r="AA21" s="179"/>
      <c r="AB21" s="179"/>
      <c r="AC21" s="179" t="s">
        <v>884</v>
      </c>
      <c r="AD21" s="179">
        <f ca="1">SUM(OFFSET(AD20,-COUNTIF($B$8:$B19,$B19),0,COUNTIF($B$8:$B19,$B19),1))</f>
        <v>0</v>
      </c>
      <c r="AE21" s="179">
        <f ca="1">SUM(OFFSET(AE20,-COUNTIF($B$8:$B19,$B19),0,COUNTIF($B$8:$B19,$B19),1))</f>
        <v>0</v>
      </c>
      <c r="AF21" s="179"/>
      <c r="AG21" s="179" t="s">
        <v>884</v>
      </c>
      <c r="AH21" s="177" t="s">
        <v>4571</v>
      </c>
      <c r="AI21" s="178"/>
      <c r="AJ21" s="179"/>
      <c r="AK21" s="179"/>
      <c r="AL21" s="179"/>
      <c r="AM21" s="179" t="s">
        <v>884</v>
      </c>
      <c r="AN21" s="179">
        <f ca="1">SUM(OFFSET(AN20,-COUNTIF($B$8:$B19,$B19),0,COUNTIF($B$8:$B19,$B19),1))</f>
        <v>0</v>
      </c>
      <c r="AO21" s="179">
        <f ca="1">SUM(OFFSET(AO20,-COUNTIF($B$8:$B19,$B19),0,COUNTIF($B$8:$B19,$B19),1))</f>
        <v>0</v>
      </c>
      <c r="AP21" s="179"/>
      <c r="AQ21" s="179" t="s">
        <v>884</v>
      </c>
      <c r="AR21" s="177" t="s">
        <v>4571</v>
      </c>
      <c r="AS21" s="178"/>
      <c r="AT21" s="179"/>
      <c r="AU21" s="179"/>
      <c r="AV21" s="179"/>
      <c r="AW21" s="179" t="s">
        <v>884</v>
      </c>
      <c r="AX21" s="179">
        <f ca="1">SUM(OFFSET(AX20,-COUNTIF($B$8:$B19,$B19),0,COUNTIF($B$8:$B19,$B19),1))</f>
        <v>0</v>
      </c>
      <c r="AY21" s="179">
        <f ca="1">SUM(OFFSET(AY20,-COUNTIF($B$8:$B19,$B19),0,COUNTIF($B$8:$B19,$B19),1))</f>
        <v>0</v>
      </c>
      <c r="AZ21" s="179"/>
      <c r="BA21" s="179" t="s">
        <v>884</v>
      </c>
      <c r="BB21" s="177" t="s">
        <v>4571</v>
      </c>
      <c r="BC21" s="178"/>
      <c r="BD21" s="179"/>
      <c r="BE21" s="179"/>
      <c r="BF21" s="179"/>
      <c r="BG21" s="179" t="s">
        <v>884</v>
      </c>
      <c r="BH21" s="179">
        <f ca="1">SUM(OFFSET(BH20,-COUNTIF($B$8:$B19,$B19),0,COUNTIF($B$8:$B19,$B19),1))</f>
        <v>0</v>
      </c>
      <c r="BI21" s="179">
        <f ca="1">SUM(OFFSET(BI20,-COUNTIF($B$8:$B19,$B19),0,COUNTIF($B$8:$B19,$B19),1))</f>
        <v>0</v>
      </c>
      <c r="BJ21" s="179"/>
      <c r="BK21" s="179" t="s">
        <v>884</v>
      </c>
      <c r="BL21" s="177" t="s">
        <v>4571</v>
      </c>
      <c r="BM21" s="178"/>
      <c r="BN21" s="179"/>
      <c r="BO21" s="179"/>
      <c r="BP21" s="179"/>
      <c r="BQ21" s="179" t="s">
        <v>884</v>
      </c>
      <c r="BR21" s="179">
        <f ca="1">SUM(OFFSET(BR20,-COUNTIF($B$8:$B19,$B19),0,COUNTIF($B$8:$B19,$B19),1))</f>
        <v>0</v>
      </c>
      <c r="BS21" s="179">
        <f ca="1">SUM(OFFSET(BS20,-COUNTIF($B$8:$B19,$B19),0,COUNTIF($B$8:$B19,$B19),1))</f>
        <v>0</v>
      </c>
      <c r="BT21" s="179"/>
      <c r="BU21" s="179" t="s">
        <v>884</v>
      </c>
      <c r="BV21" s="177" t="s">
        <v>4571</v>
      </c>
      <c r="BW21" s="178"/>
      <c r="BX21" s="179"/>
      <c r="BY21" s="179"/>
      <c r="BZ21" s="179"/>
      <c r="CA21" s="179" t="s">
        <v>884</v>
      </c>
      <c r="CB21" s="179">
        <f ca="1">SUM(OFFSET(CB20,-COUNTIF($B$8:$B19,$B19),0,COUNTIF($B$8:$B19,$B19),1))</f>
        <v>1500</v>
      </c>
      <c r="CC21" s="179">
        <f ca="1">SUM(OFFSET(CC20,-COUNTIF($B$8:$B19,$B19),0,COUNTIF($B$8:$B19,$B19),1))</f>
        <v>0</v>
      </c>
      <c r="CD21" s="178"/>
      <c r="CU21" s="190" t="s">
        <v>884</v>
      </c>
      <c r="CV21" s="190" t="s">
        <v>884</v>
      </c>
      <c r="CW21" s="190" t="str">
        <f t="shared" si="1"/>
        <v/>
      </c>
      <c r="DA21" s="189" t="str">
        <f t="shared" si="2"/>
        <v/>
      </c>
      <c r="DB21" s="189" t="str">
        <f t="shared" si="3"/>
        <v/>
      </c>
      <c r="DO21" s="174"/>
      <c r="DP21" s="174"/>
      <c r="EA21" t="s">
        <v>4604</v>
      </c>
      <c r="EB21" t="s">
        <v>4532</v>
      </c>
      <c r="EC21" t="s">
        <v>4533</v>
      </c>
      <c r="ED21" t="s">
        <v>4534</v>
      </c>
      <c r="EE21" t="s">
        <v>4544</v>
      </c>
      <c r="EF21" t="s">
        <v>4545</v>
      </c>
      <c r="EG21" t="s">
        <v>839</v>
      </c>
      <c r="EH21" t="s">
        <v>1981</v>
      </c>
      <c r="EI21" t="s">
        <v>4605</v>
      </c>
      <c r="EM21" t="s">
        <v>840</v>
      </c>
      <c r="EN21">
        <v>550</v>
      </c>
      <c r="EP21" s="174" t="s">
        <v>4599</v>
      </c>
      <c r="EQ21" s="174" t="s">
        <v>4606</v>
      </c>
      <c r="ER21" s="174" t="str">
        <f t="shared" ca="1" si="4"/>
        <v/>
      </c>
      <c r="ES21" s="174" t="str">
        <f t="shared" ca="1" si="5"/>
        <v/>
      </c>
      <c r="ET21" s="174" t="str">
        <f t="shared" ca="1" si="6"/>
        <v/>
      </c>
      <c r="EU21" s="174" t="str">
        <f ca="1">IFERROR(IF(OFFSET($D$6,MATCH(VALUE(SUBSTITUTE(EQ21,EG21,"")),$A$6:$A$127,0)-1,MATCH($EG21,$D$6:$CC$6,0)-1+7,1,1)&gt;0,OFFSET($D$6,MATCH(VALUE(SUBSTITUTE(EQ21,EG21,"")),$A$6:$A$127,0)-1,MATCH($EG21,$D$6:$CC$6,0)-1+7,1,1),""),"")</f>
        <v/>
      </c>
      <c r="EV21" s="174" t="str">
        <f ca="1">IF($EU21&lt;&gt;"",IF(OFFSET($D$6,MATCH(VALUE(SUBSTITUTE($EQ21,$EG21,"")),$A$6:$A$127,0)-1,MATCH($EG21,$D$6:$CC$6,0)-1+8,1,1)=0,"",OFFSET($D$6,MATCH(VALUE(SUBSTITUTE($EQ21,$EG21,"")),$A$6:$A$127,0)-1,MATCH($EG21,$D$6:$CC$6,0)-1+8,1,1)),"")</f>
        <v/>
      </c>
      <c r="EW21" s="174" t="str">
        <f t="shared" ca="1" si="7"/>
        <v/>
      </c>
      <c r="EX21" s="174" t="str">
        <f t="shared" ca="1" si="8"/>
        <v/>
      </c>
      <c r="EY21" s="174" t="str">
        <f ca="1">IF(EU21="","",COUNTIF(EU$6:$EU21,"&gt;"&amp;0))</f>
        <v/>
      </c>
      <c r="EZ21" s="189"/>
      <c r="FA21" s="153"/>
    </row>
    <row r="22" spans="1:157" ht="27.6" customHeight="1" thickBot="1">
      <c r="A22" s="85">
        <v>1022</v>
      </c>
      <c r="B22" s="193" t="s">
        <v>884</v>
      </c>
      <c r="C22" s="194" t="s">
        <v>884</v>
      </c>
      <c r="D22" s="195" t="s">
        <v>884</v>
      </c>
      <c r="E22" s="196"/>
      <c r="F22" s="197"/>
      <c r="G22" s="197"/>
      <c r="H22" s="197"/>
      <c r="I22" s="197" t="s">
        <v>884</v>
      </c>
      <c r="J22" s="197" t="s">
        <v>884</v>
      </c>
      <c r="K22" s="197"/>
      <c r="L22" s="197"/>
      <c r="M22" s="197" t="s">
        <v>884</v>
      </c>
      <c r="N22" s="195" t="s">
        <v>884</v>
      </c>
      <c r="O22" s="196"/>
      <c r="P22" s="197"/>
      <c r="Q22" s="197"/>
      <c r="R22" s="197"/>
      <c r="S22" s="197" t="s">
        <v>884</v>
      </c>
      <c r="T22" s="197" t="s">
        <v>884</v>
      </c>
      <c r="U22" s="197"/>
      <c r="V22" s="197"/>
      <c r="W22" s="197" t="s">
        <v>884</v>
      </c>
      <c r="X22" s="195" t="s">
        <v>884</v>
      </c>
      <c r="Y22" s="196"/>
      <c r="Z22" s="197"/>
      <c r="AA22" s="197"/>
      <c r="AB22" s="197"/>
      <c r="AC22" s="197" t="s">
        <v>884</v>
      </c>
      <c r="AD22" s="197" t="s">
        <v>884</v>
      </c>
      <c r="AE22" s="197"/>
      <c r="AF22" s="197"/>
      <c r="AG22" s="197" t="s">
        <v>884</v>
      </c>
      <c r="AH22" s="195" t="s">
        <v>884</v>
      </c>
      <c r="AI22" s="196"/>
      <c r="AJ22" s="197"/>
      <c r="AK22" s="197"/>
      <c r="AL22" s="197"/>
      <c r="AM22" s="197" t="s">
        <v>884</v>
      </c>
      <c r="AN22" s="197" t="s">
        <v>884</v>
      </c>
      <c r="AO22" s="197"/>
      <c r="AP22" s="197"/>
      <c r="AQ22" s="197" t="s">
        <v>884</v>
      </c>
      <c r="AR22" s="195" t="s">
        <v>884</v>
      </c>
      <c r="AS22" s="196"/>
      <c r="AT22" s="197"/>
      <c r="AU22" s="197"/>
      <c r="AV22" s="197"/>
      <c r="AW22" s="197" t="s">
        <v>884</v>
      </c>
      <c r="AX22" s="197" t="s">
        <v>884</v>
      </c>
      <c r="AY22" s="197"/>
      <c r="AZ22" s="197"/>
      <c r="BA22" s="197" t="s">
        <v>884</v>
      </c>
      <c r="BB22" s="195" t="s">
        <v>884</v>
      </c>
      <c r="BC22" s="196"/>
      <c r="BD22" s="197"/>
      <c r="BE22" s="197"/>
      <c r="BF22" s="197"/>
      <c r="BG22" s="197" t="s">
        <v>884</v>
      </c>
      <c r="BH22" s="197" t="s">
        <v>884</v>
      </c>
      <c r="BI22" s="197"/>
      <c r="BJ22" s="197"/>
      <c r="BK22" s="197" t="s">
        <v>884</v>
      </c>
      <c r="BL22" s="195" t="s">
        <v>884</v>
      </c>
      <c r="BM22" s="196"/>
      <c r="BN22" s="197"/>
      <c r="BO22" s="197"/>
      <c r="BP22" s="197"/>
      <c r="BQ22" s="197" t="s">
        <v>884</v>
      </c>
      <c r="BR22" s="197" t="s">
        <v>884</v>
      </c>
      <c r="BS22" s="197"/>
      <c r="BT22" s="197"/>
      <c r="BU22" s="197" t="s">
        <v>884</v>
      </c>
      <c r="BV22" s="195" t="s">
        <v>884</v>
      </c>
      <c r="BW22" s="196"/>
      <c r="BX22" s="197"/>
      <c r="BY22" s="197"/>
      <c r="BZ22" s="197"/>
      <c r="CA22" s="197" t="s">
        <v>884</v>
      </c>
      <c r="CB22" s="197" t="s">
        <v>884</v>
      </c>
      <c r="CC22" s="197"/>
      <c r="CD22" s="196"/>
      <c r="CU22" s="190" t="s">
        <v>884</v>
      </c>
      <c r="CV22" s="190" t="s">
        <v>884</v>
      </c>
      <c r="CW22" s="190" t="str">
        <f t="shared" si="1"/>
        <v/>
      </c>
      <c r="DA22" s="189" t="str">
        <f t="shared" si="2"/>
        <v/>
      </c>
      <c r="DB22" s="189" t="str">
        <f t="shared" si="3"/>
        <v/>
      </c>
      <c r="DO22" s="174"/>
      <c r="DP22" s="174"/>
      <c r="EA22" t="s">
        <v>4607</v>
      </c>
      <c r="EB22" t="s">
        <v>4532</v>
      </c>
      <c r="EC22" t="s">
        <v>4533</v>
      </c>
      <c r="ED22" t="s">
        <v>4534</v>
      </c>
      <c r="EE22" t="s">
        <v>4549</v>
      </c>
      <c r="EF22" t="s">
        <v>4550</v>
      </c>
      <c r="EG22" t="s">
        <v>839</v>
      </c>
      <c r="EH22" t="s">
        <v>1985</v>
      </c>
      <c r="EI22" t="s">
        <v>3656</v>
      </c>
      <c r="EM22" t="s">
        <v>840</v>
      </c>
      <c r="EN22">
        <v>150</v>
      </c>
      <c r="EP22" s="174" t="s">
        <v>4608</v>
      </c>
      <c r="EQ22" s="174" t="s">
        <v>4609</v>
      </c>
      <c r="ER22" s="174" t="str">
        <f t="shared" ca="1" si="4"/>
        <v/>
      </c>
      <c r="ES22" s="174" t="str">
        <f t="shared" ca="1" si="5"/>
        <v/>
      </c>
      <c r="ET22" s="174" t="str">
        <f t="shared" ca="1" si="6"/>
        <v/>
      </c>
      <c r="EU22" s="174" t="str">
        <f ca="1">IFERROR(IF(OFFSET($D$6,MATCH(VALUE(SUBSTITUTE(EQ22,EG22,"")),$A$6:$A$127,0)-1,MATCH($EG22,$D$6:$CC$6,0)-1+7,1,1)&gt;0,OFFSET($D$6,MATCH(VALUE(SUBSTITUTE(EQ22,EG22,"")),$A$6:$A$127,0)-1,MATCH($EG22,$D$6:$CC$6,0)-1+7,1,1),""),"")</f>
        <v/>
      </c>
      <c r="EV22" s="174" t="str">
        <f ca="1">IF($EU22&lt;&gt;"",IF(OFFSET($D$6,MATCH(VALUE(SUBSTITUTE($EQ22,$EG22,"")),$A$6:$A$127,0)-1,MATCH($EG22,$D$6:$CC$6,0)-1+8,1,1)=0,"",OFFSET($D$6,MATCH(VALUE(SUBSTITUTE($EQ22,$EG22,"")),$A$6:$A$127,0)-1,MATCH($EG22,$D$6:$CC$6,0)-1+8,1,1)),"")</f>
        <v/>
      </c>
      <c r="EW22" s="174" t="str">
        <f t="shared" ca="1" si="7"/>
        <v/>
      </c>
      <c r="EX22" s="174" t="str">
        <f t="shared" ca="1" si="8"/>
        <v/>
      </c>
      <c r="EY22" s="174" t="str">
        <f ca="1">IF(EU22="","",COUNTIF(EU$6:$EU22,"&gt;"&amp;0))</f>
        <v/>
      </c>
      <c r="EZ22" s="189"/>
      <c r="FA22" s="153"/>
    </row>
    <row r="23" spans="1:157" ht="27.6" customHeight="1">
      <c r="A23" s="85">
        <v>1023</v>
      </c>
      <c r="B23" s="180" t="s">
        <v>4540</v>
      </c>
      <c r="C23" s="198" t="s">
        <v>884</v>
      </c>
      <c r="D23" s="199" t="s">
        <v>884</v>
      </c>
      <c r="E23" s="200"/>
      <c r="F23" s="201"/>
      <c r="G23" s="201"/>
      <c r="H23" s="201"/>
      <c r="I23" s="201" t="s">
        <v>884</v>
      </c>
      <c r="J23" s="201" t="s">
        <v>884</v>
      </c>
      <c r="K23" s="201"/>
      <c r="L23" s="201"/>
      <c r="M23" s="201" t="s">
        <v>884</v>
      </c>
      <c r="N23" s="199" t="s">
        <v>884</v>
      </c>
      <c r="O23" s="200"/>
      <c r="P23" s="201"/>
      <c r="Q23" s="201"/>
      <c r="R23" s="201"/>
      <c r="S23" s="201" t="s">
        <v>884</v>
      </c>
      <c r="T23" s="201" t="s">
        <v>884</v>
      </c>
      <c r="U23" s="201"/>
      <c r="V23" s="201"/>
      <c r="W23" s="201" t="s">
        <v>884</v>
      </c>
      <c r="X23" s="199" t="s">
        <v>884</v>
      </c>
      <c r="Y23" s="200"/>
      <c r="Z23" s="201"/>
      <c r="AA23" s="201"/>
      <c r="AB23" s="201"/>
      <c r="AC23" s="201" t="s">
        <v>884</v>
      </c>
      <c r="AD23" s="201" t="s">
        <v>884</v>
      </c>
      <c r="AE23" s="201"/>
      <c r="AF23" s="201"/>
      <c r="AG23" s="201" t="s">
        <v>884</v>
      </c>
      <c r="AH23" s="199" t="s">
        <v>884</v>
      </c>
      <c r="AI23" s="200"/>
      <c r="AJ23" s="201"/>
      <c r="AK23" s="201"/>
      <c r="AL23" s="201"/>
      <c r="AM23" s="201" t="s">
        <v>884</v>
      </c>
      <c r="AN23" s="201" t="s">
        <v>884</v>
      </c>
      <c r="AO23" s="201"/>
      <c r="AP23" s="201"/>
      <c r="AQ23" s="201" t="s">
        <v>884</v>
      </c>
      <c r="AR23" s="199" t="s">
        <v>884</v>
      </c>
      <c r="AS23" s="200"/>
      <c r="AT23" s="201"/>
      <c r="AU23" s="201"/>
      <c r="AV23" s="201"/>
      <c r="AW23" s="201" t="s">
        <v>884</v>
      </c>
      <c r="AX23" s="201" t="s">
        <v>884</v>
      </c>
      <c r="AY23" s="201"/>
      <c r="AZ23" s="201"/>
      <c r="BA23" s="201" t="s">
        <v>884</v>
      </c>
      <c r="BB23" s="199" t="s">
        <v>884</v>
      </c>
      <c r="BC23" s="200"/>
      <c r="BD23" s="201"/>
      <c r="BE23" s="201"/>
      <c r="BF23" s="201"/>
      <c r="BG23" s="201" t="s">
        <v>884</v>
      </c>
      <c r="BH23" s="201" t="s">
        <v>884</v>
      </c>
      <c r="BI23" s="201"/>
      <c r="BJ23" s="201"/>
      <c r="BK23" s="201" t="s">
        <v>884</v>
      </c>
      <c r="BL23" s="199" t="s">
        <v>884</v>
      </c>
      <c r="BM23" s="200"/>
      <c r="BN23" s="201"/>
      <c r="BO23" s="201"/>
      <c r="BP23" s="201"/>
      <c r="BQ23" s="201" t="s">
        <v>884</v>
      </c>
      <c r="BR23" s="201" t="s">
        <v>884</v>
      </c>
      <c r="BS23" s="201"/>
      <c r="BT23" s="201"/>
      <c r="BU23" s="201" t="s">
        <v>1965</v>
      </c>
      <c r="BV23" s="199" t="s">
        <v>3629</v>
      </c>
      <c r="BW23" s="200"/>
      <c r="BX23" s="201"/>
      <c r="BY23" s="201"/>
      <c r="BZ23" s="201"/>
      <c r="CA23" s="201" t="s">
        <v>840</v>
      </c>
      <c r="CB23" s="201">
        <v>900</v>
      </c>
      <c r="CC23" s="217"/>
      <c r="CD23" s="222"/>
      <c r="CU23" s="190" t="s">
        <v>884</v>
      </c>
      <c r="CV23" s="190" t="s">
        <v>884</v>
      </c>
      <c r="CW23" s="190" t="str">
        <f t="shared" si="1"/>
        <v/>
      </c>
      <c r="DA23" s="189" t="str">
        <f t="shared" si="2"/>
        <v/>
      </c>
      <c r="DB23" s="189" t="str">
        <f t="shared" si="3"/>
        <v/>
      </c>
      <c r="DO23" s="174"/>
      <c r="DP23" s="174"/>
      <c r="EA23" t="s">
        <v>4610</v>
      </c>
      <c r="EB23" t="s">
        <v>4532</v>
      </c>
      <c r="EC23" t="s">
        <v>4533</v>
      </c>
      <c r="ED23" t="s">
        <v>4534</v>
      </c>
      <c r="EE23" t="s">
        <v>4549</v>
      </c>
      <c r="EF23" t="s">
        <v>4550</v>
      </c>
      <c r="EG23" t="s">
        <v>839</v>
      </c>
      <c r="EH23" t="s">
        <v>4611</v>
      </c>
      <c r="EI23" t="s">
        <v>4612</v>
      </c>
      <c r="EM23" t="s">
        <v>840</v>
      </c>
      <c r="EN23">
        <v>150</v>
      </c>
      <c r="EP23" s="174" t="s">
        <v>4608</v>
      </c>
      <c r="EQ23" s="174" t="s">
        <v>4613</v>
      </c>
      <c r="ER23" s="174" t="str">
        <f t="shared" ca="1" si="4"/>
        <v/>
      </c>
      <c r="ES23" s="174" t="str">
        <f t="shared" ca="1" si="5"/>
        <v/>
      </c>
      <c r="ET23" s="174" t="str">
        <f t="shared" ca="1" si="6"/>
        <v/>
      </c>
      <c r="EU23" s="174" t="str">
        <f ca="1">IFERROR(IF(OFFSET($D$6,MATCH(VALUE(SUBSTITUTE(EQ23,EG23,"")),$A$6:$A$127,0)-1,MATCH($EG23,$D$6:$CC$6,0)-1+7,1,1)&gt;0,OFFSET($D$6,MATCH(VALUE(SUBSTITUTE(EQ23,EG23,"")),$A$6:$A$127,0)-1,MATCH($EG23,$D$6:$CC$6,0)-1+7,1,1),""),"")</f>
        <v/>
      </c>
      <c r="EV23" s="174" t="str">
        <f ca="1">IF($EU23&lt;&gt;"",IF(OFFSET($D$6,MATCH(VALUE(SUBSTITUTE($EQ23,$EG23,"")),$A$6:$A$127,0)-1,MATCH($EG23,$D$6:$CC$6,0)-1+8,1,1)=0,"",OFFSET($D$6,MATCH(VALUE(SUBSTITUTE($EQ23,$EG23,"")),$A$6:$A$127,0)-1,MATCH($EG23,$D$6:$CC$6,0)-1+8,1,1)),"")</f>
        <v/>
      </c>
      <c r="EW23" s="174" t="str">
        <f t="shared" ca="1" si="7"/>
        <v/>
      </c>
      <c r="EX23" s="174" t="str">
        <f t="shared" ca="1" si="8"/>
        <v/>
      </c>
      <c r="EY23" s="174" t="str">
        <f ca="1">IF(EU23="","",COUNTIF(EU$6:$EU23,"&gt;"&amp;0))</f>
        <v/>
      </c>
      <c r="EZ23" s="189"/>
      <c r="FA23" s="153"/>
    </row>
    <row r="24" spans="1:157" ht="27.6" customHeight="1">
      <c r="A24" s="85">
        <v>1024</v>
      </c>
      <c r="B24" s="180" t="s">
        <v>4540</v>
      </c>
      <c r="C24" s="176" t="s">
        <v>884</v>
      </c>
      <c r="D24" s="177" t="s">
        <v>884</v>
      </c>
      <c r="E24" s="178"/>
      <c r="F24" s="179"/>
      <c r="G24" s="179"/>
      <c r="H24" s="179"/>
      <c r="I24" s="179" t="s">
        <v>884</v>
      </c>
      <c r="J24" s="179" t="s">
        <v>884</v>
      </c>
      <c r="K24" s="179"/>
      <c r="L24" s="179"/>
      <c r="M24" s="179" t="s">
        <v>884</v>
      </c>
      <c r="N24" s="177" t="s">
        <v>884</v>
      </c>
      <c r="O24" s="178"/>
      <c r="P24" s="179"/>
      <c r="Q24" s="179"/>
      <c r="R24" s="179"/>
      <c r="S24" s="179" t="s">
        <v>884</v>
      </c>
      <c r="T24" s="179" t="s">
        <v>884</v>
      </c>
      <c r="U24" s="179"/>
      <c r="V24" s="179"/>
      <c r="W24" s="179" t="s">
        <v>884</v>
      </c>
      <c r="X24" s="177" t="s">
        <v>884</v>
      </c>
      <c r="Y24" s="178"/>
      <c r="Z24" s="179"/>
      <c r="AA24" s="179"/>
      <c r="AB24" s="179"/>
      <c r="AC24" s="179" t="s">
        <v>884</v>
      </c>
      <c r="AD24" s="179" t="s">
        <v>884</v>
      </c>
      <c r="AE24" s="179"/>
      <c r="AF24" s="179"/>
      <c r="AG24" s="179" t="s">
        <v>884</v>
      </c>
      <c r="AH24" s="177" t="s">
        <v>884</v>
      </c>
      <c r="AI24" s="178"/>
      <c r="AJ24" s="179"/>
      <c r="AK24" s="179"/>
      <c r="AL24" s="179"/>
      <c r="AM24" s="179" t="s">
        <v>884</v>
      </c>
      <c r="AN24" s="179" t="s">
        <v>884</v>
      </c>
      <c r="AO24" s="179"/>
      <c r="AP24" s="179"/>
      <c r="AQ24" s="179" t="s">
        <v>884</v>
      </c>
      <c r="AR24" s="177" t="s">
        <v>884</v>
      </c>
      <c r="AS24" s="178"/>
      <c r="AT24" s="179"/>
      <c r="AU24" s="179"/>
      <c r="AV24" s="179"/>
      <c r="AW24" s="179" t="s">
        <v>884</v>
      </c>
      <c r="AX24" s="179" t="s">
        <v>884</v>
      </c>
      <c r="AY24" s="179"/>
      <c r="AZ24" s="179"/>
      <c r="BA24" s="179" t="s">
        <v>884</v>
      </c>
      <c r="BB24" s="177" t="s">
        <v>884</v>
      </c>
      <c r="BC24" s="178"/>
      <c r="BD24" s="179"/>
      <c r="BE24" s="179"/>
      <c r="BF24" s="179"/>
      <c r="BG24" s="179" t="s">
        <v>884</v>
      </c>
      <c r="BH24" s="179" t="s">
        <v>884</v>
      </c>
      <c r="BI24" s="179"/>
      <c r="BJ24" s="179"/>
      <c r="BK24" s="179" t="s">
        <v>884</v>
      </c>
      <c r="BL24" s="177" t="s">
        <v>884</v>
      </c>
      <c r="BM24" s="178"/>
      <c r="BN24" s="179"/>
      <c r="BO24" s="179"/>
      <c r="BP24" s="179"/>
      <c r="BQ24" s="179" t="s">
        <v>884</v>
      </c>
      <c r="BR24" s="179" t="s">
        <v>884</v>
      </c>
      <c r="BS24" s="179"/>
      <c r="BT24" s="179"/>
      <c r="BU24" s="179" t="s">
        <v>1967</v>
      </c>
      <c r="BV24" s="177" t="s">
        <v>4585</v>
      </c>
      <c r="BW24" s="178"/>
      <c r="BX24" s="179"/>
      <c r="BY24" s="179"/>
      <c r="BZ24" s="179"/>
      <c r="CA24" s="179" t="s">
        <v>840</v>
      </c>
      <c r="CB24" s="179">
        <v>650</v>
      </c>
      <c r="CC24" s="216"/>
      <c r="CD24" s="221"/>
      <c r="CU24" s="190" t="s">
        <v>884</v>
      </c>
      <c r="CV24" s="190" t="s">
        <v>884</v>
      </c>
      <c r="CW24" s="190" t="str">
        <f t="shared" si="1"/>
        <v/>
      </c>
      <c r="DA24" s="189" t="str">
        <f t="shared" si="2"/>
        <v/>
      </c>
      <c r="DB24" s="189" t="str">
        <f t="shared" si="3"/>
        <v/>
      </c>
      <c r="DO24" s="174"/>
      <c r="DP24" s="174"/>
      <c r="EA24" t="s">
        <v>4614</v>
      </c>
      <c r="EB24" t="s">
        <v>4532</v>
      </c>
      <c r="EC24" t="s">
        <v>4533</v>
      </c>
      <c r="ED24" t="s">
        <v>4534</v>
      </c>
      <c r="EE24" t="s">
        <v>4549</v>
      </c>
      <c r="EF24" t="s">
        <v>4550</v>
      </c>
      <c r="EG24" t="s">
        <v>839</v>
      </c>
      <c r="EH24" t="s">
        <v>1987</v>
      </c>
      <c r="EI24" t="s">
        <v>3658</v>
      </c>
      <c r="EM24" t="s">
        <v>840</v>
      </c>
      <c r="EN24">
        <v>700</v>
      </c>
      <c r="EP24" s="174" t="s">
        <v>4608</v>
      </c>
      <c r="EQ24" s="174" t="s">
        <v>4615</v>
      </c>
      <c r="ER24" s="174" t="str">
        <f t="shared" ca="1" si="4"/>
        <v/>
      </c>
      <c r="ES24" s="174" t="str">
        <f t="shared" ca="1" si="5"/>
        <v/>
      </c>
      <c r="ET24" s="174" t="str">
        <f t="shared" ca="1" si="6"/>
        <v/>
      </c>
      <c r="EU24" s="174" t="str">
        <f ca="1">IFERROR(IF(OFFSET($D$6,MATCH(VALUE(SUBSTITUTE(EQ24,EG24,"")),$A$6:$A$127,0)-1,MATCH($EG24,$D$6:$CC$6,0)-1+7,1,1)&gt;0,OFFSET($D$6,MATCH(VALUE(SUBSTITUTE(EQ24,EG24,"")),$A$6:$A$127,0)-1,MATCH($EG24,$D$6:$CC$6,0)-1+7,1,1),""),"")</f>
        <v/>
      </c>
      <c r="EV24" s="174" t="str">
        <f ca="1">IF($EU24&lt;&gt;"",IF(OFFSET($D$6,MATCH(VALUE(SUBSTITUTE($EQ24,$EG24,"")),$A$6:$A$127,0)-1,MATCH($EG24,$D$6:$CC$6,0)-1+8,1,1)=0,"",OFFSET($D$6,MATCH(VALUE(SUBSTITUTE($EQ24,$EG24,"")),$A$6:$A$127,0)-1,MATCH($EG24,$D$6:$CC$6,0)-1+8,1,1)),"")</f>
        <v/>
      </c>
      <c r="EW24" s="174" t="str">
        <f t="shared" ca="1" si="7"/>
        <v/>
      </c>
      <c r="EX24" s="174" t="str">
        <f t="shared" ca="1" si="8"/>
        <v/>
      </c>
      <c r="EY24" s="174" t="str">
        <f ca="1">IF(EU24="","",COUNTIF(EU$6:$EU24,"&gt;"&amp;0))</f>
        <v/>
      </c>
      <c r="EZ24" s="189"/>
      <c r="FA24" s="153"/>
    </row>
    <row r="25" spans="1:157" ht="27.6" customHeight="1">
      <c r="A25" s="85">
        <v>1025</v>
      </c>
      <c r="B25" s="180" t="s">
        <v>4540</v>
      </c>
      <c r="C25" s="176" t="s">
        <v>884</v>
      </c>
      <c r="D25" s="177" t="s">
        <v>884</v>
      </c>
      <c r="E25" s="178"/>
      <c r="F25" s="179"/>
      <c r="G25" s="179"/>
      <c r="H25" s="179"/>
      <c r="I25" s="179" t="s">
        <v>884</v>
      </c>
      <c r="J25" s="179" t="s">
        <v>884</v>
      </c>
      <c r="K25" s="179"/>
      <c r="L25" s="179"/>
      <c r="M25" s="179" t="s">
        <v>884</v>
      </c>
      <c r="N25" s="177" t="s">
        <v>884</v>
      </c>
      <c r="O25" s="178"/>
      <c r="P25" s="179"/>
      <c r="Q25" s="179"/>
      <c r="R25" s="179"/>
      <c r="S25" s="179" t="s">
        <v>884</v>
      </c>
      <c r="T25" s="179" t="s">
        <v>884</v>
      </c>
      <c r="U25" s="179"/>
      <c r="V25" s="179"/>
      <c r="W25" s="179" t="s">
        <v>884</v>
      </c>
      <c r="X25" s="177" t="s">
        <v>884</v>
      </c>
      <c r="Y25" s="178"/>
      <c r="Z25" s="179"/>
      <c r="AA25" s="179"/>
      <c r="AB25" s="179"/>
      <c r="AC25" s="179" t="s">
        <v>884</v>
      </c>
      <c r="AD25" s="179" t="s">
        <v>884</v>
      </c>
      <c r="AE25" s="179"/>
      <c r="AF25" s="179"/>
      <c r="AG25" s="179" t="s">
        <v>884</v>
      </c>
      <c r="AH25" s="177" t="s">
        <v>884</v>
      </c>
      <c r="AI25" s="178"/>
      <c r="AJ25" s="179"/>
      <c r="AK25" s="179"/>
      <c r="AL25" s="179"/>
      <c r="AM25" s="179" t="s">
        <v>884</v>
      </c>
      <c r="AN25" s="179" t="s">
        <v>884</v>
      </c>
      <c r="AO25" s="179"/>
      <c r="AP25" s="179"/>
      <c r="AQ25" s="179" t="s">
        <v>884</v>
      </c>
      <c r="AR25" s="177" t="s">
        <v>884</v>
      </c>
      <c r="AS25" s="178"/>
      <c r="AT25" s="179"/>
      <c r="AU25" s="179"/>
      <c r="AV25" s="179"/>
      <c r="AW25" s="179" t="s">
        <v>884</v>
      </c>
      <c r="AX25" s="179" t="s">
        <v>884</v>
      </c>
      <c r="AY25" s="179"/>
      <c r="AZ25" s="179"/>
      <c r="BA25" s="179" t="s">
        <v>884</v>
      </c>
      <c r="BB25" s="177" t="s">
        <v>884</v>
      </c>
      <c r="BC25" s="178"/>
      <c r="BD25" s="179"/>
      <c r="BE25" s="179"/>
      <c r="BF25" s="179"/>
      <c r="BG25" s="179" t="s">
        <v>884</v>
      </c>
      <c r="BH25" s="179" t="s">
        <v>884</v>
      </c>
      <c r="BI25" s="179"/>
      <c r="BJ25" s="179"/>
      <c r="BK25" s="179" t="s">
        <v>884</v>
      </c>
      <c r="BL25" s="177" t="s">
        <v>884</v>
      </c>
      <c r="BM25" s="178"/>
      <c r="BN25" s="179"/>
      <c r="BO25" s="179"/>
      <c r="BP25" s="179"/>
      <c r="BQ25" s="179" t="s">
        <v>884</v>
      </c>
      <c r="BR25" s="179" t="s">
        <v>884</v>
      </c>
      <c r="BS25" s="179"/>
      <c r="BT25" s="179"/>
      <c r="BU25" s="179" t="s">
        <v>1969</v>
      </c>
      <c r="BV25" s="177" t="s">
        <v>4590</v>
      </c>
      <c r="BW25" s="178"/>
      <c r="BX25" s="179"/>
      <c r="BY25" s="179"/>
      <c r="BZ25" s="179"/>
      <c r="CA25" s="179" t="s">
        <v>840</v>
      </c>
      <c r="CB25" s="179">
        <v>2600</v>
      </c>
      <c r="CC25" s="216"/>
      <c r="CD25" s="221"/>
      <c r="CU25" s="190" t="s">
        <v>884</v>
      </c>
      <c r="CV25" s="190" t="s">
        <v>884</v>
      </c>
      <c r="CW25" s="190" t="str">
        <f t="shared" si="1"/>
        <v/>
      </c>
      <c r="DA25" s="189" t="str">
        <f t="shared" si="2"/>
        <v/>
      </c>
      <c r="DB25" s="189" t="str">
        <f t="shared" si="3"/>
        <v/>
      </c>
      <c r="DO25" s="174"/>
      <c r="DP25" s="174"/>
      <c r="EA25" t="s">
        <v>4616</v>
      </c>
      <c r="EB25" t="s">
        <v>4532</v>
      </c>
      <c r="EC25" t="s">
        <v>4533</v>
      </c>
      <c r="ED25" t="s">
        <v>4534</v>
      </c>
      <c r="EE25" t="s">
        <v>4549</v>
      </c>
      <c r="EF25" t="s">
        <v>4550</v>
      </c>
      <c r="EG25" t="s">
        <v>839</v>
      </c>
      <c r="EH25" t="s">
        <v>4617</v>
      </c>
      <c r="EI25" t="s">
        <v>3659</v>
      </c>
      <c r="EM25" t="s">
        <v>840</v>
      </c>
      <c r="EN25">
        <v>250</v>
      </c>
      <c r="EP25" s="174" t="s">
        <v>4608</v>
      </c>
      <c r="EQ25" s="174" t="s">
        <v>4618</v>
      </c>
      <c r="ER25" s="174" t="str">
        <f t="shared" ca="1" si="4"/>
        <v/>
      </c>
      <c r="ES25" s="174" t="str">
        <f t="shared" ca="1" si="5"/>
        <v/>
      </c>
      <c r="ET25" s="174" t="str">
        <f t="shared" ca="1" si="6"/>
        <v/>
      </c>
      <c r="EU25" s="174" t="str">
        <f ca="1">IFERROR(IF(OFFSET($D$6,MATCH(VALUE(SUBSTITUTE(EQ25,EG25,"")),$A$6:$A$127,0)-1,MATCH($EG25,$D$6:$CC$6,0)-1+7,1,1)&gt;0,OFFSET($D$6,MATCH(VALUE(SUBSTITUTE(EQ25,EG25,"")),$A$6:$A$127,0)-1,MATCH($EG25,$D$6:$CC$6,0)-1+7,1,1),""),"")</f>
        <v/>
      </c>
      <c r="EV25" s="174" t="str">
        <f ca="1">IF($EU25&lt;&gt;"",IF(OFFSET($D$6,MATCH(VALUE(SUBSTITUTE($EQ25,$EG25,"")),$A$6:$A$127,0)-1,MATCH($EG25,$D$6:$CC$6,0)-1+8,1,1)=0,"",OFFSET($D$6,MATCH(VALUE(SUBSTITUTE($EQ25,$EG25,"")),$A$6:$A$127,0)-1,MATCH($EG25,$D$6:$CC$6,0)-1+8,1,1)),"")</f>
        <v/>
      </c>
      <c r="EW25" s="174" t="str">
        <f t="shared" ca="1" si="7"/>
        <v/>
      </c>
      <c r="EX25" s="174" t="str">
        <f t="shared" ca="1" si="8"/>
        <v/>
      </c>
      <c r="EY25" s="174" t="str">
        <f ca="1">IF(EU25="","",COUNTIF(EU$6:$EU25,"&gt;"&amp;0))</f>
        <v/>
      </c>
      <c r="EZ25" s="189"/>
      <c r="FA25" s="153"/>
    </row>
    <row r="26" spans="1:157" ht="27.6" customHeight="1">
      <c r="A26" s="85">
        <v>1026</v>
      </c>
      <c r="B26" s="180" t="s">
        <v>4540</v>
      </c>
      <c r="C26" s="176" t="s">
        <v>884</v>
      </c>
      <c r="D26" s="177" t="s">
        <v>884</v>
      </c>
      <c r="E26" s="178"/>
      <c r="F26" s="179"/>
      <c r="G26" s="179"/>
      <c r="H26" s="179"/>
      <c r="I26" s="179" t="s">
        <v>884</v>
      </c>
      <c r="J26" s="179" t="s">
        <v>884</v>
      </c>
      <c r="K26" s="179"/>
      <c r="L26" s="179"/>
      <c r="M26" s="179" t="s">
        <v>884</v>
      </c>
      <c r="N26" s="177" t="s">
        <v>884</v>
      </c>
      <c r="O26" s="178"/>
      <c r="P26" s="179"/>
      <c r="Q26" s="179"/>
      <c r="R26" s="179"/>
      <c r="S26" s="179" t="s">
        <v>884</v>
      </c>
      <c r="T26" s="179" t="s">
        <v>884</v>
      </c>
      <c r="U26" s="179"/>
      <c r="V26" s="179"/>
      <c r="W26" s="179" t="s">
        <v>884</v>
      </c>
      <c r="X26" s="177" t="s">
        <v>884</v>
      </c>
      <c r="Y26" s="178"/>
      <c r="Z26" s="179"/>
      <c r="AA26" s="179"/>
      <c r="AB26" s="179"/>
      <c r="AC26" s="179" t="s">
        <v>884</v>
      </c>
      <c r="AD26" s="179" t="s">
        <v>884</v>
      </c>
      <c r="AE26" s="179"/>
      <c r="AF26" s="179"/>
      <c r="AG26" s="179" t="s">
        <v>884</v>
      </c>
      <c r="AH26" s="177" t="s">
        <v>884</v>
      </c>
      <c r="AI26" s="178"/>
      <c r="AJ26" s="179"/>
      <c r="AK26" s="179"/>
      <c r="AL26" s="179"/>
      <c r="AM26" s="179" t="s">
        <v>884</v>
      </c>
      <c r="AN26" s="179" t="s">
        <v>884</v>
      </c>
      <c r="AO26" s="179"/>
      <c r="AP26" s="179"/>
      <c r="AQ26" s="179" t="s">
        <v>884</v>
      </c>
      <c r="AR26" s="177" t="s">
        <v>884</v>
      </c>
      <c r="AS26" s="178"/>
      <c r="AT26" s="179"/>
      <c r="AU26" s="179"/>
      <c r="AV26" s="179"/>
      <c r="AW26" s="179" t="s">
        <v>884</v>
      </c>
      <c r="AX26" s="179" t="s">
        <v>884</v>
      </c>
      <c r="AY26" s="179"/>
      <c r="AZ26" s="179"/>
      <c r="BA26" s="179" t="s">
        <v>884</v>
      </c>
      <c r="BB26" s="177" t="s">
        <v>884</v>
      </c>
      <c r="BC26" s="178"/>
      <c r="BD26" s="179"/>
      <c r="BE26" s="179"/>
      <c r="BF26" s="179"/>
      <c r="BG26" s="179" t="s">
        <v>884</v>
      </c>
      <c r="BH26" s="179" t="s">
        <v>884</v>
      </c>
      <c r="BI26" s="179"/>
      <c r="BJ26" s="179"/>
      <c r="BK26" s="179" t="s">
        <v>884</v>
      </c>
      <c r="BL26" s="177" t="s">
        <v>884</v>
      </c>
      <c r="BM26" s="178"/>
      <c r="BN26" s="179"/>
      <c r="BO26" s="179"/>
      <c r="BP26" s="179"/>
      <c r="BQ26" s="179" t="s">
        <v>884</v>
      </c>
      <c r="BR26" s="179" t="s">
        <v>884</v>
      </c>
      <c r="BS26" s="179"/>
      <c r="BT26" s="179"/>
      <c r="BU26" s="179" t="s">
        <v>1971</v>
      </c>
      <c r="BV26" s="177" t="s">
        <v>4595</v>
      </c>
      <c r="BW26" s="178"/>
      <c r="BX26" s="179"/>
      <c r="BY26" s="179"/>
      <c r="BZ26" s="179"/>
      <c r="CA26" s="179" t="s">
        <v>840</v>
      </c>
      <c r="CB26" s="179">
        <v>300</v>
      </c>
      <c r="CC26" s="216"/>
      <c r="CD26" s="221"/>
      <c r="CU26" s="190" t="s">
        <v>884</v>
      </c>
      <c r="CV26" s="190" t="s">
        <v>884</v>
      </c>
      <c r="CW26" s="190" t="str">
        <f t="shared" si="1"/>
        <v/>
      </c>
      <c r="DA26" s="189" t="str">
        <f t="shared" si="2"/>
        <v/>
      </c>
      <c r="DB26" s="189" t="str">
        <f t="shared" si="3"/>
        <v/>
      </c>
      <c r="DO26" s="174"/>
      <c r="DP26" s="174"/>
      <c r="EA26" t="s">
        <v>4619</v>
      </c>
      <c r="EB26" t="s">
        <v>4532</v>
      </c>
      <c r="EC26" t="s">
        <v>4533</v>
      </c>
      <c r="ED26" t="s">
        <v>4534</v>
      </c>
      <c r="EE26" t="s">
        <v>4549</v>
      </c>
      <c r="EF26" t="s">
        <v>4550</v>
      </c>
      <c r="EG26" t="s">
        <v>839</v>
      </c>
      <c r="EH26" t="s">
        <v>4620</v>
      </c>
      <c r="EI26" t="s">
        <v>4621</v>
      </c>
      <c r="EM26" t="s">
        <v>840</v>
      </c>
      <c r="EN26">
        <v>200</v>
      </c>
      <c r="EP26" s="174" t="s">
        <v>4608</v>
      </c>
      <c r="EQ26" s="174" t="s">
        <v>4622</v>
      </c>
      <c r="ER26" s="174" t="str">
        <f t="shared" ca="1" si="4"/>
        <v/>
      </c>
      <c r="ES26" s="174" t="str">
        <f t="shared" ca="1" si="5"/>
        <v/>
      </c>
      <c r="ET26" s="174" t="str">
        <f t="shared" ca="1" si="6"/>
        <v/>
      </c>
      <c r="EU26" s="174" t="str">
        <f ca="1">IFERROR(IF(OFFSET($D$6,MATCH(VALUE(SUBSTITUTE(EQ26,EG26,"")),$A$6:$A$127,0)-1,MATCH($EG26,$D$6:$CC$6,0)-1+7,1,1)&gt;0,OFFSET($D$6,MATCH(VALUE(SUBSTITUTE(EQ26,EG26,"")),$A$6:$A$127,0)-1,MATCH($EG26,$D$6:$CC$6,0)-1+7,1,1),""),"")</f>
        <v/>
      </c>
      <c r="EV26" s="174" t="str">
        <f ca="1">IF($EU26&lt;&gt;"",IF(OFFSET($D$6,MATCH(VALUE(SUBSTITUTE($EQ26,$EG26,"")),$A$6:$A$127,0)-1,MATCH($EG26,$D$6:$CC$6,0)-1+8,1,1)=0,"",OFFSET($D$6,MATCH(VALUE(SUBSTITUTE($EQ26,$EG26,"")),$A$6:$A$127,0)-1,MATCH($EG26,$D$6:$CC$6,0)-1+8,1,1)),"")</f>
        <v/>
      </c>
      <c r="EW26" s="174" t="str">
        <f t="shared" ca="1" si="7"/>
        <v/>
      </c>
      <c r="EX26" s="174" t="str">
        <f t="shared" ca="1" si="8"/>
        <v/>
      </c>
      <c r="EY26" s="174" t="str">
        <f ca="1">IF(EU26="","",COUNTIF(EU$6:$EU26,"&gt;"&amp;0))</f>
        <v/>
      </c>
      <c r="EZ26" s="189"/>
      <c r="FA26" s="153"/>
    </row>
    <row r="27" spans="1:157" ht="27.6" customHeight="1">
      <c r="A27" s="85">
        <v>1027</v>
      </c>
      <c r="B27" s="180" t="s">
        <v>4565</v>
      </c>
      <c r="C27" s="176" t="s">
        <v>884</v>
      </c>
      <c r="D27" s="177" t="s">
        <v>884</v>
      </c>
      <c r="E27" s="178"/>
      <c r="F27" s="179"/>
      <c r="G27" s="179"/>
      <c r="H27" s="179"/>
      <c r="I27" s="179" t="s">
        <v>884</v>
      </c>
      <c r="J27" s="179" t="s">
        <v>884</v>
      </c>
      <c r="K27" s="179"/>
      <c r="L27" s="179"/>
      <c r="M27" s="179" t="s">
        <v>884</v>
      </c>
      <c r="N27" s="177" t="s">
        <v>884</v>
      </c>
      <c r="O27" s="178"/>
      <c r="P27" s="179"/>
      <c r="Q27" s="179"/>
      <c r="R27" s="179"/>
      <c r="S27" s="179" t="s">
        <v>884</v>
      </c>
      <c r="T27" s="179" t="s">
        <v>884</v>
      </c>
      <c r="U27" s="179"/>
      <c r="V27" s="179"/>
      <c r="W27" s="179" t="s">
        <v>884</v>
      </c>
      <c r="X27" s="177" t="s">
        <v>884</v>
      </c>
      <c r="Y27" s="178"/>
      <c r="Z27" s="179"/>
      <c r="AA27" s="179"/>
      <c r="AB27" s="179"/>
      <c r="AC27" s="179" t="s">
        <v>884</v>
      </c>
      <c r="AD27" s="179" t="s">
        <v>884</v>
      </c>
      <c r="AE27" s="179"/>
      <c r="AF27" s="179"/>
      <c r="AG27" s="179" t="s">
        <v>884</v>
      </c>
      <c r="AH27" s="177" t="s">
        <v>884</v>
      </c>
      <c r="AI27" s="178"/>
      <c r="AJ27" s="179"/>
      <c r="AK27" s="179"/>
      <c r="AL27" s="179"/>
      <c r="AM27" s="179" t="s">
        <v>884</v>
      </c>
      <c r="AN27" s="179" t="s">
        <v>884</v>
      </c>
      <c r="AO27" s="179"/>
      <c r="AP27" s="179"/>
      <c r="AQ27" s="179" t="s">
        <v>884</v>
      </c>
      <c r="AR27" s="177" t="s">
        <v>884</v>
      </c>
      <c r="AS27" s="178"/>
      <c r="AT27" s="179"/>
      <c r="AU27" s="179"/>
      <c r="AV27" s="179"/>
      <c r="AW27" s="179" t="s">
        <v>884</v>
      </c>
      <c r="AX27" s="179" t="s">
        <v>884</v>
      </c>
      <c r="AY27" s="179"/>
      <c r="AZ27" s="179"/>
      <c r="BA27" s="179" t="s">
        <v>884</v>
      </c>
      <c r="BB27" s="177" t="s">
        <v>884</v>
      </c>
      <c r="BC27" s="178"/>
      <c r="BD27" s="179"/>
      <c r="BE27" s="179"/>
      <c r="BF27" s="179"/>
      <c r="BG27" s="179" t="s">
        <v>884</v>
      </c>
      <c r="BH27" s="179" t="s">
        <v>884</v>
      </c>
      <c r="BI27" s="179"/>
      <c r="BJ27" s="179"/>
      <c r="BK27" s="179" t="s">
        <v>884</v>
      </c>
      <c r="BL27" s="177" t="s">
        <v>884</v>
      </c>
      <c r="BM27" s="178"/>
      <c r="BN27" s="179"/>
      <c r="BO27" s="179"/>
      <c r="BP27" s="179"/>
      <c r="BQ27" s="179" t="s">
        <v>884</v>
      </c>
      <c r="BR27" s="179" t="s">
        <v>884</v>
      </c>
      <c r="BS27" s="179"/>
      <c r="BT27" s="179"/>
      <c r="BU27" s="179" t="s">
        <v>884</v>
      </c>
      <c r="BV27" s="177" t="s">
        <v>884</v>
      </c>
      <c r="BW27" s="178"/>
      <c r="BX27" s="179"/>
      <c r="BY27" s="179"/>
      <c r="BZ27" s="179"/>
      <c r="CA27" s="179" t="s">
        <v>884</v>
      </c>
      <c r="CB27" s="179" t="s">
        <v>884</v>
      </c>
      <c r="CC27" s="179"/>
      <c r="CD27" s="178"/>
      <c r="CU27" s="190" t="s">
        <v>884</v>
      </c>
      <c r="CV27" s="190" t="s">
        <v>884</v>
      </c>
      <c r="CW27" s="190" t="str">
        <f t="shared" si="1"/>
        <v/>
      </c>
      <c r="DA27" s="189" t="str">
        <f t="shared" si="2"/>
        <v/>
      </c>
      <c r="DB27" s="189" t="str">
        <f t="shared" si="3"/>
        <v/>
      </c>
      <c r="DO27" s="174"/>
      <c r="DP27" s="174"/>
      <c r="EA27" t="s">
        <v>4623</v>
      </c>
      <c r="EB27" t="s">
        <v>4532</v>
      </c>
      <c r="EC27" t="s">
        <v>4533</v>
      </c>
      <c r="ED27" t="s">
        <v>4534</v>
      </c>
      <c r="EE27" t="s">
        <v>4549</v>
      </c>
      <c r="EF27" t="s">
        <v>4550</v>
      </c>
      <c r="EG27" t="s">
        <v>839</v>
      </c>
      <c r="EH27" t="s">
        <v>4624</v>
      </c>
      <c r="EI27" t="s">
        <v>4625</v>
      </c>
      <c r="EM27" t="s">
        <v>840</v>
      </c>
      <c r="EN27">
        <v>0</v>
      </c>
      <c r="EP27" s="174" t="s">
        <v>4608</v>
      </c>
      <c r="EQ27" s="174" t="s">
        <v>4626</v>
      </c>
      <c r="ER27" s="174" t="str">
        <f t="shared" ca="1" si="4"/>
        <v/>
      </c>
      <c r="ES27" s="174" t="str">
        <f t="shared" ca="1" si="5"/>
        <v/>
      </c>
      <c r="ET27" s="174" t="str">
        <f t="shared" ca="1" si="6"/>
        <v/>
      </c>
      <c r="EU27" s="174" t="str">
        <f ca="1">IFERROR(IF(OFFSET($D$6,MATCH(VALUE(SUBSTITUTE(EQ27,EG27,"")),$A$6:$A$127,0)-1,MATCH($EG27,$D$6:$CC$6,0)-1+7,1,1)&gt;0,OFFSET($D$6,MATCH(VALUE(SUBSTITUTE(EQ27,EG27,"")),$A$6:$A$127,0)-1,MATCH($EG27,$D$6:$CC$6,0)-1+7,1,1),""),"")</f>
        <v/>
      </c>
      <c r="EV27" s="174" t="str">
        <f ca="1">IF($EU27&lt;&gt;"",IF(OFFSET($D$6,MATCH(VALUE(SUBSTITUTE($EQ27,$EG27,"")),$A$6:$A$127,0)-1,MATCH($EG27,$D$6:$CC$6,0)-1+8,1,1)=0,"",OFFSET($D$6,MATCH(VALUE(SUBSTITUTE($EQ27,$EG27,"")),$A$6:$A$127,0)-1,MATCH($EG27,$D$6:$CC$6,0)-1+8,1,1)),"")</f>
        <v/>
      </c>
      <c r="EW27" s="174" t="str">
        <f t="shared" ca="1" si="7"/>
        <v/>
      </c>
      <c r="EX27" s="174" t="str">
        <f t="shared" ca="1" si="8"/>
        <v/>
      </c>
      <c r="EY27" s="174" t="str">
        <f ca="1">IF(EU27="","",COUNTIF(EU$6:$EU27,"&gt;"&amp;0))</f>
        <v/>
      </c>
      <c r="EZ27" s="189"/>
      <c r="FA27" s="153"/>
    </row>
    <row r="28" spans="1:157" ht="27.6" customHeight="1">
      <c r="A28" s="85">
        <v>1028</v>
      </c>
      <c r="B28" s="180">
        <f ca="1">J28+T28+AD28+AN28+AX28+BH28+BR28+CB28</f>
        <v>4450</v>
      </c>
      <c r="C28" s="176" t="s">
        <v>884</v>
      </c>
      <c r="D28" s="177" t="s">
        <v>4571</v>
      </c>
      <c r="E28" s="178"/>
      <c r="F28" s="179"/>
      <c r="G28" s="179"/>
      <c r="H28" s="179"/>
      <c r="I28" s="179" t="s">
        <v>884</v>
      </c>
      <c r="J28" s="179">
        <f ca="1">SUM(OFFSET(J27,-COUNTIF($B$8:$B26,$B26),0,COUNTIF($B$8:$B26,$B26),1))</f>
        <v>0</v>
      </c>
      <c r="K28" s="179">
        <f ca="1">SUM(OFFSET(K27,-COUNTIF($B$8:$B26,$B26),0,COUNTIF($B$8:$B26,$B26),1))</f>
        <v>0</v>
      </c>
      <c r="L28" s="179"/>
      <c r="M28" s="179" t="s">
        <v>884</v>
      </c>
      <c r="N28" s="177" t="s">
        <v>4571</v>
      </c>
      <c r="O28" s="178"/>
      <c r="P28" s="179"/>
      <c r="Q28" s="179"/>
      <c r="R28" s="179"/>
      <c r="S28" s="179" t="s">
        <v>884</v>
      </c>
      <c r="T28" s="179">
        <f ca="1">SUM(OFFSET(T27,-COUNTIF($B$8:$B26,$B26),0,COUNTIF($B$8:$B26,$B26),1))</f>
        <v>0</v>
      </c>
      <c r="U28" s="179">
        <f ca="1">SUM(OFFSET(U27,-COUNTIF($B$8:$B26,$B26),0,COUNTIF($B$8:$B26,$B26),1))</f>
        <v>0</v>
      </c>
      <c r="V28" s="179"/>
      <c r="W28" s="179" t="s">
        <v>884</v>
      </c>
      <c r="X28" s="177" t="s">
        <v>4571</v>
      </c>
      <c r="Y28" s="178"/>
      <c r="Z28" s="179"/>
      <c r="AA28" s="179"/>
      <c r="AB28" s="179"/>
      <c r="AC28" s="179" t="s">
        <v>884</v>
      </c>
      <c r="AD28" s="179">
        <f ca="1">SUM(OFFSET(AD27,-COUNTIF($B$8:$B26,$B26),0,COUNTIF($B$8:$B26,$B26),1))</f>
        <v>0</v>
      </c>
      <c r="AE28" s="179">
        <f ca="1">SUM(OFFSET(AE27,-COUNTIF($B$8:$B26,$B26),0,COUNTIF($B$8:$B26,$B26),1))</f>
        <v>0</v>
      </c>
      <c r="AF28" s="179"/>
      <c r="AG28" s="179" t="s">
        <v>884</v>
      </c>
      <c r="AH28" s="177" t="s">
        <v>4571</v>
      </c>
      <c r="AI28" s="178"/>
      <c r="AJ28" s="179"/>
      <c r="AK28" s="179"/>
      <c r="AL28" s="179"/>
      <c r="AM28" s="179" t="s">
        <v>884</v>
      </c>
      <c r="AN28" s="179">
        <f ca="1">SUM(OFFSET(AN27,-COUNTIF($B$8:$B26,$B26),0,COUNTIF($B$8:$B26,$B26),1))</f>
        <v>0</v>
      </c>
      <c r="AO28" s="179">
        <f ca="1">SUM(OFFSET(AO27,-COUNTIF($B$8:$B26,$B26),0,COUNTIF($B$8:$B26,$B26),1))</f>
        <v>0</v>
      </c>
      <c r="AP28" s="179"/>
      <c r="AQ28" s="179" t="s">
        <v>884</v>
      </c>
      <c r="AR28" s="177" t="s">
        <v>4571</v>
      </c>
      <c r="AS28" s="178"/>
      <c r="AT28" s="179"/>
      <c r="AU28" s="179"/>
      <c r="AV28" s="179"/>
      <c r="AW28" s="179" t="s">
        <v>884</v>
      </c>
      <c r="AX28" s="179">
        <f ca="1">SUM(OFFSET(AX27,-COUNTIF($B$8:$B26,$B26),0,COUNTIF($B$8:$B26,$B26),1))</f>
        <v>0</v>
      </c>
      <c r="AY28" s="179">
        <f ca="1">SUM(OFFSET(AY27,-COUNTIF($B$8:$B26,$B26),0,COUNTIF($B$8:$B26,$B26),1))</f>
        <v>0</v>
      </c>
      <c r="AZ28" s="179"/>
      <c r="BA28" s="179" t="s">
        <v>884</v>
      </c>
      <c r="BB28" s="177" t="s">
        <v>4571</v>
      </c>
      <c r="BC28" s="178"/>
      <c r="BD28" s="179"/>
      <c r="BE28" s="179"/>
      <c r="BF28" s="179"/>
      <c r="BG28" s="179" t="s">
        <v>884</v>
      </c>
      <c r="BH28" s="179">
        <f ca="1">SUM(OFFSET(BH27,-COUNTIF($B$8:$B26,$B26),0,COUNTIF($B$8:$B26,$B26),1))</f>
        <v>0</v>
      </c>
      <c r="BI28" s="179">
        <f ca="1">SUM(OFFSET(BI27,-COUNTIF($B$8:$B26,$B26),0,COUNTIF($B$8:$B26,$B26),1))</f>
        <v>0</v>
      </c>
      <c r="BJ28" s="179"/>
      <c r="BK28" s="179" t="s">
        <v>884</v>
      </c>
      <c r="BL28" s="177" t="s">
        <v>4571</v>
      </c>
      <c r="BM28" s="178"/>
      <c r="BN28" s="179"/>
      <c r="BO28" s="179"/>
      <c r="BP28" s="179"/>
      <c r="BQ28" s="179" t="s">
        <v>884</v>
      </c>
      <c r="BR28" s="179">
        <f ca="1">SUM(OFFSET(BR27,-COUNTIF($B$8:$B26,$B26),0,COUNTIF($B$8:$B26,$B26),1))</f>
        <v>0</v>
      </c>
      <c r="BS28" s="179">
        <f ca="1">SUM(OFFSET(BS27,-COUNTIF($B$8:$B26,$B26),0,COUNTIF($B$8:$B26,$B26),1))</f>
        <v>0</v>
      </c>
      <c r="BT28" s="179"/>
      <c r="BU28" s="179" t="s">
        <v>884</v>
      </c>
      <c r="BV28" s="177" t="s">
        <v>4571</v>
      </c>
      <c r="BW28" s="178"/>
      <c r="BX28" s="179"/>
      <c r="BY28" s="179"/>
      <c r="BZ28" s="179"/>
      <c r="CA28" s="179" t="s">
        <v>884</v>
      </c>
      <c r="CB28" s="179">
        <f ca="1">SUM(OFFSET(CB27,-COUNTIF($B$8:$B26,$B26),0,COUNTIF($B$8:$B26,$B26),1))</f>
        <v>4450</v>
      </c>
      <c r="CC28" s="179">
        <f ca="1">SUM(OFFSET(CC27,-COUNTIF($B$8:$B26,$B26),0,COUNTIF($B$8:$B26,$B26),1))</f>
        <v>0</v>
      </c>
      <c r="CD28" s="178"/>
      <c r="CU28" s="190" t="s">
        <v>884</v>
      </c>
      <c r="CV28" s="190" t="s">
        <v>884</v>
      </c>
      <c r="CW28" s="190" t="str">
        <f t="shared" si="1"/>
        <v/>
      </c>
      <c r="DA28" s="189" t="str">
        <f t="shared" si="2"/>
        <v/>
      </c>
      <c r="DB28" s="189" t="str">
        <f t="shared" si="3"/>
        <v/>
      </c>
      <c r="DO28" s="174"/>
      <c r="DP28" s="174"/>
      <c r="EA28" t="s">
        <v>4627</v>
      </c>
      <c r="EB28" t="s">
        <v>4532</v>
      </c>
      <c r="EC28" t="s">
        <v>4533</v>
      </c>
      <c r="ED28" t="s">
        <v>4534</v>
      </c>
      <c r="EE28" t="s">
        <v>4555</v>
      </c>
      <c r="EF28" t="s">
        <v>4556</v>
      </c>
      <c r="EG28" t="s">
        <v>839</v>
      </c>
      <c r="EH28" t="s">
        <v>1993</v>
      </c>
      <c r="EI28" t="s">
        <v>3662</v>
      </c>
      <c r="EM28" t="s">
        <v>840</v>
      </c>
      <c r="EN28">
        <v>1050</v>
      </c>
      <c r="EP28" s="174" t="s">
        <v>4628</v>
      </c>
      <c r="EQ28" s="174" t="s">
        <v>4629</v>
      </c>
      <c r="ER28" s="174" t="str">
        <f t="shared" ca="1" si="4"/>
        <v/>
      </c>
      <c r="ES28" s="174" t="str">
        <f t="shared" ca="1" si="5"/>
        <v/>
      </c>
      <c r="ET28" s="174" t="str">
        <f t="shared" ca="1" si="6"/>
        <v/>
      </c>
      <c r="EU28" s="174" t="str">
        <f ca="1">IFERROR(IF(OFFSET($D$6,MATCH(VALUE(SUBSTITUTE(EQ28,EG28,"")),$A$6:$A$127,0)-1,MATCH($EG28,$D$6:$CC$6,0)-1+7,1,1)&gt;0,OFFSET($D$6,MATCH(VALUE(SUBSTITUTE(EQ28,EG28,"")),$A$6:$A$127,0)-1,MATCH($EG28,$D$6:$CC$6,0)-1+7,1,1),""),"")</f>
        <v/>
      </c>
      <c r="EV28" s="174" t="str">
        <f ca="1">IF($EU28&lt;&gt;"",IF(OFFSET($D$6,MATCH(VALUE(SUBSTITUTE($EQ28,$EG28,"")),$A$6:$A$127,0)-1,MATCH($EG28,$D$6:$CC$6,0)-1+8,1,1)=0,"",OFFSET($D$6,MATCH(VALUE(SUBSTITUTE($EQ28,$EG28,"")),$A$6:$A$127,0)-1,MATCH($EG28,$D$6:$CC$6,0)-1+8,1,1)),"")</f>
        <v/>
      </c>
      <c r="EW28" s="174" t="str">
        <f t="shared" ca="1" si="7"/>
        <v/>
      </c>
      <c r="EX28" s="174" t="str">
        <f t="shared" ca="1" si="8"/>
        <v/>
      </c>
      <c r="EY28" s="174" t="str">
        <f ca="1">IF(EU28="","",COUNTIF(EU$6:$EU28,"&gt;"&amp;0))</f>
        <v/>
      </c>
      <c r="EZ28" s="189"/>
      <c r="FA28" s="153"/>
    </row>
    <row r="29" spans="1:157" ht="27.6" customHeight="1" thickBot="1">
      <c r="A29" s="85">
        <v>1029</v>
      </c>
      <c r="B29" s="193" t="s">
        <v>884</v>
      </c>
      <c r="C29" s="194" t="s">
        <v>884</v>
      </c>
      <c r="D29" s="195" t="s">
        <v>884</v>
      </c>
      <c r="E29" s="196"/>
      <c r="F29" s="197"/>
      <c r="G29" s="197"/>
      <c r="H29" s="197"/>
      <c r="I29" s="197" t="s">
        <v>884</v>
      </c>
      <c r="J29" s="197" t="s">
        <v>884</v>
      </c>
      <c r="K29" s="197"/>
      <c r="L29" s="197"/>
      <c r="M29" s="197" t="s">
        <v>884</v>
      </c>
      <c r="N29" s="195" t="s">
        <v>884</v>
      </c>
      <c r="O29" s="196"/>
      <c r="P29" s="197"/>
      <c r="Q29" s="197"/>
      <c r="R29" s="197"/>
      <c r="S29" s="197" t="s">
        <v>884</v>
      </c>
      <c r="T29" s="197" t="s">
        <v>884</v>
      </c>
      <c r="U29" s="197"/>
      <c r="V29" s="197"/>
      <c r="W29" s="197" t="s">
        <v>884</v>
      </c>
      <c r="X29" s="195" t="s">
        <v>884</v>
      </c>
      <c r="Y29" s="196"/>
      <c r="Z29" s="197"/>
      <c r="AA29" s="197"/>
      <c r="AB29" s="197"/>
      <c r="AC29" s="197" t="s">
        <v>884</v>
      </c>
      <c r="AD29" s="197" t="s">
        <v>884</v>
      </c>
      <c r="AE29" s="197"/>
      <c r="AF29" s="197"/>
      <c r="AG29" s="197" t="s">
        <v>884</v>
      </c>
      <c r="AH29" s="195" t="s">
        <v>884</v>
      </c>
      <c r="AI29" s="196"/>
      <c r="AJ29" s="197"/>
      <c r="AK29" s="197"/>
      <c r="AL29" s="197"/>
      <c r="AM29" s="197" t="s">
        <v>884</v>
      </c>
      <c r="AN29" s="197" t="s">
        <v>884</v>
      </c>
      <c r="AO29" s="197"/>
      <c r="AP29" s="197"/>
      <c r="AQ29" s="197" t="s">
        <v>884</v>
      </c>
      <c r="AR29" s="195" t="s">
        <v>884</v>
      </c>
      <c r="AS29" s="196"/>
      <c r="AT29" s="197"/>
      <c r="AU29" s="197"/>
      <c r="AV29" s="197"/>
      <c r="AW29" s="197" t="s">
        <v>884</v>
      </c>
      <c r="AX29" s="197" t="s">
        <v>884</v>
      </c>
      <c r="AY29" s="197"/>
      <c r="AZ29" s="197"/>
      <c r="BA29" s="197" t="s">
        <v>884</v>
      </c>
      <c r="BB29" s="195" t="s">
        <v>884</v>
      </c>
      <c r="BC29" s="196"/>
      <c r="BD29" s="197"/>
      <c r="BE29" s="197"/>
      <c r="BF29" s="197"/>
      <c r="BG29" s="197" t="s">
        <v>884</v>
      </c>
      <c r="BH29" s="197" t="s">
        <v>884</v>
      </c>
      <c r="BI29" s="197"/>
      <c r="BJ29" s="197"/>
      <c r="BK29" s="197" t="s">
        <v>884</v>
      </c>
      <c r="BL29" s="195" t="s">
        <v>884</v>
      </c>
      <c r="BM29" s="196"/>
      <c r="BN29" s="197"/>
      <c r="BO29" s="197"/>
      <c r="BP29" s="197"/>
      <c r="BQ29" s="197" t="s">
        <v>884</v>
      </c>
      <c r="BR29" s="197" t="s">
        <v>884</v>
      </c>
      <c r="BS29" s="197"/>
      <c r="BT29" s="197"/>
      <c r="BU29" s="197" t="s">
        <v>884</v>
      </c>
      <c r="BV29" s="195" t="s">
        <v>884</v>
      </c>
      <c r="BW29" s="196"/>
      <c r="BX29" s="197"/>
      <c r="BY29" s="197"/>
      <c r="BZ29" s="197"/>
      <c r="CA29" s="197" t="s">
        <v>884</v>
      </c>
      <c r="CB29" s="197" t="s">
        <v>884</v>
      </c>
      <c r="CC29" s="197"/>
      <c r="CD29" s="196"/>
      <c r="CU29" s="190" t="s">
        <v>884</v>
      </c>
      <c r="CV29" s="190" t="s">
        <v>884</v>
      </c>
      <c r="CW29" s="190" t="str">
        <f t="shared" si="1"/>
        <v/>
      </c>
      <c r="DA29" s="189" t="str">
        <f t="shared" si="2"/>
        <v/>
      </c>
      <c r="DB29" s="189" t="str">
        <f t="shared" si="3"/>
        <v/>
      </c>
      <c r="DO29" s="174"/>
      <c r="DP29" s="174"/>
      <c r="EA29" t="s">
        <v>4630</v>
      </c>
      <c r="EB29" t="s">
        <v>4532</v>
      </c>
      <c r="EC29" t="s">
        <v>4533</v>
      </c>
      <c r="ED29" t="s">
        <v>4534</v>
      </c>
      <c r="EE29" t="s">
        <v>4555</v>
      </c>
      <c r="EF29" t="s">
        <v>4556</v>
      </c>
      <c r="EG29" t="s">
        <v>839</v>
      </c>
      <c r="EH29" t="s">
        <v>1995</v>
      </c>
      <c r="EI29" t="s">
        <v>4631</v>
      </c>
      <c r="EM29" t="s">
        <v>840</v>
      </c>
      <c r="EN29">
        <v>400</v>
      </c>
      <c r="EP29" s="174" t="s">
        <v>4628</v>
      </c>
      <c r="EQ29" s="174" t="s">
        <v>4632</v>
      </c>
      <c r="ER29" s="174" t="str">
        <f t="shared" ca="1" si="4"/>
        <v/>
      </c>
      <c r="ES29" s="174" t="str">
        <f t="shared" ca="1" si="5"/>
        <v/>
      </c>
      <c r="ET29" s="174" t="str">
        <f t="shared" ca="1" si="6"/>
        <v/>
      </c>
      <c r="EU29" s="174" t="str">
        <f ca="1">IFERROR(IF(OFFSET($D$6,MATCH(VALUE(SUBSTITUTE(EQ29,EG29,"")),$A$6:$A$127,0)-1,MATCH($EG29,$D$6:$CC$6,0)-1+7,1,1)&gt;0,OFFSET($D$6,MATCH(VALUE(SUBSTITUTE(EQ29,EG29,"")),$A$6:$A$127,0)-1,MATCH($EG29,$D$6:$CC$6,0)-1+7,1,1),""),"")</f>
        <v/>
      </c>
      <c r="EV29" s="174" t="str">
        <f ca="1">IF($EU29&lt;&gt;"",IF(OFFSET($D$6,MATCH(VALUE(SUBSTITUTE($EQ29,$EG29,"")),$A$6:$A$127,0)-1,MATCH($EG29,$D$6:$CC$6,0)-1+8,1,1)=0,"",OFFSET($D$6,MATCH(VALUE(SUBSTITUTE($EQ29,$EG29,"")),$A$6:$A$127,0)-1,MATCH($EG29,$D$6:$CC$6,0)-1+8,1,1)),"")</f>
        <v/>
      </c>
      <c r="EW29" s="174" t="str">
        <f t="shared" ca="1" si="7"/>
        <v/>
      </c>
      <c r="EX29" s="174" t="str">
        <f t="shared" ca="1" si="8"/>
        <v/>
      </c>
      <c r="EY29" s="174" t="str">
        <f ca="1">IF(EU29="","",COUNTIF(EU$6:$EU29,"&gt;"&amp;0))</f>
        <v/>
      </c>
      <c r="EZ29" s="189"/>
      <c r="FA29" s="153"/>
    </row>
    <row r="30" spans="1:157" ht="27.6" customHeight="1">
      <c r="A30" s="85">
        <v>1030</v>
      </c>
      <c r="B30" s="180" t="s">
        <v>4545</v>
      </c>
      <c r="C30" s="198" t="s">
        <v>884</v>
      </c>
      <c r="D30" s="199" t="s">
        <v>884</v>
      </c>
      <c r="E30" s="200"/>
      <c r="F30" s="201"/>
      <c r="G30" s="201"/>
      <c r="H30" s="201"/>
      <c r="I30" s="201" t="s">
        <v>884</v>
      </c>
      <c r="J30" s="201" t="s">
        <v>884</v>
      </c>
      <c r="K30" s="201"/>
      <c r="L30" s="201"/>
      <c r="M30" s="201" t="s">
        <v>884</v>
      </c>
      <c r="N30" s="199" t="s">
        <v>884</v>
      </c>
      <c r="O30" s="200"/>
      <c r="P30" s="201"/>
      <c r="Q30" s="201"/>
      <c r="R30" s="201"/>
      <c r="S30" s="201" t="s">
        <v>884</v>
      </c>
      <c r="T30" s="201" t="s">
        <v>884</v>
      </c>
      <c r="U30" s="201"/>
      <c r="V30" s="201"/>
      <c r="W30" s="201" t="s">
        <v>884</v>
      </c>
      <c r="X30" s="199" t="s">
        <v>884</v>
      </c>
      <c r="Y30" s="200"/>
      <c r="Z30" s="201"/>
      <c r="AA30" s="201"/>
      <c r="AB30" s="201"/>
      <c r="AC30" s="201" t="s">
        <v>884</v>
      </c>
      <c r="AD30" s="201" t="s">
        <v>884</v>
      </c>
      <c r="AE30" s="201"/>
      <c r="AF30" s="201"/>
      <c r="AG30" s="201" t="s">
        <v>884</v>
      </c>
      <c r="AH30" s="199" t="s">
        <v>884</v>
      </c>
      <c r="AI30" s="200"/>
      <c r="AJ30" s="201"/>
      <c r="AK30" s="201"/>
      <c r="AL30" s="201"/>
      <c r="AM30" s="201" t="s">
        <v>884</v>
      </c>
      <c r="AN30" s="201" t="s">
        <v>884</v>
      </c>
      <c r="AO30" s="201"/>
      <c r="AP30" s="201"/>
      <c r="AQ30" s="201" t="s">
        <v>884</v>
      </c>
      <c r="AR30" s="199" t="s">
        <v>884</v>
      </c>
      <c r="AS30" s="200"/>
      <c r="AT30" s="201"/>
      <c r="AU30" s="201"/>
      <c r="AV30" s="201"/>
      <c r="AW30" s="201" t="s">
        <v>884</v>
      </c>
      <c r="AX30" s="201" t="s">
        <v>884</v>
      </c>
      <c r="AY30" s="201"/>
      <c r="AZ30" s="201"/>
      <c r="BA30" s="201" t="s">
        <v>884</v>
      </c>
      <c r="BB30" s="199" t="s">
        <v>884</v>
      </c>
      <c r="BC30" s="200"/>
      <c r="BD30" s="201"/>
      <c r="BE30" s="201"/>
      <c r="BF30" s="201"/>
      <c r="BG30" s="201" t="s">
        <v>884</v>
      </c>
      <c r="BH30" s="201" t="s">
        <v>884</v>
      </c>
      <c r="BI30" s="201"/>
      <c r="BJ30" s="201"/>
      <c r="BK30" s="201" t="s">
        <v>884</v>
      </c>
      <c r="BL30" s="199" t="s">
        <v>884</v>
      </c>
      <c r="BM30" s="200"/>
      <c r="BN30" s="201"/>
      <c r="BO30" s="201"/>
      <c r="BP30" s="201"/>
      <c r="BQ30" s="201" t="s">
        <v>884</v>
      </c>
      <c r="BR30" s="201" t="s">
        <v>884</v>
      </c>
      <c r="BS30" s="201"/>
      <c r="BT30" s="201"/>
      <c r="BU30" s="201" t="s">
        <v>1977</v>
      </c>
      <c r="BV30" s="199" t="s">
        <v>4598</v>
      </c>
      <c r="BW30" s="200"/>
      <c r="BX30" s="201"/>
      <c r="BY30" s="201"/>
      <c r="BZ30" s="201"/>
      <c r="CA30" s="201" t="s">
        <v>840</v>
      </c>
      <c r="CB30" s="201">
        <v>700</v>
      </c>
      <c r="CC30" s="217"/>
      <c r="CD30" s="222"/>
      <c r="CU30" s="190" t="s">
        <v>884</v>
      </c>
      <c r="CV30" s="190" t="s">
        <v>884</v>
      </c>
      <c r="CW30" s="190" t="str">
        <f t="shared" si="1"/>
        <v/>
      </c>
      <c r="DA30" s="189" t="str">
        <f t="shared" si="2"/>
        <v/>
      </c>
      <c r="DB30" s="189" t="str">
        <f t="shared" si="3"/>
        <v/>
      </c>
      <c r="DO30" s="174"/>
      <c r="DP30" s="174"/>
      <c r="EA30" t="s">
        <v>4633</v>
      </c>
      <c r="EB30" t="s">
        <v>4532</v>
      </c>
      <c r="EC30" t="s">
        <v>4533</v>
      </c>
      <c r="ED30" t="s">
        <v>4534</v>
      </c>
      <c r="EE30" t="s">
        <v>4555</v>
      </c>
      <c r="EF30" t="s">
        <v>4556</v>
      </c>
      <c r="EG30" t="s">
        <v>839</v>
      </c>
      <c r="EH30" t="s">
        <v>1997</v>
      </c>
      <c r="EI30" t="s">
        <v>4634</v>
      </c>
      <c r="EM30" t="s">
        <v>840</v>
      </c>
      <c r="EN30">
        <v>900</v>
      </c>
      <c r="EP30" s="174" t="s">
        <v>4628</v>
      </c>
      <c r="EQ30" s="174" t="s">
        <v>4635</v>
      </c>
      <c r="ER30" s="174" t="str">
        <f t="shared" ca="1" si="4"/>
        <v/>
      </c>
      <c r="ES30" s="174" t="str">
        <f t="shared" ca="1" si="5"/>
        <v/>
      </c>
      <c r="ET30" s="174" t="str">
        <f t="shared" ca="1" si="6"/>
        <v/>
      </c>
      <c r="EU30" s="174" t="str">
        <f ca="1">IFERROR(IF(OFFSET($D$6,MATCH(VALUE(SUBSTITUTE(EQ30,EG30,"")),$A$6:$A$127,0)-1,MATCH($EG30,$D$6:$CC$6,0)-1+7,1,1)&gt;0,OFFSET($D$6,MATCH(VALUE(SUBSTITUTE(EQ30,EG30,"")),$A$6:$A$127,0)-1,MATCH($EG30,$D$6:$CC$6,0)-1+7,1,1),""),"")</f>
        <v/>
      </c>
      <c r="EV30" s="174" t="str">
        <f ca="1">IF($EU30&lt;&gt;"",IF(OFFSET($D$6,MATCH(VALUE(SUBSTITUTE($EQ30,$EG30,"")),$A$6:$A$127,0)-1,MATCH($EG30,$D$6:$CC$6,0)-1+8,1,1)=0,"",OFFSET($D$6,MATCH(VALUE(SUBSTITUTE($EQ30,$EG30,"")),$A$6:$A$127,0)-1,MATCH($EG30,$D$6:$CC$6,0)-1+8,1,1)),"")</f>
        <v/>
      </c>
      <c r="EW30" s="174" t="str">
        <f t="shared" ca="1" si="7"/>
        <v/>
      </c>
      <c r="EX30" s="174" t="str">
        <f t="shared" ca="1" si="8"/>
        <v/>
      </c>
      <c r="EY30" s="174" t="str">
        <f ca="1">IF(EU30="","",COUNTIF(EU$6:$EU30,"&gt;"&amp;0))</f>
        <v/>
      </c>
      <c r="EZ30" s="189"/>
      <c r="FA30" s="153"/>
    </row>
    <row r="31" spans="1:157" ht="27.6" customHeight="1">
      <c r="A31" s="85">
        <v>1031</v>
      </c>
      <c r="B31" s="180" t="s">
        <v>4545</v>
      </c>
      <c r="C31" s="176" t="s">
        <v>884</v>
      </c>
      <c r="D31" s="177" t="s">
        <v>884</v>
      </c>
      <c r="E31" s="178"/>
      <c r="F31" s="179"/>
      <c r="G31" s="179"/>
      <c r="H31" s="179"/>
      <c r="I31" s="179" t="s">
        <v>884</v>
      </c>
      <c r="J31" s="179" t="s">
        <v>884</v>
      </c>
      <c r="K31" s="179"/>
      <c r="L31" s="179"/>
      <c r="M31" s="179" t="s">
        <v>884</v>
      </c>
      <c r="N31" s="177" t="s">
        <v>884</v>
      </c>
      <c r="O31" s="178"/>
      <c r="P31" s="179"/>
      <c r="Q31" s="179"/>
      <c r="R31" s="179"/>
      <c r="S31" s="179" t="s">
        <v>884</v>
      </c>
      <c r="T31" s="179" t="s">
        <v>884</v>
      </c>
      <c r="U31" s="179"/>
      <c r="V31" s="179"/>
      <c r="W31" s="179" t="s">
        <v>884</v>
      </c>
      <c r="X31" s="177" t="s">
        <v>884</v>
      </c>
      <c r="Y31" s="178"/>
      <c r="Z31" s="179"/>
      <c r="AA31" s="179"/>
      <c r="AB31" s="179"/>
      <c r="AC31" s="179" t="s">
        <v>884</v>
      </c>
      <c r="AD31" s="179" t="s">
        <v>884</v>
      </c>
      <c r="AE31" s="179"/>
      <c r="AF31" s="179"/>
      <c r="AG31" s="179" t="s">
        <v>884</v>
      </c>
      <c r="AH31" s="177" t="s">
        <v>884</v>
      </c>
      <c r="AI31" s="178"/>
      <c r="AJ31" s="179"/>
      <c r="AK31" s="179"/>
      <c r="AL31" s="179"/>
      <c r="AM31" s="179" t="s">
        <v>884</v>
      </c>
      <c r="AN31" s="179" t="s">
        <v>884</v>
      </c>
      <c r="AO31" s="179"/>
      <c r="AP31" s="179"/>
      <c r="AQ31" s="179" t="s">
        <v>884</v>
      </c>
      <c r="AR31" s="177" t="s">
        <v>884</v>
      </c>
      <c r="AS31" s="178"/>
      <c r="AT31" s="179"/>
      <c r="AU31" s="179"/>
      <c r="AV31" s="179"/>
      <c r="AW31" s="179" t="s">
        <v>884</v>
      </c>
      <c r="AX31" s="179" t="s">
        <v>884</v>
      </c>
      <c r="AY31" s="179"/>
      <c r="AZ31" s="179"/>
      <c r="BA31" s="179" t="s">
        <v>884</v>
      </c>
      <c r="BB31" s="177" t="s">
        <v>884</v>
      </c>
      <c r="BC31" s="178"/>
      <c r="BD31" s="179"/>
      <c r="BE31" s="179"/>
      <c r="BF31" s="179"/>
      <c r="BG31" s="179" t="s">
        <v>884</v>
      </c>
      <c r="BH31" s="179" t="s">
        <v>884</v>
      </c>
      <c r="BI31" s="179"/>
      <c r="BJ31" s="179"/>
      <c r="BK31" s="179" t="s">
        <v>884</v>
      </c>
      <c r="BL31" s="177" t="s">
        <v>884</v>
      </c>
      <c r="BM31" s="178"/>
      <c r="BN31" s="179"/>
      <c r="BO31" s="179"/>
      <c r="BP31" s="179"/>
      <c r="BQ31" s="179" t="s">
        <v>884</v>
      </c>
      <c r="BR31" s="179" t="s">
        <v>884</v>
      </c>
      <c r="BS31" s="179"/>
      <c r="BT31" s="179"/>
      <c r="BU31" s="179" t="s">
        <v>1979</v>
      </c>
      <c r="BV31" s="177" t="s">
        <v>4602</v>
      </c>
      <c r="BW31" s="178"/>
      <c r="BX31" s="179"/>
      <c r="BY31" s="179"/>
      <c r="BZ31" s="179"/>
      <c r="CA31" s="179" t="s">
        <v>840</v>
      </c>
      <c r="CB31" s="179">
        <v>150</v>
      </c>
      <c r="CC31" s="216"/>
      <c r="CD31" s="221"/>
      <c r="CU31" s="190" t="s">
        <v>884</v>
      </c>
      <c r="CV31" s="190" t="s">
        <v>884</v>
      </c>
      <c r="CW31" s="190" t="str">
        <f t="shared" si="1"/>
        <v/>
      </c>
      <c r="DA31" s="189" t="str">
        <f t="shared" si="2"/>
        <v/>
      </c>
      <c r="DB31" s="189" t="str">
        <f t="shared" si="3"/>
        <v/>
      </c>
      <c r="DO31" s="174"/>
      <c r="DP31" s="174"/>
      <c r="EA31" t="s">
        <v>4636</v>
      </c>
      <c r="EB31" t="s">
        <v>4532</v>
      </c>
      <c r="EC31" t="s">
        <v>4533</v>
      </c>
      <c r="ED31" t="s">
        <v>4534</v>
      </c>
      <c r="EE31" t="s">
        <v>4555</v>
      </c>
      <c r="EF31" t="s">
        <v>4556</v>
      </c>
      <c r="EG31" t="s">
        <v>839</v>
      </c>
      <c r="EH31" t="s">
        <v>1999</v>
      </c>
      <c r="EI31" t="s">
        <v>3625</v>
      </c>
      <c r="EM31" t="s">
        <v>840</v>
      </c>
      <c r="EN31">
        <v>600</v>
      </c>
      <c r="EP31" s="174" t="s">
        <v>4628</v>
      </c>
      <c r="EQ31" s="174" t="s">
        <v>4637</v>
      </c>
      <c r="ER31" s="174" t="str">
        <f t="shared" ca="1" si="4"/>
        <v/>
      </c>
      <c r="ES31" s="174" t="str">
        <f t="shared" ca="1" si="5"/>
        <v/>
      </c>
      <c r="ET31" s="174" t="str">
        <f t="shared" ca="1" si="6"/>
        <v/>
      </c>
      <c r="EU31" s="174" t="str">
        <f ca="1">IFERROR(IF(OFFSET($D$6,MATCH(VALUE(SUBSTITUTE(EQ31,EG31,"")),$A$6:$A$127,0)-1,MATCH($EG31,$D$6:$CC$6,0)-1+7,1,1)&gt;0,OFFSET($D$6,MATCH(VALUE(SUBSTITUTE(EQ31,EG31,"")),$A$6:$A$127,0)-1,MATCH($EG31,$D$6:$CC$6,0)-1+7,1,1),""),"")</f>
        <v/>
      </c>
      <c r="EV31" s="174" t="str">
        <f ca="1">IF($EU31&lt;&gt;"",IF(OFFSET($D$6,MATCH(VALUE(SUBSTITUTE($EQ31,$EG31,"")),$A$6:$A$127,0)-1,MATCH($EG31,$D$6:$CC$6,0)-1+8,1,1)=0,"",OFFSET($D$6,MATCH(VALUE(SUBSTITUTE($EQ31,$EG31,"")),$A$6:$A$127,0)-1,MATCH($EG31,$D$6:$CC$6,0)-1+8,1,1)),"")</f>
        <v/>
      </c>
      <c r="EW31" s="174" t="str">
        <f t="shared" ca="1" si="7"/>
        <v/>
      </c>
      <c r="EX31" s="174" t="str">
        <f t="shared" ca="1" si="8"/>
        <v/>
      </c>
      <c r="EY31" s="174" t="str">
        <f ca="1">IF(EU31="","",COUNTIF(EU$6:$EU31,"&gt;"&amp;0))</f>
        <v/>
      </c>
      <c r="EZ31" s="189"/>
      <c r="FA31" s="153"/>
    </row>
    <row r="32" spans="1:157" ht="27.6" customHeight="1">
      <c r="A32" s="85">
        <v>1032</v>
      </c>
      <c r="B32" s="180" t="s">
        <v>4545</v>
      </c>
      <c r="C32" s="176" t="s">
        <v>884</v>
      </c>
      <c r="D32" s="177" t="s">
        <v>884</v>
      </c>
      <c r="E32" s="178"/>
      <c r="F32" s="179"/>
      <c r="G32" s="179"/>
      <c r="H32" s="179"/>
      <c r="I32" s="179" t="s">
        <v>884</v>
      </c>
      <c r="J32" s="179" t="s">
        <v>884</v>
      </c>
      <c r="K32" s="179"/>
      <c r="L32" s="179"/>
      <c r="M32" s="179" t="s">
        <v>884</v>
      </c>
      <c r="N32" s="177" t="s">
        <v>884</v>
      </c>
      <c r="O32" s="178"/>
      <c r="P32" s="179"/>
      <c r="Q32" s="179"/>
      <c r="R32" s="179"/>
      <c r="S32" s="179" t="s">
        <v>884</v>
      </c>
      <c r="T32" s="179" t="s">
        <v>884</v>
      </c>
      <c r="U32" s="179"/>
      <c r="V32" s="179"/>
      <c r="W32" s="179" t="s">
        <v>884</v>
      </c>
      <c r="X32" s="177" t="s">
        <v>884</v>
      </c>
      <c r="Y32" s="178"/>
      <c r="Z32" s="179"/>
      <c r="AA32" s="179"/>
      <c r="AB32" s="179"/>
      <c r="AC32" s="179" t="s">
        <v>884</v>
      </c>
      <c r="AD32" s="179" t="s">
        <v>884</v>
      </c>
      <c r="AE32" s="179"/>
      <c r="AF32" s="179"/>
      <c r="AG32" s="179" t="s">
        <v>884</v>
      </c>
      <c r="AH32" s="177" t="s">
        <v>884</v>
      </c>
      <c r="AI32" s="178"/>
      <c r="AJ32" s="179"/>
      <c r="AK32" s="179"/>
      <c r="AL32" s="179"/>
      <c r="AM32" s="179" t="s">
        <v>884</v>
      </c>
      <c r="AN32" s="179" t="s">
        <v>884</v>
      </c>
      <c r="AO32" s="179"/>
      <c r="AP32" s="179"/>
      <c r="AQ32" s="179" t="s">
        <v>884</v>
      </c>
      <c r="AR32" s="177" t="s">
        <v>884</v>
      </c>
      <c r="AS32" s="178"/>
      <c r="AT32" s="179"/>
      <c r="AU32" s="179"/>
      <c r="AV32" s="179"/>
      <c r="AW32" s="179" t="s">
        <v>884</v>
      </c>
      <c r="AX32" s="179" t="s">
        <v>884</v>
      </c>
      <c r="AY32" s="179"/>
      <c r="AZ32" s="179"/>
      <c r="BA32" s="179" t="s">
        <v>884</v>
      </c>
      <c r="BB32" s="177" t="s">
        <v>884</v>
      </c>
      <c r="BC32" s="178"/>
      <c r="BD32" s="179"/>
      <c r="BE32" s="179"/>
      <c r="BF32" s="179"/>
      <c r="BG32" s="179" t="s">
        <v>884</v>
      </c>
      <c r="BH32" s="179" t="s">
        <v>884</v>
      </c>
      <c r="BI32" s="179"/>
      <c r="BJ32" s="179"/>
      <c r="BK32" s="179" t="s">
        <v>884</v>
      </c>
      <c r="BL32" s="177" t="s">
        <v>884</v>
      </c>
      <c r="BM32" s="178"/>
      <c r="BN32" s="179"/>
      <c r="BO32" s="179"/>
      <c r="BP32" s="179"/>
      <c r="BQ32" s="179" t="s">
        <v>884</v>
      </c>
      <c r="BR32" s="179" t="s">
        <v>884</v>
      </c>
      <c r="BS32" s="179"/>
      <c r="BT32" s="179"/>
      <c r="BU32" s="179" t="s">
        <v>1981</v>
      </c>
      <c r="BV32" s="177" t="s">
        <v>4605</v>
      </c>
      <c r="BW32" s="178"/>
      <c r="BX32" s="179"/>
      <c r="BY32" s="179"/>
      <c r="BZ32" s="179"/>
      <c r="CA32" s="179" t="s">
        <v>840</v>
      </c>
      <c r="CB32" s="179">
        <v>550</v>
      </c>
      <c r="CC32" s="216"/>
      <c r="CD32" s="221"/>
      <c r="CU32" s="190" t="s">
        <v>884</v>
      </c>
      <c r="CV32" s="190" t="s">
        <v>884</v>
      </c>
      <c r="CW32" s="190" t="str">
        <f t="shared" si="1"/>
        <v/>
      </c>
      <c r="DA32" s="189" t="str">
        <f t="shared" si="2"/>
        <v/>
      </c>
      <c r="DB32" s="189" t="str">
        <f t="shared" si="3"/>
        <v/>
      </c>
      <c r="DO32" s="174"/>
      <c r="DP32" s="174"/>
      <c r="EA32" t="s">
        <v>4638</v>
      </c>
      <c r="EB32" t="s">
        <v>4532</v>
      </c>
      <c r="EC32" t="s">
        <v>4533</v>
      </c>
      <c r="ED32" t="s">
        <v>4534</v>
      </c>
      <c r="EE32" t="s">
        <v>4555</v>
      </c>
      <c r="EF32" t="s">
        <v>4556</v>
      </c>
      <c r="EG32" t="s">
        <v>839</v>
      </c>
      <c r="EH32" t="s">
        <v>2001</v>
      </c>
      <c r="EI32" t="s">
        <v>4639</v>
      </c>
      <c r="EM32" t="s">
        <v>840</v>
      </c>
      <c r="EN32">
        <v>250</v>
      </c>
      <c r="EP32" s="174" t="s">
        <v>4628</v>
      </c>
      <c r="EQ32" s="174" t="s">
        <v>4640</v>
      </c>
      <c r="ER32" s="174" t="str">
        <f t="shared" ca="1" si="4"/>
        <v/>
      </c>
      <c r="ES32" s="174" t="str">
        <f t="shared" ca="1" si="5"/>
        <v/>
      </c>
      <c r="ET32" s="174" t="str">
        <f t="shared" ca="1" si="6"/>
        <v/>
      </c>
      <c r="EU32" s="174" t="str">
        <f ca="1">IFERROR(IF(OFFSET($D$6,MATCH(VALUE(SUBSTITUTE(EQ32,EG32,"")),$A$6:$A$127,0)-1,MATCH($EG32,$D$6:$CC$6,0)-1+7,1,1)&gt;0,OFFSET($D$6,MATCH(VALUE(SUBSTITUTE(EQ32,EG32,"")),$A$6:$A$127,0)-1,MATCH($EG32,$D$6:$CC$6,0)-1+7,1,1),""),"")</f>
        <v/>
      </c>
      <c r="EV32" s="174" t="str">
        <f ca="1">IF($EU32&lt;&gt;"",IF(OFFSET($D$6,MATCH(VALUE(SUBSTITUTE($EQ32,$EG32,"")),$A$6:$A$127,0)-1,MATCH($EG32,$D$6:$CC$6,0)-1+8,1,1)=0,"",OFFSET($D$6,MATCH(VALUE(SUBSTITUTE($EQ32,$EG32,"")),$A$6:$A$127,0)-1,MATCH($EG32,$D$6:$CC$6,0)-1+8,1,1)),"")</f>
        <v/>
      </c>
      <c r="EW32" s="174" t="str">
        <f t="shared" ca="1" si="7"/>
        <v/>
      </c>
      <c r="EX32" s="174" t="str">
        <f t="shared" ca="1" si="8"/>
        <v/>
      </c>
      <c r="EY32" s="174" t="str">
        <f ca="1">IF(EU32="","",COUNTIF(EU$6:$EU32,"&gt;"&amp;0))</f>
        <v/>
      </c>
      <c r="EZ32" s="189"/>
      <c r="FA32" s="153"/>
    </row>
    <row r="33" spans="1:157" ht="27.6" customHeight="1">
      <c r="A33" s="85">
        <v>1033</v>
      </c>
      <c r="B33" s="180" t="s">
        <v>4565</v>
      </c>
      <c r="C33" s="176" t="s">
        <v>884</v>
      </c>
      <c r="D33" s="177" t="s">
        <v>884</v>
      </c>
      <c r="E33" s="178"/>
      <c r="F33" s="179"/>
      <c r="G33" s="179"/>
      <c r="H33" s="179"/>
      <c r="I33" s="179" t="s">
        <v>884</v>
      </c>
      <c r="J33" s="179" t="s">
        <v>884</v>
      </c>
      <c r="K33" s="179"/>
      <c r="L33" s="179"/>
      <c r="M33" s="179" t="s">
        <v>884</v>
      </c>
      <c r="N33" s="177" t="s">
        <v>884</v>
      </c>
      <c r="O33" s="178"/>
      <c r="P33" s="179"/>
      <c r="Q33" s="179"/>
      <c r="R33" s="179"/>
      <c r="S33" s="179" t="s">
        <v>884</v>
      </c>
      <c r="T33" s="179" t="s">
        <v>884</v>
      </c>
      <c r="U33" s="179"/>
      <c r="V33" s="179"/>
      <c r="W33" s="179" t="s">
        <v>884</v>
      </c>
      <c r="X33" s="177" t="s">
        <v>884</v>
      </c>
      <c r="Y33" s="178"/>
      <c r="Z33" s="179"/>
      <c r="AA33" s="179"/>
      <c r="AB33" s="179"/>
      <c r="AC33" s="179" t="s">
        <v>884</v>
      </c>
      <c r="AD33" s="179" t="s">
        <v>884</v>
      </c>
      <c r="AE33" s="179"/>
      <c r="AF33" s="179"/>
      <c r="AG33" s="179" t="s">
        <v>884</v>
      </c>
      <c r="AH33" s="177" t="s">
        <v>884</v>
      </c>
      <c r="AI33" s="178"/>
      <c r="AJ33" s="179"/>
      <c r="AK33" s="179"/>
      <c r="AL33" s="179"/>
      <c r="AM33" s="179" t="s">
        <v>884</v>
      </c>
      <c r="AN33" s="179" t="s">
        <v>884</v>
      </c>
      <c r="AO33" s="179"/>
      <c r="AP33" s="179"/>
      <c r="AQ33" s="179" t="s">
        <v>884</v>
      </c>
      <c r="AR33" s="177" t="s">
        <v>884</v>
      </c>
      <c r="AS33" s="178"/>
      <c r="AT33" s="179"/>
      <c r="AU33" s="179"/>
      <c r="AV33" s="179"/>
      <c r="AW33" s="179" t="s">
        <v>884</v>
      </c>
      <c r="AX33" s="179" t="s">
        <v>884</v>
      </c>
      <c r="AY33" s="179"/>
      <c r="AZ33" s="179"/>
      <c r="BA33" s="179" t="s">
        <v>884</v>
      </c>
      <c r="BB33" s="177" t="s">
        <v>884</v>
      </c>
      <c r="BC33" s="178"/>
      <c r="BD33" s="179"/>
      <c r="BE33" s="179"/>
      <c r="BF33" s="179"/>
      <c r="BG33" s="179" t="s">
        <v>884</v>
      </c>
      <c r="BH33" s="179" t="s">
        <v>884</v>
      </c>
      <c r="BI33" s="179"/>
      <c r="BJ33" s="179"/>
      <c r="BK33" s="179" t="s">
        <v>884</v>
      </c>
      <c r="BL33" s="177" t="s">
        <v>884</v>
      </c>
      <c r="BM33" s="178"/>
      <c r="BN33" s="179"/>
      <c r="BO33" s="179"/>
      <c r="BP33" s="179"/>
      <c r="BQ33" s="179" t="s">
        <v>884</v>
      </c>
      <c r="BR33" s="179" t="s">
        <v>884</v>
      </c>
      <c r="BS33" s="179"/>
      <c r="BT33" s="179"/>
      <c r="BU33" s="179" t="s">
        <v>884</v>
      </c>
      <c r="BV33" s="177" t="s">
        <v>884</v>
      </c>
      <c r="BW33" s="178"/>
      <c r="BX33" s="179"/>
      <c r="BY33" s="179"/>
      <c r="BZ33" s="179"/>
      <c r="CA33" s="179" t="s">
        <v>884</v>
      </c>
      <c r="CB33" s="179" t="s">
        <v>884</v>
      </c>
      <c r="CC33" s="179"/>
      <c r="CD33" s="178"/>
      <c r="CU33" s="190" t="s">
        <v>884</v>
      </c>
      <c r="CV33" s="190" t="s">
        <v>884</v>
      </c>
      <c r="CW33" s="190" t="str">
        <f t="shared" si="1"/>
        <v/>
      </c>
      <c r="DA33" s="189" t="str">
        <f t="shared" si="2"/>
        <v/>
      </c>
      <c r="DB33" s="189" t="str">
        <f t="shared" si="3"/>
        <v/>
      </c>
      <c r="DO33" s="174"/>
      <c r="DP33" s="174"/>
      <c r="EA33" t="s">
        <v>4641</v>
      </c>
      <c r="EB33" t="s">
        <v>4532</v>
      </c>
      <c r="EC33" t="s">
        <v>4533</v>
      </c>
      <c r="ED33" t="s">
        <v>4534</v>
      </c>
      <c r="EE33" t="s">
        <v>4560</v>
      </c>
      <c r="EF33" t="s">
        <v>4561</v>
      </c>
      <c r="EG33" t="s">
        <v>839</v>
      </c>
      <c r="EH33" t="s">
        <v>1516</v>
      </c>
      <c r="EI33" t="s">
        <v>1517</v>
      </c>
      <c r="EM33" t="s">
        <v>840</v>
      </c>
      <c r="EN33">
        <v>700</v>
      </c>
      <c r="EP33" s="174" t="s">
        <v>4642</v>
      </c>
      <c r="EQ33" s="174" t="s">
        <v>4643</v>
      </c>
      <c r="ER33" s="174" t="str">
        <f t="shared" ca="1" si="4"/>
        <v/>
      </c>
      <c r="ES33" s="174" t="str">
        <f t="shared" ca="1" si="5"/>
        <v/>
      </c>
      <c r="ET33" s="174" t="str">
        <f t="shared" ca="1" si="6"/>
        <v/>
      </c>
      <c r="EU33" s="174" t="str">
        <f ca="1">IFERROR(IF(OFFSET($D$6,MATCH(VALUE(SUBSTITUTE(EQ33,EG33,"")),$A$6:$A$127,0)-1,MATCH($EG33,$D$6:$CC$6,0)-1+7,1,1)&gt;0,OFFSET($D$6,MATCH(VALUE(SUBSTITUTE(EQ33,EG33,"")),$A$6:$A$127,0)-1,MATCH($EG33,$D$6:$CC$6,0)-1+7,1,1),""),"")</f>
        <v/>
      </c>
      <c r="EV33" s="174" t="str">
        <f ca="1">IF($EU33&lt;&gt;"",IF(OFFSET($D$6,MATCH(VALUE(SUBSTITUTE($EQ33,$EG33,"")),$A$6:$A$127,0)-1,MATCH($EG33,$D$6:$CC$6,0)-1+8,1,1)=0,"",OFFSET($D$6,MATCH(VALUE(SUBSTITUTE($EQ33,$EG33,"")),$A$6:$A$127,0)-1,MATCH($EG33,$D$6:$CC$6,0)-1+8,1,1)),"")</f>
        <v/>
      </c>
      <c r="EW33" s="174" t="str">
        <f t="shared" ca="1" si="7"/>
        <v/>
      </c>
      <c r="EX33" s="174" t="str">
        <f t="shared" ca="1" si="8"/>
        <v/>
      </c>
      <c r="EY33" s="174" t="str">
        <f ca="1">IF(EU33="","",COUNTIF(EU$6:$EU33,"&gt;"&amp;0))</f>
        <v/>
      </c>
      <c r="EZ33" s="189"/>
      <c r="FA33" s="153"/>
    </row>
    <row r="34" spans="1:157" ht="27.6" customHeight="1">
      <c r="A34" s="85">
        <v>1034</v>
      </c>
      <c r="B34" s="180">
        <f ca="1">J34+T34+AD34+AN34+AX34+BH34+BR34+CB34</f>
        <v>1400</v>
      </c>
      <c r="C34" s="176" t="s">
        <v>884</v>
      </c>
      <c r="D34" s="177" t="s">
        <v>4571</v>
      </c>
      <c r="E34" s="178"/>
      <c r="F34" s="179"/>
      <c r="G34" s="179"/>
      <c r="H34" s="179"/>
      <c r="I34" s="179" t="s">
        <v>884</v>
      </c>
      <c r="J34" s="179">
        <f ca="1">SUM(OFFSET(J33,-COUNTIF($B$8:$B32,$B32),0,COUNTIF($B$8:$B32,$B32),1))</f>
        <v>0</v>
      </c>
      <c r="K34" s="179">
        <f ca="1">SUM(OFFSET(K33,-COUNTIF($B$8:$B32,$B32),0,COUNTIF($B$8:$B32,$B32),1))</f>
        <v>0</v>
      </c>
      <c r="L34" s="179"/>
      <c r="M34" s="179" t="s">
        <v>884</v>
      </c>
      <c r="N34" s="177" t="s">
        <v>4571</v>
      </c>
      <c r="O34" s="178"/>
      <c r="P34" s="179"/>
      <c r="Q34" s="179"/>
      <c r="R34" s="179"/>
      <c r="S34" s="179" t="s">
        <v>884</v>
      </c>
      <c r="T34" s="179">
        <f ca="1">SUM(OFFSET(T33,-COUNTIF($B$8:$B32,$B32),0,COUNTIF($B$8:$B32,$B32),1))</f>
        <v>0</v>
      </c>
      <c r="U34" s="179">
        <f ca="1">SUM(OFFSET(U33,-COUNTIF($B$8:$B32,$B32),0,COUNTIF($B$8:$B32,$B32),1))</f>
        <v>0</v>
      </c>
      <c r="V34" s="179"/>
      <c r="W34" s="179" t="s">
        <v>884</v>
      </c>
      <c r="X34" s="177" t="s">
        <v>4571</v>
      </c>
      <c r="Y34" s="178"/>
      <c r="Z34" s="179"/>
      <c r="AA34" s="179"/>
      <c r="AB34" s="179"/>
      <c r="AC34" s="179" t="s">
        <v>884</v>
      </c>
      <c r="AD34" s="179">
        <f ca="1">SUM(OFFSET(AD33,-COUNTIF($B$8:$B32,$B32),0,COUNTIF($B$8:$B32,$B32),1))</f>
        <v>0</v>
      </c>
      <c r="AE34" s="179">
        <f ca="1">SUM(OFFSET(AE33,-COUNTIF($B$8:$B32,$B32),0,COUNTIF($B$8:$B32,$B32),1))</f>
        <v>0</v>
      </c>
      <c r="AF34" s="179"/>
      <c r="AG34" s="179" t="s">
        <v>884</v>
      </c>
      <c r="AH34" s="177" t="s">
        <v>4571</v>
      </c>
      <c r="AI34" s="178"/>
      <c r="AJ34" s="179"/>
      <c r="AK34" s="179"/>
      <c r="AL34" s="179"/>
      <c r="AM34" s="179" t="s">
        <v>884</v>
      </c>
      <c r="AN34" s="179">
        <f ca="1">SUM(OFFSET(AN33,-COUNTIF($B$8:$B32,$B32),0,COUNTIF($B$8:$B32,$B32),1))</f>
        <v>0</v>
      </c>
      <c r="AO34" s="179">
        <f ca="1">SUM(OFFSET(AO33,-COUNTIF($B$8:$B32,$B32),0,COUNTIF($B$8:$B32,$B32),1))</f>
        <v>0</v>
      </c>
      <c r="AP34" s="179"/>
      <c r="AQ34" s="179" t="s">
        <v>884</v>
      </c>
      <c r="AR34" s="177" t="s">
        <v>4571</v>
      </c>
      <c r="AS34" s="178"/>
      <c r="AT34" s="179"/>
      <c r="AU34" s="179"/>
      <c r="AV34" s="179"/>
      <c r="AW34" s="179" t="s">
        <v>884</v>
      </c>
      <c r="AX34" s="179">
        <f ca="1">SUM(OFFSET(AX33,-COUNTIF($B$8:$B32,$B32),0,COUNTIF($B$8:$B32,$B32),1))</f>
        <v>0</v>
      </c>
      <c r="AY34" s="179">
        <f ca="1">SUM(OFFSET(AY33,-COUNTIF($B$8:$B32,$B32),0,COUNTIF($B$8:$B32,$B32),1))</f>
        <v>0</v>
      </c>
      <c r="AZ34" s="179"/>
      <c r="BA34" s="179" t="s">
        <v>884</v>
      </c>
      <c r="BB34" s="177" t="s">
        <v>4571</v>
      </c>
      <c r="BC34" s="178"/>
      <c r="BD34" s="179"/>
      <c r="BE34" s="179"/>
      <c r="BF34" s="179"/>
      <c r="BG34" s="179" t="s">
        <v>884</v>
      </c>
      <c r="BH34" s="179">
        <f ca="1">SUM(OFFSET(BH33,-COUNTIF($B$8:$B32,$B32),0,COUNTIF($B$8:$B32,$B32),1))</f>
        <v>0</v>
      </c>
      <c r="BI34" s="179">
        <f ca="1">SUM(OFFSET(BI33,-COUNTIF($B$8:$B32,$B32),0,COUNTIF($B$8:$B32,$B32),1))</f>
        <v>0</v>
      </c>
      <c r="BJ34" s="179"/>
      <c r="BK34" s="179" t="s">
        <v>884</v>
      </c>
      <c r="BL34" s="177" t="s">
        <v>4571</v>
      </c>
      <c r="BM34" s="178"/>
      <c r="BN34" s="179"/>
      <c r="BO34" s="179"/>
      <c r="BP34" s="179"/>
      <c r="BQ34" s="179" t="s">
        <v>884</v>
      </c>
      <c r="BR34" s="179">
        <f ca="1">SUM(OFFSET(BR33,-COUNTIF($B$8:$B32,$B32),0,COUNTIF($B$8:$B32,$B32),1))</f>
        <v>0</v>
      </c>
      <c r="BS34" s="179">
        <f ca="1">SUM(OFFSET(BS33,-COUNTIF($B$8:$B32,$B32),0,COUNTIF($B$8:$B32,$B32),1))</f>
        <v>0</v>
      </c>
      <c r="BT34" s="179"/>
      <c r="BU34" s="179" t="s">
        <v>884</v>
      </c>
      <c r="BV34" s="177" t="s">
        <v>4571</v>
      </c>
      <c r="BW34" s="178"/>
      <c r="BX34" s="179"/>
      <c r="BY34" s="179"/>
      <c r="BZ34" s="179"/>
      <c r="CA34" s="179" t="s">
        <v>884</v>
      </c>
      <c r="CB34" s="179">
        <f ca="1">SUM(OFFSET(CB33,-COUNTIF($B$8:$B32,$B32),0,COUNTIF($B$8:$B32,$B32),1))</f>
        <v>1400</v>
      </c>
      <c r="CC34" s="179">
        <f ca="1">SUM(OFFSET(CC33,-COUNTIF($B$8:$B32,$B32),0,COUNTIF($B$8:$B32,$B32),1))</f>
        <v>0</v>
      </c>
      <c r="CD34" s="178"/>
      <c r="CU34" s="190" t="s">
        <v>884</v>
      </c>
      <c r="CV34" s="190" t="s">
        <v>884</v>
      </c>
      <c r="CW34" s="190" t="str">
        <f t="shared" si="1"/>
        <v/>
      </c>
      <c r="DA34" s="189" t="str">
        <f t="shared" si="2"/>
        <v/>
      </c>
      <c r="DB34" s="189" t="str">
        <f t="shared" si="3"/>
        <v/>
      </c>
      <c r="DO34" s="174"/>
      <c r="DP34" s="174"/>
      <c r="EA34" t="s">
        <v>4644</v>
      </c>
      <c r="EB34" t="s">
        <v>4532</v>
      </c>
      <c r="EC34" t="s">
        <v>4533</v>
      </c>
      <c r="ED34" t="s">
        <v>4534</v>
      </c>
      <c r="EE34" t="s">
        <v>4560</v>
      </c>
      <c r="EF34" t="s">
        <v>4561</v>
      </c>
      <c r="EG34" t="s">
        <v>839</v>
      </c>
      <c r="EH34" t="s">
        <v>1518</v>
      </c>
      <c r="EI34" t="s">
        <v>1519</v>
      </c>
      <c r="EM34" t="s">
        <v>840</v>
      </c>
      <c r="EN34">
        <v>4350</v>
      </c>
      <c r="EP34" s="174" t="s">
        <v>4642</v>
      </c>
      <c r="EQ34" s="174" t="s">
        <v>4645</v>
      </c>
      <c r="ER34" s="174" t="str">
        <f t="shared" ca="1" si="4"/>
        <v/>
      </c>
      <c r="ES34" s="174" t="str">
        <f t="shared" ca="1" si="5"/>
        <v/>
      </c>
      <c r="ET34" s="174" t="str">
        <f t="shared" ca="1" si="6"/>
        <v/>
      </c>
      <c r="EU34" s="174" t="str">
        <f ca="1">IFERROR(IF(OFFSET($D$6,MATCH(VALUE(SUBSTITUTE(EQ34,EG34,"")),$A$6:$A$127,0)-1,MATCH($EG34,$D$6:$CC$6,0)-1+7,1,1)&gt;0,OFFSET($D$6,MATCH(VALUE(SUBSTITUTE(EQ34,EG34,"")),$A$6:$A$127,0)-1,MATCH($EG34,$D$6:$CC$6,0)-1+7,1,1),""),"")</f>
        <v/>
      </c>
      <c r="EV34" s="174" t="str">
        <f ca="1">IF($EU34&lt;&gt;"",IF(OFFSET($D$6,MATCH(VALUE(SUBSTITUTE($EQ34,$EG34,"")),$A$6:$A$127,0)-1,MATCH($EG34,$D$6:$CC$6,0)-1+8,1,1)=0,"",OFFSET($D$6,MATCH(VALUE(SUBSTITUTE($EQ34,$EG34,"")),$A$6:$A$127,0)-1,MATCH($EG34,$D$6:$CC$6,0)-1+8,1,1)),"")</f>
        <v/>
      </c>
      <c r="EW34" s="174" t="str">
        <f t="shared" ca="1" si="7"/>
        <v/>
      </c>
      <c r="EX34" s="174" t="str">
        <f t="shared" ca="1" si="8"/>
        <v/>
      </c>
      <c r="EY34" s="174" t="str">
        <f ca="1">IF(EU34="","",COUNTIF(EU$6:$EU34,"&gt;"&amp;0))</f>
        <v/>
      </c>
      <c r="EZ34" s="189"/>
      <c r="FA34" s="153"/>
    </row>
    <row r="35" spans="1:157" ht="27.6" customHeight="1" thickBot="1">
      <c r="A35" s="85">
        <v>1035</v>
      </c>
      <c r="B35" s="193" t="s">
        <v>884</v>
      </c>
      <c r="C35" s="194" t="s">
        <v>884</v>
      </c>
      <c r="D35" s="195" t="s">
        <v>884</v>
      </c>
      <c r="E35" s="196"/>
      <c r="F35" s="197"/>
      <c r="G35" s="197"/>
      <c r="H35" s="197"/>
      <c r="I35" s="197" t="s">
        <v>884</v>
      </c>
      <c r="J35" s="197" t="s">
        <v>884</v>
      </c>
      <c r="K35" s="197"/>
      <c r="L35" s="197"/>
      <c r="M35" s="197" t="s">
        <v>884</v>
      </c>
      <c r="N35" s="195" t="s">
        <v>884</v>
      </c>
      <c r="O35" s="196"/>
      <c r="P35" s="197"/>
      <c r="Q35" s="197"/>
      <c r="R35" s="197"/>
      <c r="S35" s="197" t="s">
        <v>884</v>
      </c>
      <c r="T35" s="197" t="s">
        <v>884</v>
      </c>
      <c r="U35" s="197"/>
      <c r="V35" s="197"/>
      <c r="W35" s="197" t="s">
        <v>884</v>
      </c>
      <c r="X35" s="195" t="s">
        <v>884</v>
      </c>
      <c r="Y35" s="196"/>
      <c r="Z35" s="197"/>
      <c r="AA35" s="197"/>
      <c r="AB35" s="197"/>
      <c r="AC35" s="197" t="s">
        <v>884</v>
      </c>
      <c r="AD35" s="197" t="s">
        <v>884</v>
      </c>
      <c r="AE35" s="197"/>
      <c r="AF35" s="197"/>
      <c r="AG35" s="197" t="s">
        <v>884</v>
      </c>
      <c r="AH35" s="195" t="s">
        <v>884</v>
      </c>
      <c r="AI35" s="196"/>
      <c r="AJ35" s="197"/>
      <c r="AK35" s="197"/>
      <c r="AL35" s="197"/>
      <c r="AM35" s="197" t="s">
        <v>884</v>
      </c>
      <c r="AN35" s="197" t="s">
        <v>884</v>
      </c>
      <c r="AO35" s="197"/>
      <c r="AP35" s="197"/>
      <c r="AQ35" s="197" t="s">
        <v>884</v>
      </c>
      <c r="AR35" s="195" t="s">
        <v>884</v>
      </c>
      <c r="AS35" s="196"/>
      <c r="AT35" s="197"/>
      <c r="AU35" s="197"/>
      <c r="AV35" s="197"/>
      <c r="AW35" s="197" t="s">
        <v>884</v>
      </c>
      <c r="AX35" s="197" t="s">
        <v>884</v>
      </c>
      <c r="AY35" s="197"/>
      <c r="AZ35" s="197"/>
      <c r="BA35" s="197" t="s">
        <v>884</v>
      </c>
      <c r="BB35" s="195" t="s">
        <v>884</v>
      </c>
      <c r="BC35" s="196"/>
      <c r="BD35" s="197"/>
      <c r="BE35" s="197"/>
      <c r="BF35" s="197"/>
      <c r="BG35" s="197" t="s">
        <v>884</v>
      </c>
      <c r="BH35" s="197" t="s">
        <v>884</v>
      </c>
      <c r="BI35" s="197"/>
      <c r="BJ35" s="197"/>
      <c r="BK35" s="197" t="s">
        <v>884</v>
      </c>
      <c r="BL35" s="195" t="s">
        <v>884</v>
      </c>
      <c r="BM35" s="196"/>
      <c r="BN35" s="197"/>
      <c r="BO35" s="197"/>
      <c r="BP35" s="197"/>
      <c r="BQ35" s="197" t="s">
        <v>884</v>
      </c>
      <c r="BR35" s="197" t="s">
        <v>884</v>
      </c>
      <c r="BS35" s="197"/>
      <c r="BT35" s="197"/>
      <c r="BU35" s="197" t="s">
        <v>884</v>
      </c>
      <c r="BV35" s="195" t="s">
        <v>884</v>
      </c>
      <c r="BW35" s="196"/>
      <c r="BX35" s="197"/>
      <c r="BY35" s="197"/>
      <c r="BZ35" s="197"/>
      <c r="CA35" s="197" t="s">
        <v>884</v>
      </c>
      <c r="CB35" s="197" t="s">
        <v>884</v>
      </c>
      <c r="CC35" s="197"/>
      <c r="CD35" s="196"/>
      <c r="CU35" s="190" t="s">
        <v>884</v>
      </c>
      <c r="CV35" s="190" t="s">
        <v>884</v>
      </c>
      <c r="CW35" s="190" t="str">
        <f t="shared" si="1"/>
        <v/>
      </c>
      <c r="DA35" s="189" t="str">
        <f t="shared" si="2"/>
        <v/>
      </c>
      <c r="DB35" s="189" t="str">
        <f t="shared" si="3"/>
        <v/>
      </c>
      <c r="DO35" s="174"/>
      <c r="DP35" s="174"/>
      <c r="EA35" t="s">
        <v>4646</v>
      </c>
      <c r="EB35" t="s">
        <v>4532</v>
      </c>
      <c r="EC35" t="s">
        <v>4533</v>
      </c>
      <c r="ED35" t="s">
        <v>4534</v>
      </c>
      <c r="EE35" t="s">
        <v>4560</v>
      </c>
      <c r="EF35" t="s">
        <v>4561</v>
      </c>
      <c r="EG35" t="s">
        <v>839</v>
      </c>
      <c r="EH35" t="s">
        <v>1520</v>
      </c>
      <c r="EI35" t="s">
        <v>1521</v>
      </c>
      <c r="EM35" t="s">
        <v>840</v>
      </c>
      <c r="EN35">
        <v>400</v>
      </c>
      <c r="EP35" s="174" t="s">
        <v>4642</v>
      </c>
      <c r="EQ35" s="174" t="s">
        <v>4647</v>
      </c>
      <c r="ER35" s="174" t="str">
        <f t="shared" ca="1" si="4"/>
        <v/>
      </c>
      <c r="ES35" s="174" t="str">
        <f t="shared" ca="1" si="5"/>
        <v/>
      </c>
      <c r="ET35" s="174" t="str">
        <f t="shared" ca="1" si="6"/>
        <v/>
      </c>
      <c r="EU35" s="174" t="str">
        <f ca="1">IFERROR(IF(OFFSET($D$6,MATCH(VALUE(SUBSTITUTE(EQ35,EG35,"")),$A$6:$A$127,0)-1,MATCH($EG35,$D$6:$CC$6,0)-1+7,1,1)&gt;0,OFFSET($D$6,MATCH(VALUE(SUBSTITUTE(EQ35,EG35,"")),$A$6:$A$127,0)-1,MATCH($EG35,$D$6:$CC$6,0)-1+7,1,1),""),"")</f>
        <v/>
      </c>
      <c r="EV35" s="174" t="str">
        <f ca="1">IF($EU35&lt;&gt;"",IF(OFFSET($D$6,MATCH(VALUE(SUBSTITUTE($EQ35,$EG35,"")),$A$6:$A$127,0)-1,MATCH($EG35,$D$6:$CC$6,0)-1+8,1,1)=0,"",OFFSET($D$6,MATCH(VALUE(SUBSTITUTE($EQ35,$EG35,"")),$A$6:$A$127,0)-1,MATCH($EG35,$D$6:$CC$6,0)-1+8,1,1)),"")</f>
        <v/>
      </c>
      <c r="EW35" s="174" t="str">
        <f t="shared" ca="1" si="7"/>
        <v/>
      </c>
      <c r="EX35" s="174" t="str">
        <f t="shared" ca="1" si="8"/>
        <v/>
      </c>
      <c r="EY35" s="174" t="str">
        <f ca="1">IF(EU35="","",COUNTIF(EU$6:$EU35,"&gt;"&amp;0))</f>
        <v/>
      </c>
      <c r="EZ35" s="189"/>
      <c r="FA35" s="153"/>
    </row>
    <row r="36" spans="1:157" ht="27.6" customHeight="1">
      <c r="A36" s="85">
        <v>1036</v>
      </c>
      <c r="B36" s="180" t="s">
        <v>4550</v>
      </c>
      <c r="C36" s="198" t="s">
        <v>884</v>
      </c>
      <c r="D36" s="199" t="s">
        <v>884</v>
      </c>
      <c r="E36" s="200"/>
      <c r="F36" s="201"/>
      <c r="G36" s="201"/>
      <c r="H36" s="201"/>
      <c r="I36" s="201" t="s">
        <v>884</v>
      </c>
      <c r="J36" s="201" t="s">
        <v>884</v>
      </c>
      <c r="K36" s="201"/>
      <c r="L36" s="201"/>
      <c r="M36" s="201" t="s">
        <v>884</v>
      </c>
      <c r="N36" s="199" t="s">
        <v>884</v>
      </c>
      <c r="O36" s="200"/>
      <c r="P36" s="201"/>
      <c r="Q36" s="201"/>
      <c r="R36" s="201"/>
      <c r="S36" s="201" t="s">
        <v>884</v>
      </c>
      <c r="T36" s="201" t="s">
        <v>884</v>
      </c>
      <c r="U36" s="201"/>
      <c r="V36" s="201"/>
      <c r="W36" s="201" t="s">
        <v>884</v>
      </c>
      <c r="X36" s="199" t="s">
        <v>884</v>
      </c>
      <c r="Y36" s="200"/>
      <c r="Z36" s="201"/>
      <c r="AA36" s="201"/>
      <c r="AB36" s="201"/>
      <c r="AC36" s="201" t="s">
        <v>884</v>
      </c>
      <c r="AD36" s="201" t="s">
        <v>884</v>
      </c>
      <c r="AE36" s="201"/>
      <c r="AF36" s="201"/>
      <c r="AG36" s="201" t="s">
        <v>884</v>
      </c>
      <c r="AH36" s="199" t="s">
        <v>884</v>
      </c>
      <c r="AI36" s="200"/>
      <c r="AJ36" s="201"/>
      <c r="AK36" s="201"/>
      <c r="AL36" s="201"/>
      <c r="AM36" s="201" t="s">
        <v>884</v>
      </c>
      <c r="AN36" s="201" t="s">
        <v>884</v>
      </c>
      <c r="AO36" s="201"/>
      <c r="AP36" s="201"/>
      <c r="AQ36" s="201" t="s">
        <v>884</v>
      </c>
      <c r="AR36" s="199" t="s">
        <v>884</v>
      </c>
      <c r="AS36" s="200"/>
      <c r="AT36" s="201"/>
      <c r="AU36" s="201"/>
      <c r="AV36" s="201"/>
      <c r="AW36" s="201" t="s">
        <v>884</v>
      </c>
      <c r="AX36" s="201" t="s">
        <v>884</v>
      </c>
      <c r="AY36" s="201"/>
      <c r="AZ36" s="201"/>
      <c r="BA36" s="201" t="s">
        <v>884</v>
      </c>
      <c r="BB36" s="199" t="s">
        <v>884</v>
      </c>
      <c r="BC36" s="200"/>
      <c r="BD36" s="201"/>
      <c r="BE36" s="201"/>
      <c r="BF36" s="201"/>
      <c r="BG36" s="201" t="s">
        <v>884</v>
      </c>
      <c r="BH36" s="201" t="s">
        <v>884</v>
      </c>
      <c r="BI36" s="201"/>
      <c r="BJ36" s="201"/>
      <c r="BK36" s="201" t="s">
        <v>884</v>
      </c>
      <c r="BL36" s="199" t="s">
        <v>884</v>
      </c>
      <c r="BM36" s="200"/>
      <c r="BN36" s="201"/>
      <c r="BO36" s="201"/>
      <c r="BP36" s="201"/>
      <c r="BQ36" s="201" t="s">
        <v>884</v>
      </c>
      <c r="BR36" s="201" t="s">
        <v>884</v>
      </c>
      <c r="BS36" s="201"/>
      <c r="BT36" s="201"/>
      <c r="BU36" s="201" t="s">
        <v>1985</v>
      </c>
      <c r="BV36" s="199" t="s">
        <v>3656</v>
      </c>
      <c r="BW36" s="200"/>
      <c r="BX36" s="201"/>
      <c r="BY36" s="201"/>
      <c r="BZ36" s="201"/>
      <c r="CA36" s="201" t="s">
        <v>840</v>
      </c>
      <c r="CB36" s="201">
        <v>150</v>
      </c>
      <c r="CC36" s="217"/>
      <c r="CD36" s="222"/>
      <c r="CU36" s="190" t="s">
        <v>884</v>
      </c>
      <c r="CV36" s="190" t="s">
        <v>884</v>
      </c>
      <c r="CW36" s="190" t="str">
        <f t="shared" si="1"/>
        <v/>
      </c>
      <c r="DA36" s="189" t="str">
        <f t="shared" si="2"/>
        <v/>
      </c>
      <c r="DB36" s="189" t="str">
        <f t="shared" si="3"/>
        <v/>
      </c>
      <c r="DO36" s="174"/>
      <c r="DP36" s="174"/>
      <c r="EA36" t="s">
        <v>4648</v>
      </c>
      <c r="EB36" t="s">
        <v>4532</v>
      </c>
      <c r="EC36" t="s">
        <v>4533</v>
      </c>
      <c r="ED36" t="s">
        <v>4534</v>
      </c>
      <c r="EE36" t="s">
        <v>4560</v>
      </c>
      <c r="EF36" t="s">
        <v>4561</v>
      </c>
      <c r="EG36" t="s">
        <v>839</v>
      </c>
      <c r="EH36" t="s">
        <v>1522</v>
      </c>
      <c r="EI36" t="s">
        <v>1523</v>
      </c>
      <c r="EM36" t="s">
        <v>840</v>
      </c>
      <c r="EN36">
        <v>250</v>
      </c>
      <c r="EP36" s="174" t="s">
        <v>4642</v>
      </c>
      <c r="EQ36" s="174" t="s">
        <v>4649</v>
      </c>
      <c r="ER36" s="174" t="str">
        <f t="shared" ca="1" si="4"/>
        <v/>
      </c>
      <c r="ES36" s="174" t="str">
        <f t="shared" ca="1" si="5"/>
        <v/>
      </c>
      <c r="ET36" s="174" t="str">
        <f t="shared" ca="1" si="6"/>
        <v/>
      </c>
      <c r="EU36" s="174" t="str">
        <f ca="1">IFERROR(IF(OFFSET($D$6,MATCH(VALUE(SUBSTITUTE(EQ36,EG36,"")),$A$6:$A$127,0)-1,MATCH($EG36,$D$6:$CC$6,0)-1+7,1,1)&gt;0,OFFSET($D$6,MATCH(VALUE(SUBSTITUTE(EQ36,EG36,"")),$A$6:$A$127,0)-1,MATCH($EG36,$D$6:$CC$6,0)-1+7,1,1),""),"")</f>
        <v/>
      </c>
      <c r="EV36" s="174" t="str">
        <f ca="1">IF($EU36&lt;&gt;"",IF(OFFSET($D$6,MATCH(VALUE(SUBSTITUTE($EQ36,$EG36,"")),$A$6:$A$127,0)-1,MATCH($EG36,$D$6:$CC$6,0)-1+8,1,1)=0,"",OFFSET($D$6,MATCH(VALUE(SUBSTITUTE($EQ36,$EG36,"")),$A$6:$A$127,0)-1,MATCH($EG36,$D$6:$CC$6,0)-1+8,1,1)),"")</f>
        <v/>
      </c>
      <c r="EW36" s="174" t="str">
        <f t="shared" ca="1" si="7"/>
        <v/>
      </c>
      <c r="EX36" s="174" t="str">
        <f t="shared" ca="1" si="8"/>
        <v/>
      </c>
      <c r="EY36" s="174" t="str">
        <f ca="1">IF(EU36="","",COUNTIF(EU$6:$EU36,"&gt;"&amp;0))</f>
        <v/>
      </c>
      <c r="EZ36" s="189"/>
      <c r="FA36" s="153"/>
    </row>
    <row r="37" spans="1:157" ht="27.6" customHeight="1">
      <c r="A37" s="85">
        <v>1037</v>
      </c>
      <c r="B37" s="180" t="s">
        <v>4550</v>
      </c>
      <c r="C37" s="176" t="s">
        <v>884</v>
      </c>
      <c r="D37" s="177" t="s">
        <v>884</v>
      </c>
      <c r="E37" s="178"/>
      <c r="F37" s="179"/>
      <c r="G37" s="179"/>
      <c r="H37" s="179"/>
      <c r="I37" s="179" t="s">
        <v>884</v>
      </c>
      <c r="J37" s="179" t="s">
        <v>884</v>
      </c>
      <c r="K37" s="179"/>
      <c r="L37" s="179"/>
      <c r="M37" s="179" t="s">
        <v>884</v>
      </c>
      <c r="N37" s="177" t="s">
        <v>884</v>
      </c>
      <c r="O37" s="178"/>
      <c r="P37" s="179"/>
      <c r="Q37" s="179"/>
      <c r="R37" s="179"/>
      <c r="S37" s="179" t="s">
        <v>884</v>
      </c>
      <c r="T37" s="179" t="s">
        <v>884</v>
      </c>
      <c r="U37" s="179"/>
      <c r="V37" s="179"/>
      <c r="W37" s="179" t="s">
        <v>884</v>
      </c>
      <c r="X37" s="177" t="s">
        <v>884</v>
      </c>
      <c r="Y37" s="178"/>
      <c r="Z37" s="179"/>
      <c r="AA37" s="179"/>
      <c r="AB37" s="179"/>
      <c r="AC37" s="179" t="s">
        <v>884</v>
      </c>
      <c r="AD37" s="179" t="s">
        <v>884</v>
      </c>
      <c r="AE37" s="179"/>
      <c r="AF37" s="179"/>
      <c r="AG37" s="179" t="s">
        <v>884</v>
      </c>
      <c r="AH37" s="177" t="s">
        <v>884</v>
      </c>
      <c r="AI37" s="178"/>
      <c r="AJ37" s="179"/>
      <c r="AK37" s="179"/>
      <c r="AL37" s="179"/>
      <c r="AM37" s="179" t="s">
        <v>884</v>
      </c>
      <c r="AN37" s="179" t="s">
        <v>884</v>
      </c>
      <c r="AO37" s="179"/>
      <c r="AP37" s="179"/>
      <c r="AQ37" s="179" t="s">
        <v>884</v>
      </c>
      <c r="AR37" s="177" t="s">
        <v>884</v>
      </c>
      <c r="AS37" s="178"/>
      <c r="AT37" s="179"/>
      <c r="AU37" s="179"/>
      <c r="AV37" s="179"/>
      <c r="AW37" s="179" t="s">
        <v>884</v>
      </c>
      <c r="AX37" s="179" t="s">
        <v>884</v>
      </c>
      <c r="AY37" s="179"/>
      <c r="AZ37" s="179"/>
      <c r="BA37" s="179" t="s">
        <v>884</v>
      </c>
      <c r="BB37" s="177" t="s">
        <v>884</v>
      </c>
      <c r="BC37" s="178"/>
      <c r="BD37" s="179"/>
      <c r="BE37" s="179"/>
      <c r="BF37" s="179"/>
      <c r="BG37" s="179" t="s">
        <v>884</v>
      </c>
      <c r="BH37" s="179" t="s">
        <v>884</v>
      </c>
      <c r="BI37" s="179"/>
      <c r="BJ37" s="179"/>
      <c r="BK37" s="179" t="s">
        <v>884</v>
      </c>
      <c r="BL37" s="177" t="s">
        <v>884</v>
      </c>
      <c r="BM37" s="178"/>
      <c r="BN37" s="179"/>
      <c r="BO37" s="179"/>
      <c r="BP37" s="179"/>
      <c r="BQ37" s="179" t="s">
        <v>884</v>
      </c>
      <c r="BR37" s="179" t="s">
        <v>884</v>
      </c>
      <c r="BS37" s="179"/>
      <c r="BT37" s="179"/>
      <c r="BU37" s="179" t="s">
        <v>4611</v>
      </c>
      <c r="BV37" s="177" t="s">
        <v>4612</v>
      </c>
      <c r="BW37" s="178"/>
      <c r="BX37" s="179"/>
      <c r="BY37" s="179"/>
      <c r="BZ37" s="179"/>
      <c r="CA37" s="179" t="s">
        <v>840</v>
      </c>
      <c r="CB37" s="179">
        <v>150</v>
      </c>
      <c r="CC37" s="216"/>
      <c r="CD37" s="221"/>
      <c r="CU37" s="190" t="s">
        <v>884</v>
      </c>
      <c r="CV37" s="190" t="s">
        <v>884</v>
      </c>
      <c r="CW37" s="190" t="str">
        <f t="shared" si="1"/>
        <v/>
      </c>
      <c r="DA37" s="189" t="str">
        <f t="shared" si="2"/>
        <v/>
      </c>
      <c r="DB37" s="189" t="str">
        <f t="shared" si="3"/>
        <v/>
      </c>
      <c r="DO37" s="174"/>
      <c r="DP37" s="174"/>
      <c r="EA37" t="s">
        <v>4650</v>
      </c>
      <c r="EB37" t="s">
        <v>4532</v>
      </c>
      <c r="EC37" t="s">
        <v>4533</v>
      </c>
      <c r="ED37" t="s">
        <v>4534</v>
      </c>
      <c r="EE37" t="s">
        <v>4560</v>
      </c>
      <c r="EF37" t="s">
        <v>4561</v>
      </c>
      <c r="EG37" t="s">
        <v>839</v>
      </c>
      <c r="EH37" t="s">
        <v>1524</v>
      </c>
      <c r="EI37" t="s">
        <v>1525</v>
      </c>
      <c r="EM37" t="s">
        <v>840</v>
      </c>
      <c r="EN37">
        <v>2650</v>
      </c>
      <c r="EP37" s="174" t="s">
        <v>4642</v>
      </c>
      <c r="EQ37" s="174" t="s">
        <v>4651</v>
      </c>
      <c r="ER37" s="174" t="str">
        <f t="shared" ca="1" si="4"/>
        <v/>
      </c>
      <c r="ES37" s="174" t="str">
        <f t="shared" ca="1" si="5"/>
        <v/>
      </c>
      <c r="ET37" s="174" t="str">
        <f t="shared" ca="1" si="6"/>
        <v/>
      </c>
      <c r="EU37" s="174" t="str">
        <f ca="1">IFERROR(IF(OFFSET($D$6,MATCH(VALUE(SUBSTITUTE(EQ37,EG37,"")),$A$6:$A$127,0)-1,MATCH($EG37,$D$6:$CC$6,0)-1+7,1,1)&gt;0,OFFSET($D$6,MATCH(VALUE(SUBSTITUTE(EQ37,EG37,"")),$A$6:$A$127,0)-1,MATCH($EG37,$D$6:$CC$6,0)-1+7,1,1),""),"")</f>
        <v/>
      </c>
      <c r="EV37" s="174" t="str">
        <f ca="1">IF($EU37&lt;&gt;"",IF(OFFSET($D$6,MATCH(VALUE(SUBSTITUTE($EQ37,$EG37,"")),$A$6:$A$127,0)-1,MATCH($EG37,$D$6:$CC$6,0)-1+8,1,1)=0,"",OFFSET($D$6,MATCH(VALUE(SUBSTITUTE($EQ37,$EG37,"")),$A$6:$A$127,0)-1,MATCH($EG37,$D$6:$CC$6,0)-1+8,1,1)),"")</f>
        <v/>
      </c>
      <c r="EW37" s="174" t="str">
        <f t="shared" ca="1" si="7"/>
        <v/>
      </c>
      <c r="EX37" s="174" t="str">
        <f t="shared" ca="1" si="8"/>
        <v/>
      </c>
      <c r="EY37" s="174" t="str">
        <f ca="1">IF(EU37="","",COUNTIF(EU$6:$EU37,"&gt;"&amp;0))</f>
        <v/>
      </c>
      <c r="EZ37" s="189"/>
      <c r="FA37" s="153"/>
    </row>
    <row r="38" spans="1:157" ht="27.6" customHeight="1">
      <c r="A38" s="85">
        <v>1038</v>
      </c>
      <c r="B38" s="180" t="s">
        <v>4550</v>
      </c>
      <c r="C38" s="176" t="s">
        <v>884</v>
      </c>
      <c r="D38" s="177" t="s">
        <v>884</v>
      </c>
      <c r="E38" s="178"/>
      <c r="F38" s="179"/>
      <c r="G38" s="179"/>
      <c r="H38" s="179"/>
      <c r="I38" s="179" t="s">
        <v>884</v>
      </c>
      <c r="J38" s="179" t="s">
        <v>884</v>
      </c>
      <c r="K38" s="179"/>
      <c r="L38" s="179"/>
      <c r="M38" s="179" t="s">
        <v>884</v>
      </c>
      <c r="N38" s="177" t="s">
        <v>884</v>
      </c>
      <c r="O38" s="178"/>
      <c r="P38" s="179"/>
      <c r="Q38" s="179"/>
      <c r="R38" s="179"/>
      <c r="S38" s="179" t="s">
        <v>884</v>
      </c>
      <c r="T38" s="179" t="s">
        <v>884</v>
      </c>
      <c r="U38" s="179"/>
      <c r="V38" s="179"/>
      <c r="W38" s="179" t="s">
        <v>884</v>
      </c>
      <c r="X38" s="177" t="s">
        <v>884</v>
      </c>
      <c r="Y38" s="178"/>
      <c r="Z38" s="179"/>
      <c r="AA38" s="179"/>
      <c r="AB38" s="179"/>
      <c r="AC38" s="179" t="s">
        <v>884</v>
      </c>
      <c r="AD38" s="179" t="s">
        <v>884</v>
      </c>
      <c r="AE38" s="179"/>
      <c r="AF38" s="179"/>
      <c r="AG38" s="179" t="s">
        <v>884</v>
      </c>
      <c r="AH38" s="177" t="s">
        <v>884</v>
      </c>
      <c r="AI38" s="178"/>
      <c r="AJ38" s="179"/>
      <c r="AK38" s="179"/>
      <c r="AL38" s="179"/>
      <c r="AM38" s="179" t="s">
        <v>884</v>
      </c>
      <c r="AN38" s="179" t="s">
        <v>884</v>
      </c>
      <c r="AO38" s="179"/>
      <c r="AP38" s="179"/>
      <c r="AQ38" s="179" t="s">
        <v>884</v>
      </c>
      <c r="AR38" s="177" t="s">
        <v>884</v>
      </c>
      <c r="AS38" s="178"/>
      <c r="AT38" s="179"/>
      <c r="AU38" s="179"/>
      <c r="AV38" s="179"/>
      <c r="AW38" s="179" t="s">
        <v>884</v>
      </c>
      <c r="AX38" s="179" t="s">
        <v>884</v>
      </c>
      <c r="AY38" s="179"/>
      <c r="AZ38" s="179"/>
      <c r="BA38" s="179" t="s">
        <v>884</v>
      </c>
      <c r="BB38" s="177" t="s">
        <v>884</v>
      </c>
      <c r="BC38" s="178"/>
      <c r="BD38" s="179"/>
      <c r="BE38" s="179"/>
      <c r="BF38" s="179"/>
      <c r="BG38" s="179" t="s">
        <v>884</v>
      </c>
      <c r="BH38" s="179" t="s">
        <v>884</v>
      </c>
      <c r="BI38" s="179"/>
      <c r="BJ38" s="179"/>
      <c r="BK38" s="179" t="s">
        <v>884</v>
      </c>
      <c r="BL38" s="177" t="s">
        <v>884</v>
      </c>
      <c r="BM38" s="178"/>
      <c r="BN38" s="179"/>
      <c r="BO38" s="179"/>
      <c r="BP38" s="179"/>
      <c r="BQ38" s="179" t="s">
        <v>884</v>
      </c>
      <c r="BR38" s="179" t="s">
        <v>884</v>
      </c>
      <c r="BS38" s="179"/>
      <c r="BT38" s="179"/>
      <c r="BU38" s="179" t="s">
        <v>1987</v>
      </c>
      <c r="BV38" s="177" t="s">
        <v>3658</v>
      </c>
      <c r="BW38" s="178"/>
      <c r="BX38" s="179"/>
      <c r="BY38" s="179"/>
      <c r="BZ38" s="179"/>
      <c r="CA38" s="179" t="s">
        <v>840</v>
      </c>
      <c r="CB38" s="179">
        <v>700</v>
      </c>
      <c r="CC38" s="216"/>
      <c r="CD38" s="221"/>
      <c r="CU38" s="190" t="s">
        <v>884</v>
      </c>
      <c r="CV38" s="190" t="s">
        <v>884</v>
      </c>
      <c r="CW38" s="190" t="str">
        <f t="shared" si="1"/>
        <v/>
      </c>
      <c r="DA38" s="189" t="str">
        <f t="shared" si="2"/>
        <v/>
      </c>
      <c r="DB38" s="189" t="str">
        <f t="shared" si="3"/>
        <v/>
      </c>
      <c r="DO38" s="174"/>
      <c r="DP38" s="174"/>
      <c r="EA38" t="s">
        <v>4652</v>
      </c>
      <c r="EB38" t="s">
        <v>4532</v>
      </c>
      <c r="EC38" t="s">
        <v>4533</v>
      </c>
      <c r="ED38" t="s">
        <v>4534</v>
      </c>
      <c r="EE38" t="s">
        <v>4560</v>
      </c>
      <c r="EF38" t="s">
        <v>4561</v>
      </c>
      <c r="EG38" t="s">
        <v>839</v>
      </c>
      <c r="EH38" t="s">
        <v>1526</v>
      </c>
      <c r="EI38" t="s">
        <v>1527</v>
      </c>
      <c r="EM38" t="s">
        <v>840</v>
      </c>
      <c r="EN38">
        <v>2850</v>
      </c>
      <c r="EP38" s="174" t="s">
        <v>4642</v>
      </c>
      <c r="EQ38" s="174" t="s">
        <v>4653</v>
      </c>
      <c r="ER38" s="174" t="str">
        <f t="shared" ca="1" si="4"/>
        <v/>
      </c>
      <c r="ES38" s="174" t="str">
        <f t="shared" ca="1" si="5"/>
        <v/>
      </c>
      <c r="ET38" s="174" t="str">
        <f t="shared" ca="1" si="6"/>
        <v/>
      </c>
      <c r="EU38" s="174" t="str">
        <f ca="1">IFERROR(IF(OFFSET($D$6,MATCH(VALUE(SUBSTITUTE(EQ38,EG38,"")),$A$6:$A$127,0)-1,MATCH($EG38,$D$6:$CC$6,0)-1+7,1,1)&gt;0,OFFSET($D$6,MATCH(VALUE(SUBSTITUTE(EQ38,EG38,"")),$A$6:$A$127,0)-1,MATCH($EG38,$D$6:$CC$6,0)-1+7,1,1),""),"")</f>
        <v/>
      </c>
      <c r="EV38" s="174" t="str">
        <f ca="1">IF($EU38&lt;&gt;"",IF(OFFSET($D$6,MATCH(VALUE(SUBSTITUTE($EQ38,$EG38,"")),$A$6:$A$127,0)-1,MATCH($EG38,$D$6:$CC$6,0)-1+8,1,1)=0,"",OFFSET($D$6,MATCH(VALUE(SUBSTITUTE($EQ38,$EG38,"")),$A$6:$A$127,0)-1,MATCH($EG38,$D$6:$CC$6,0)-1+8,1,1)),"")</f>
        <v/>
      </c>
      <c r="EW38" s="174" t="str">
        <f t="shared" ca="1" si="7"/>
        <v/>
      </c>
      <c r="EX38" s="174" t="str">
        <f t="shared" ca="1" si="8"/>
        <v/>
      </c>
      <c r="EY38" s="174" t="str">
        <f ca="1">IF(EU38="","",COUNTIF(EU$6:$EU38,"&gt;"&amp;0))</f>
        <v/>
      </c>
      <c r="EZ38" s="189"/>
      <c r="FA38" s="153"/>
    </row>
    <row r="39" spans="1:157" ht="27.6" customHeight="1">
      <c r="A39" s="85">
        <v>1039</v>
      </c>
      <c r="B39" s="180" t="s">
        <v>4550</v>
      </c>
      <c r="C39" s="176" t="s">
        <v>884</v>
      </c>
      <c r="D39" s="177" t="s">
        <v>884</v>
      </c>
      <c r="E39" s="178"/>
      <c r="F39" s="179"/>
      <c r="G39" s="179"/>
      <c r="H39" s="179"/>
      <c r="I39" s="179" t="s">
        <v>884</v>
      </c>
      <c r="J39" s="179" t="s">
        <v>884</v>
      </c>
      <c r="K39" s="179"/>
      <c r="L39" s="179"/>
      <c r="M39" s="179" t="s">
        <v>884</v>
      </c>
      <c r="N39" s="177" t="s">
        <v>884</v>
      </c>
      <c r="O39" s="178"/>
      <c r="P39" s="179"/>
      <c r="Q39" s="179"/>
      <c r="R39" s="179"/>
      <c r="S39" s="179" t="s">
        <v>884</v>
      </c>
      <c r="T39" s="179" t="s">
        <v>884</v>
      </c>
      <c r="U39" s="179"/>
      <c r="V39" s="179"/>
      <c r="W39" s="179" t="s">
        <v>884</v>
      </c>
      <c r="X39" s="177" t="s">
        <v>884</v>
      </c>
      <c r="Y39" s="178"/>
      <c r="Z39" s="179"/>
      <c r="AA39" s="179"/>
      <c r="AB39" s="179"/>
      <c r="AC39" s="179" t="s">
        <v>884</v>
      </c>
      <c r="AD39" s="179" t="s">
        <v>884</v>
      </c>
      <c r="AE39" s="179"/>
      <c r="AF39" s="179"/>
      <c r="AG39" s="179" t="s">
        <v>884</v>
      </c>
      <c r="AH39" s="177" t="s">
        <v>884</v>
      </c>
      <c r="AI39" s="178"/>
      <c r="AJ39" s="179"/>
      <c r="AK39" s="179"/>
      <c r="AL39" s="179"/>
      <c r="AM39" s="179" t="s">
        <v>884</v>
      </c>
      <c r="AN39" s="179" t="s">
        <v>884</v>
      </c>
      <c r="AO39" s="179"/>
      <c r="AP39" s="179"/>
      <c r="AQ39" s="179" t="s">
        <v>884</v>
      </c>
      <c r="AR39" s="177" t="s">
        <v>884</v>
      </c>
      <c r="AS39" s="178"/>
      <c r="AT39" s="179"/>
      <c r="AU39" s="179"/>
      <c r="AV39" s="179"/>
      <c r="AW39" s="179" t="s">
        <v>884</v>
      </c>
      <c r="AX39" s="179" t="s">
        <v>884</v>
      </c>
      <c r="AY39" s="179"/>
      <c r="AZ39" s="179"/>
      <c r="BA39" s="179" t="s">
        <v>884</v>
      </c>
      <c r="BB39" s="177" t="s">
        <v>884</v>
      </c>
      <c r="BC39" s="178"/>
      <c r="BD39" s="179"/>
      <c r="BE39" s="179"/>
      <c r="BF39" s="179"/>
      <c r="BG39" s="179" t="s">
        <v>884</v>
      </c>
      <c r="BH39" s="179" t="s">
        <v>884</v>
      </c>
      <c r="BI39" s="179"/>
      <c r="BJ39" s="179"/>
      <c r="BK39" s="179" t="s">
        <v>884</v>
      </c>
      <c r="BL39" s="177" t="s">
        <v>884</v>
      </c>
      <c r="BM39" s="178"/>
      <c r="BN39" s="179"/>
      <c r="BO39" s="179"/>
      <c r="BP39" s="179"/>
      <c r="BQ39" s="179" t="s">
        <v>884</v>
      </c>
      <c r="BR39" s="179" t="s">
        <v>884</v>
      </c>
      <c r="BS39" s="179"/>
      <c r="BT39" s="179"/>
      <c r="BU39" s="179" t="s">
        <v>4617</v>
      </c>
      <c r="BV39" s="177" t="s">
        <v>3659</v>
      </c>
      <c r="BW39" s="178"/>
      <c r="BX39" s="179"/>
      <c r="BY39" s="179"/>
      <c r="BZ39" s="179"/>
      <c r="CA39" s="179" t="s">
        <v>840</v>
      </c>
      <c r="CB39" s="179">
        <v>250</v>
      </c>
      <c r="CC39" s="216"/>
      <c r="CD39" s="221"/>
      <c r="CU39" s="190" t="s">
        <v>884</v>
      </c>
      <c r="CV39" s="190" t="s">
        <v>884</v>
      </c>
      <c r="CW39" s="190" t="str">
        <f t="shared" si="1"/>
        <v/>
      </c>
      <c r="DA39" s="189" t="str">
        <f t="shared" si="2"/>
        <v/>
      </c>
      <c r="DB39" s="189" t="str">
        <f t="shared" si="3"/>
        <v/>
      </c>
      <c r="DO39" s="174"/>
      <c r="DP39" s="174"/>
      <c r="EA39" t="s">
        <v>4654</v>
      </c>
      <c r="EB39" t="s">
        <v>4532</v>
      </c>
      <c r="EC39" t="s">
        <v>4533</v>
      </c>
      <c r="ED39" t="s">
        <v>4534</v>
      </c>
      <c r="EE39" t="s">
        <v>4560</v>
      </c>
      <c r="EF39" t="s">
        <v>4561</v>
      </c>
      <c r="EG39" t="s">
        <v>839</v>
      </c>
      <c r="EH39" t="s">
        <v>1528</v>
      </c>
      <c r="EI39" t="s">
        <v>1529</v>
      </c>
      <c r="EM39" t="s">
        <v>840</v>
      </c>
      <c r="EN39">
        <v>300</v>
      </c>
      <c r="EP39" s="174" t="s">
        <v>4642</v>
      </c>
      <c r="EQ39" s="174" t="s">
        <v>4655</v>
      </c>
      <c r="ER39" s="174" t="str">
        <f t="shared" ca="1" si="4"/>
        <v/>
      </c>
      <c r="ES39" s="174" t="str">
        <f t="shared" ca="1" si="5"/>
        <v/>
      </c>
      <c r="ET39" s="174" t="str">
        <f t="shared" ca="1" si="6"/>
        <v/>
      </c>
      <c r="EU39" s="174" t="str">
        <f ca="1">IFERROR(IF(OFFSET($D$6,MATCH(VALUE(SUBSTITUTE(EQ39,EG39,"")),$A$6:$A$127,0)-1,MATCH($EG39,$D$6:$CC$6,0)-1+7,1,1)&gt;0,OFFSET($D$6,MATCH(VALUE(SUBSTITUTE(EQ39,EG39,"")),$A$6:$A$127,0)-1,MATCH($EG39,$D$6:$CC$6,0)-1+7,1,1),""),"")</f>
        <v/>
      </c>
      <c r="EV39" s="174" t="str">
        <f ca="1">IF($EU39&lt;&gt;"",IF(OFFSET($D$6,MATCH(VALUE(SUBSTITUTE($EQ39,$EG39,"")),$A$6:$A$127,0)-1,MATCH($EG39,$D$6:$CC$6,0)-1+8,1,1)=0,"",OFFSET($D$6,MATCH(VALUE(SUBSTITUTE($EQ39,$EG39,"")),$A$6:$A$127,0)-1,MATCH($EG39,$D$6:$CC$6,0)-1+8,1,1)),"")</f>
        <v/>
      </c>
      <c r="EW39" s="174" t="str">
        <f t="shared" ca="1" si="7"/>
        <v/>
      </c>
      <c r="EX39" s="174" t="str">
        <f t="shared" ca="1" si="8"/>
        <v/>
      </c>
      <c r="EY39" s="174" t="str">
        <f ca="1">IF(EU39="","",COUNTIF(EU$6:$EU39,"&gt;"&amp;0))</f>
        <v/>
      </c>
      <c r="EZ39" s="189"/>
      <c r="FA39" s="153"/>
    </row>
    <row r="40" spans="1:157" ht="27.6" customHeight="1">
      <c r="A40" s="85">
        <v>1040</v>
      </c>
      <c r="B40" s="180" t="s">
        <v>4550</v>
      </c>
      <c r="C40" s="176" t="s">
        <v>884</v>
      </c>
      <c r="D40" s="177" t="s">
        <v>884</v>
      </c>
      <c r="E40" s="178"/>
      <c r="F40" s="179"/>
      <c r="G40" s="179"/>
      <c r="H40" s="179"/>
      <c r="I40" s="179" t="s">
        <v>884</v>
      </c>
      <c r="J40" s="179" t="s">
        <v>884</v>
      </c>
      <c r="K40" s="179"/>
      <c r="L40" s="179"/>
      <c r="M40" s="179" t="s">
        <v>884</v>
      </c>
      <c r="N40" s="177" t="s">
        <v>884</v>
      </c>
      <c r="O40" s="178"/>
      <c r="P40" s="179"/>
      <c r="Q40" s="179"/>
      <c r="R40" s="179"/>
      <c r="S40" s="179" t="s">
        <v>884</v>
      </c>
      <c r="T40" s="179" t="s">
        <v>884</v>
      </c>
      <c r="U40" s="179"/>
      <c r="V40" s="179"/>
      <c r="W40" s="179" t="s">
        <v>884</v>
      </c>
      <c r="X40" s="177" t="s">
        <v>884</v>
      </c>
      <c r="Y40" s="178"/>
      <c r="Z40" s="179"/>
      <c r="AA40" s="179"/>
      <c r="AB40" s="179"/>
      <c r="AC40" s="179" t="s">
        <v>884</v>
      </c>
      <c r="AD40" s="179" t="s">
        <v>884</v>
      </c>
      <c r="AE40" s="179"/>
      <c r="AF40" s="179"/>
      <c r="AG40" s="179" t="s">
        <v>884</v>
      </c>
      <c r="AH40" s="177" t="s">
        <v>884</v>
      </c>
      <c r="AI40" s="178"/>
      <c r="AJ40" s="179"/>
      <c r="AK40" s="179"/>
      <c r="AL40" s="179"/>
      <c r="AM40" s="179" t="s">
        <v>884</v>
      </c>
      <c r="AN40" s="179" t="s">
        <v>884</v>
      </c>
      <c r="AO40" s="179"/>
      <c r="AP40" s="179"/>
      <c r="AQ40" s="179" t="s">
        <v>884</v>
      </c>
      <c r="AR40" s="177" t="s">
        <v>884</v>
      </c>
      <c r="AS40" s="178"/>
      <c r="AT40" s="179"/>
      <c r="AU40" s="179"/>
      <c r="AV40" s="179"/>
      <c r="AW40" s="179" t="s">
        <v>884</v>
      </c>
      <c r="AX40" s="179" t="s">
        <v>884</v>
      </c>
      <c r="AY40" s="179"/>
      <c r="AZ40" s="179"/>
      <c r="BA40" s="179" t="s">
        <v>884</v>
      </c>
      <c r="BB40" s="177" t="s">
        <v>884</v>
      </c>
      <c r="BC40" s="178"/>
      <c r="BD40" s="179"/>
      <c r="BE40" s="179"/>
      <c r="BF40" s="179"/>
      <c r="BG40" s="179" t="s">
        <v>884</v>
      </c>
      <c r="BH40" s="179" t="s">
        <v>884</v>
      </c>
      <c r="BI40" s="179"/>
      <c r="BJ40" s="179"/>
      <c r="BK40" s="179" t="s">
        <v>884</v>
      </c>
      <c r="BL40" s="177" t="s">
        <v>884</v>
      </c>
      <c r="BM40" s="178"/>
      <c r="BN40" s="179"/>
      <c r="BO40" s="179"/>
      <c r="BP40" s="179"/>
      <c r="BQ40" s="179" t="s">
        <v>884</v>
      </c>
      <c r="BR40" s="179" t="s">
        <v>884</v>
      </c>
      <c r="BS40" s="179"/>
      <c r="BT40" s="179"/>
      <c r="BU40" s="179" t="s">
        <v>4620</v>
      </c>
      <c r="BV40" s="177" t="s">
        <v>4621</v>
      </c>
      <c r="BW40" s="178"/>
      <c r="BX40" s="179"/>
      <c r="BY40" s="179"/>
      <c r="BZ40" s="179"/>
      <c r="CA40" s="179" t="s">
        <v>840</v>
      </c>
      <c r="CB40" s="179">
        <v>200</v>
      </c>
      <c r="CC40" s="216"/>
      <c r="CD40" s="221"/>
      <c r="CU40" s="190" t="s">
        <v>884</v>
      </c>
      <c r="CV40" s="190" t="s">
        <v>884</v>
      </c>
      <c r="CW40" s="190" t="str">
        <f t="shared" si="1"/>
        <v/>
      </c>
      <c r="DA40" s="189" t="str">
        <f t="shared" si="2"/>
        <v/>
      </c>
      <c r="DB40" s="189" t="str">
        <f t="shared" si="3"/>
        <v/>
      </c>
      <c r="DO40" s="174"/>
      <c r="DP40" s="174"/>
      <c r="EA40" t="s">
        <v>4656</v>
      </c>
      <c r="EB40" t="s">
        <v>4532</v>
      </c>
      <c r="EC40" t="s">
        <v>4533</v>
      </c>
      <c r="ED40" t="s">
        <v>4534</v>
      </c>
      <c r="EE40" t="s">
        <v>4560</v>
      </c>
      <c r="EF40" t="s">
        <v>4561</v>
      </c>
      <c r="EG40" t="s">
        <v>839</v>
      </c>
      <c r="EH40" t="s">
        <v>1530</v>
      </c>
      <c r="EI40" t="s">
        <v>1531</v>
      </c>
      <c r="EM40" t="s">
        <v>840</v>
      </c>
      <c r="EN40">
        <v>500</v>
      </c>
      <c r="EP40" s="174" t="s">
        <v>4642</v>
      </c>
      <c r="EQ40" s="174" t="s">
        <v>4657</v>
      </c>
      <c r="ER40" s="174" t="str">
        <f t="shared" ca="1" si="4"/>
        <v/>
      </c>
      <c r="ES40" s="174" t="str">
        <f t="shared" ca="1" si="5"/>
        <v/>
      </c>
      <c r="ET40" s="174" t="str">
        <f t="shared" ca="1" si="6"/>
        <v/>
      </c>
      <c r="EU40" s="174" t="str">
        <f ca="1">IFERROR(IF(OFFSET($D$6,MATCH(VALUE(SUBSTITUTE(EQ40,EG40,"")),$A$6:$A$127,0)-1,MATCH($EG40,$D$6:$CC$6,0)-1+7,1,1)&gt;0,OFFSET($D$6,MATCH(VALUE(SUBSTITUTE(EQ40,EG40,"")),$A$6:$A$127,0)-1,MATCH($EG40,$D$6:$CC$6,0)-1+7,1,1),""),"")</f>
        <v/>
      </c>
      <c r="EV40" s="174" t="str">
        <f ca="1">IF($EU40&lt;&gt;"",IF(OFFSET($D$6,MATCH(VALUE(SUBSTITUTE($EQ40,$EG40,"")),$A$6:$A$127,0)-1,MATCH($EG40,$D$6:$CC$6,0)-1+8,1,1)=0,"",OFFSET($D$6,MATCH(VALUE(SUBSTITUTE($EQ40,$EG40,"")),$A$6:$A$127,0)-1,MATCH($EG40,$D$6:$CC$6,0)-1+8,1,1)),"")</f>
        <v/>
      </c>
      <c r="EW40" s="174" t="str">
        <f t="shared" ca="1" si="7"/>
        <v/>
      </c>
      <c r="EX40" s="174" t="str">
        <f t="shared" ca="1" si="8"/>
        <v/>
      </c>
      <c r="EY40" s="174" t="str">
        <f ca="1">IF(EU40="","",COUNTIF(EU$6:$EU40,"&gt;"&amp;0))</f>
        <v/>
      </c>
      <c r="EZ40" s="189"/>
      <c r="FA40" s="153"/>
    </row>
    <row r="41" spans="1:157" ht="27.6" customHeight="1">
      <c r="A41" s="85">
        <v>1041</v>
      </c>
      <c r="B41" s="180" t="s">
        <v>4550</v>
      </c>
      <c r="C41" s="176" t="s">
        <v>884</v>
      </c>
      <c r="D41" s="177" t="s">
        <v>884</v>
      </c>
      <c r="E41" s="178"/>
      <c r="F41" s="179"/>
      <c r="G41" s="179"/>
      <c r="H41" s="179"/>
      <c r="I41" s="179" t="s">
        <v>884</v>
      </c>
      <c r="J41" s="179" t="s">
        <v>884</v>
      </c>
      <c r="K41" s="179"/>
      <c r="L41" s="179"/>
      <c r="M41" s="179" t="s">
        <v>884</v>
      </c>
      <c r="N41" s="177" t="s">
        <v>884</v>
      </c>
      <c r="O41" s="178"/>
      <c r="P41" s="179"/>
      <c r="Q41" s="179"/>
      <c r="R41" s="179"/>
      <c r="S41" s="179" t="s">
        <v>884</v>
      </c>
      <c r="T41" s="179" t="s">
        <v>884</v>
      </c>
      <c r="U41" s="179"/>
      <c r="V41" s="179"/>
      <c r="W41" s="179" t="s">
        <v>884</v>
      </c>
      <c r="X41" s="177" t="s">
        <v>884</v>
      </c>
      <c r="Y41" s="178"/>
      <c r="Z41" s="179"/>
      <c r="AA41" s="179"/>
      <c r="AB41" s="179"/>
      <c r="AC41" s="179" t="s">
        <v>884</v>
      </c>
      <c r="AD41" s="179" t="s">
        <v>884</v>
      </c>
      <c r="AE41" s="179"/>
      <c r="AF41" s="179"/>
      <c r="AG41" s="179" t="s">
        <v>884</v>
      </c>
      <c r="AH41" s="177" t="s">
        <v>884</v>
      </c>
      <c r="AI41" s="178"/>
      <c r="AJ41" s="179"/>
      <c r="AK41" s="179"/>
      <c r="AL41" s="179"/>
      <c r="AM41" s="179" t="s">
        <v>884</v>
      </c>
      <c r="AN41" s="179" t="s">
        <v>884</v>
      </c>
      <c r="AO41" s="179"/>
      <c r="AP41" s="179"/>
      <c r="AQ41" s="179" t="s">
        <v>884</v>
      </c>
      <c r="AR41" s="177" t="s">
        <v>884</v>
      </c>
      <c r="AS41" s="178"/>
      <c r="AT41" s="179"/>
      <c r="AU41" s="179"/>
      <c r="AV41" s="179"/>
      <c r="AW41" s="179" t="s">
        <v>884</v>
      </c>
      <c r="AX41" s="179" t="s">
        <v>884</v>
      </c>
      <c r="AY41" s="179"/>
      <c r="AZ41" s="179"/>
      <c r="BA41" s="179" t="s">
        <v>884</v>
      </c>
      <c r="BB41" s="177" t="s">
        <v>884</v>
      </c>
      <c r="BC41" s="178"/>
      <c r="BD41" s="179"/>
      <c r="BE41" s="179"/>
      <c r="BF41" s="179"/>
      <c r="BG41" s="179" t="s">
        <v>884</v>
      </c>
      <c r="BH41" s="179" t="s">
        <v>884</v>
      </c>
      <c r="BI41" s="179"/>
      <c r="BJ41" s="179"/>
      <c r="BK41" s="179" t="s">
        <v>884</v>
      </c>
      <c r="BL41" s="177" t="s">
        <v>884</v>
      </c>
      <c r="BM41" s="178"/>
      <c r="BN41" s="179"/>
      <c r="BO41" s="179"/>
      <c r="BP41" s="179"/>
      <c r="BQ41" s="179" t="s">
        <v>884</v>
      </c>
      <c r="BR41" s="179" t="s">
        <v>884</v>
      </c>
      <c r="BS41" s="179"/>
      <c r="BT41" s="179"/>
      <c r="BU41" s="179" t="s">
        <v>4624</v>
      </c>
      <c r="BV41" s="177" t="s">
        <v>4625</v>
      </c>
      <c r="BW41" s="178"/>
      <c r="BX41" s="179"/>
      <c r="BY41" s="179"/>
      <c r="BZ41" s="179"/>
      <c r="CA41" s="179" t="s">
        <v>840</v>
      </c>
      <c r="CB41" s="179">
        <v>0</v>
      </c>
      <c r="CC41" s="216"/>
      <c r="CD41" s="221"/>
      <c r="CU41" s="190" t="s">
        <v>884</v>
      </c>
      <c r="CV41" s="190" t="s">
        <v>884</v>
      </c>
      <c r="CW41" s="190" t="str">
        <f t="shared" si="1"/>
        <v/>
      </c>
      <c r="DA41" s="189" t="str">
        <f t="shared" si="2"/>
        <v/>
      </c>
      <c r="DB41" s="189" t="str">
        <f t="shared" si="3"/>
        <v/>
      </c>
      <c r="DO41" s="174"/>
      <c r="DP41" s="174"/>
      <c r="EA41" t="s">
        <v>4658</v>
      </c>
      <c r="EB41" t="s">
        <v>4532</v>
      </c>
      <c r="EC41" t="s">
        <v>4533</v>
      </c>
      <c r="ED41" t="s">
        <v>4534</v>
      </c>
      <c r="EE41" t="s">
        <v>4566</v>
      </c>
      <c r="EF41" t="s">
        <v>4567</v>
      </c>
      <c r="EG41" t="s">
        <v>839</v>
      </c>
      <c r="EH41" t="s">
        <v>1532</v>
      </c>
      <c r="EI41" t="s">
        <v>1533</v>
      </c>
      <c r="EM41" t="s">
        <v>840</v>
      </c>
      <c r="EN41">
        <v>800</v>
      </c>
      <c r="EP41" s="174" t="s">
        <v>4659</v>
      </c>
      <c r="EQ41" s="174" t="s">
        <v>4660</v>
      </c>
      <c r="ER41" s="174" t="str">
        <f t="shared" ca="1" si="4"/>
        <v/>
      </c>
      <c r="ES41" s="174" t="str">
        <f t="shared" ca="1" si="5"/>
        <v/>
      </c>
      <c r="ET41" s="174" t="str">
        <f t="shared" ca="1" si="6"/>
        <v/>
      </c>
      <c r="EU41" s="174" t="str">
        <f ca="1">IFERROR(IF(OFFSET($D$6,MATCH(VALUE(SUBSTITUTE(EQ41,EG41,"")),$A$6:$A$127,0)-1,MATCH($EG41,$D$6:$CC$6,0)-1+7,1,1)&gt;0,OFFSET($D$6,MATCH(VALUE(SUBSTITUTE(EQ41,EG41,"")),$A$6:$A$127,0)-1,MATCH($EG41,$D$6:$CC$6,0)-1+7,1,1),""),"")</f>
        <v/>
      </c>
      <c r="EV41" s="174" t="str">
        <f ca="1">IF($EU41&lt;&gt;"",IF(OFFSET($D$6,MATCH(VALUE(SUBSTITUTE($EQ41,$EG41,"")),$A$6:$A$127,0)-1,MATCH($EG41,$D$6:$CC$6,0)-1+8,1,1)=0,"",OFFSET($D$6,MATCH(VALUE(SUBSTITUTE($EQ41,$EG41,"")),$A$6:$A$127,0)-1,MATCH($EG41,$D$6:$CC$6,0)-1+8,1,1)),"")</f>
        <v/>
      </c>
      <c r="EW41" s="174" t="str">
        <f t="shared" ca="1" si="7"/>
        <v/>
      </c>
      <c r="EX41" s="174" t="str">
        <f t="shared" ca="1" si="8"/>
        <v/>
      </c>
      <c r="EY41" s="174" t="str">
        <f ca="1">IF(EU41="","",COUNTIF(EU$6:$EU41,"&gt;"&amp;0))</f>
        <v/>
      </c>
      <c r="EZ41" s="189"/>
      <c r="FA41" s="153"/>
    </row>
    <row r="42" spans="1:157" ht="27.6" customHeight="1">
      <c r="A42" s="85">
        <v>1042</v>
      </c>
      <c r="B42" s="180" t="s">
        <v>4565</v>
      </c>
      <c r="C42" s="176" t="s">
        <v>884</v>
      </c>
      <c r="D42" s="177" t="s">
        <v>884</v>
      </c>
      <c r="E42" s="178"/>
      <c r="F42" s="179"/>
      <c r="G42" s="179"/>
      <c r="H42" s="179"/>
      <c r="I42" s="179" t="s">
        <v>884</v>
      </c>
      <c r="J42" s="179" t="s">
        <v>884</v>
      </c>
      <c r="K42" s="179"/>
      <c r="L42" s="179"/>
      <c r="M42" s="179" t="s">
        <v>884</v>
      </c>
      <c r="N42" s="177" t="s">
        <v>884</v>
      </c>
      <c r="O42" s="178"/>
      <c r="P42" s="179"/>
      <c r="Q42" s="179"/>
      <c r="R42" s="179"/>
      <c r="S42" s="179" t="s">
        <v>884</v>
      </c>
      <c r="T42" s="179" t="s">
        <v>884</v>
      </c>
      <c r="U42" s="179"/>
      <c r="V42" s="179"/>
      <c r="W42" s="179" t="s">
        <v>884</v>
      </c>
      <c r="X42" s="177" t="s">
        <v>884</v>
      </c>
      <c r="Y42" s="178"/>
      <c r="Z42" s="179"/>
      <c r="AA42" s="179"/>
      <c r="AB42" s="179"/>
      <c r="AC42" s="179" t="s">
        <v>884</v>
      </c>
      <c r="AD42" s="179" t="s">
        <v>884</v>
      </c>
      <c r="AE42" s="179"/>
      <c r="AF42" s="179"/>
      <c r="AG42" s="179" t="s">
        <v>884</v>
      </c>
      <c r="AH42" s="177" t="s">
        <v>884</v>
      </c>
      <c r="AI42" s="178"/>
      <c r="AJ42" s="179"/>
      <c r="AK42" s="179"/>
      <c r="AL42" s="179"/>
      <c r="AM42" s="179" t="s">
        <v>884</v>
      </c>
      <c r="AN42" s="179" t="s">
        <v>884</v>
      </c>
      <c r="AO42" s="179"/>
      <c r="AP42" s="179"/>
      <c r="AQ42" s="179" t="s">
        <v>884</v>
      </c>
      <c r="AR42" s="177" t="s">
        <v>884</v>
      </c>
      <c r="AS42" s="178"/>
      <c r="AT42" s="179"/>
      <c r="AU42" s="179"/>
      <c r="AV42" s="179"/>
      <c r="AW42" s="179" t="s">
        <v>884</v>
      </c>
      <c r="AX42" s="179" t="s">
        <v>884</v>
      </c>
      <c r="AY42" s="179"/>
      <c r="AZ42" s="179"/>
      <c r="BA42" s="179" t="s">
        <v>884</v>
      </c>
      <c r="BB42" s="177" t="s">
        <v>884</v>
      </c>
      <c r="BC42" s="178"/>
      <c r="BD42" s="179"/>
      <c r="BE42" s="179"/>
      <c r="BF42" s="179"/>
      <c r="BG42" s="179" t="s">
        <v>884</v>
      </c>
      <c r="BH42" s="179" t="s">
        <v>884</v>
      </c>
      <c r="BI42" s="179"/>
      <c r="BJ42" s="179"/>
      <c r="BK42" s="179" t="s">
        <v>884</v>
      </c>
      <c r="BL42" s="177" t="s">
        <v>884</v>
      </c>
      <c r="BM42" s="178"/>
      <c r="BN42" s="179"/>
      <c r="BO42" s="179"/>
      <c r="BP42" s="179"/>
      <c r="BQ42" s="179" t="s">
        <v>884</v>
      </c>
      <c r="BR42" s="179" t="s">
        <v>884</v>
      </c>
      <c r="BS42" s="179"/>
      <c r="BT42" s="179"/>
      <c r="BU42" s="179" t="s">
        <v>884</v>
      </c>
      <c r="BV42" s="177" t="s">
        <v>884</v>
      </c>
      <c r="BW42" s="178"/>
      <c r="BX42" s="179"/>
      <c r="BY42" s="179"/>
      <c r="BZ42" s="179"/>
      <c r="CA42" s="179" t="s">
        <v>884</v>
      </c>
      <c r="CB42" s="179" t="s">
        <v>884</v>
      </c>
      <c r="CC42" s="179"/>
      <c r="CD42" s="178"/>
      <c r="CU42" s="190" t="s">
        <v>884</v>
      </c>
      <c r="CV42" s="190" t="s">
        <v>884</v>
      </c>
      <c r="CW42" s="190" t="str">
        <f t="shared" si="1"/>
        <v/>
      </c>
      <c r="DA42" s="189" t="str">
        <f t="shared" si="2"/>
        <v/>
      </c>
      <c r="DB42" s="189" t="str">
        <f t="shared" si="3"/>
        <v/>
      </c>
      <c r="DO42" s="174"/>
      <c r="DP42" s="174"/>
      <c r="EA42" t="s">
        <v>4661</v>
      </c>
      <c r="EB42" t="s">
        <v>4532</v>
      </c>
      <c r="EC42" t="s">
        <v>4533</v>
      </c>
      <c r="ED42" t="s">
        <v>4534</v>
      </c>
      <c r="EE42" t="s">
        <v>4566</v>
      </c>
      <c r="EF42" t="s">
        <v>4567</v>
      </c>
      <c r="EG42" t="s">
        <v>839</v>
      </c>
      <c r="EH42" t="s">
        <v>1534</v>
      </c>
      <c r="EI42" t="s">
        <v>1535</v>
      </c>
      <c r="EM42" t="s">
        <v>840</v>
      </c>
      <c r="EN42">
        <v>650</v>
      </c>
      <c r="EP42" s="174" t="s">
        <v>4659</v>
      </c>
      <c r="EQ42" s="174" t="s">
        <v>4662</v>
      </c>
      <c r="ER42" s="174" t="str">
        <f t="shared" ca="1" si="4"/>
        <v/>
      </c>
      <c r="ES42" s="174" t="str">
        <f t="shared" ca="1" si="5"/>
        <v/>
      </c>
      <c r="ET42" s="174" t="str">
        <f t="shared" ca="1" si="6"/>
        <v/>
      </c>
      <c r="EU42" s="174" t="str">
        <f ca="1">IFERROR(IF(OFFSET($D$6,MATCH(VALUE(SUBSTITUTE(EQ42,EG42,"")),$A$6:$A$127,0)-1,MATCH($EG42,$D$6:$CC$6,0)-1+7,1,1)&gt;0,OFFSET($D$6,MATCH(VALUE(SUBSTITUTE(EQ42,EG42,"")),$A$6:$A$127,0)-1,MATCH($EG42,$D$6:$CC$6,0)-1+7,1,1),""),"")</f>
        <v/>
      </c>
      <c r="EV42" s="174" t="str">
        <f ca="1">IF($EU42&lt;&gt;"",IF(OFFSET($D$6,MATCH(VALUE(SUBSTITUTE($EQ42,$EG42,"")),$A$6:$A$127,0)-1,MATCH($EG42,$D$6:$CC$6,0)-1+8,1,1)=0,"",OFFSET($D$6,MATCH(VALUE(SUBSTITUTE($EQ42,$EG42,"")),$A$6:$A$127,0)-1,MATCH($EG42,$D$6:$CC$6,0)-1+8,1,1)),"")</f>
        <v/>
      </c>
      <c r="EW42" s="174" t="str">
        <f t="shared" ca="1" si="7"/>
        <v/>
      </c>
      <c r="EX42" s="174" t="str">
        <f t="shared" ca="1" si="8"/>
        <v/>
      </c>
      <c r="EY42" s="174" t="str">
        <f ca="1">IF(EU42="","",COUNTIF(EU$6:$EU42,"&gt;"&amp;0))</f>
        <v/>
      </c>
      <c r="EZ42" s="189"/>
      <c r="FA42" s="153"/>
    </row>
    <row r="43" spans="1:157" s="186" customFormat="1" ht="27.6" customHeight="1">
      <c r="A43" s="85">
        <v>1043</v>
      </c>
      <c r="B43" s="180">
        <f ca="1">J43+T43+AD43+AN43+AX43+BH43+BR43+CB43</f>
        <v>1450</v>
      </c>
      <c r="C43" s="176" t="s">
        <v>884</v>
      </c>
      <c r="D43" s="177" t="s">
        <v>4571</v>
      </c>
      <c r="E43" s="178"/>
      <c r="F43" s="179"/>
      <c r="G43" s="179"/>
      <c r="H43" s="179"/>
      <c r="I43" s="179" t="s">
        <v>884</v>
      </c>
      <c r="J43" s="179">
        <f ca="1">SUM(OFFSET(J42,-COUNTIF($B$8:$B41,$B41),0,COUNTIF($B$8:$B41,$B41),1))</f>
        <v>0</v>
      </c>
      <c r="K43" s="179">
        <f ca="1">SUM(OFFSET(K42,-COUNTIF($B$8:$B41,$B41),0,COUNTIF($B$8:$B41,$B41),1))</f>
        <v>0</v>
      </c>
      <c r="L43" s="179"/>
      <c r="M43" s="179" t="s">
        <v>884</v>
      </c>
      <c r="N43" s="177" t="s">
        <v>4571</v>
      </c>
      <c r="O43" s="178"/>
      <c r="P43" s="179"/>
      <c r="Q43" s="179"/>
      <c r="R43" s="179"/>
      <c r="S43" s="179" t="s">
        <v>884</v>
      </c>
      <c r="T43" s="179">
        <f ca="1">SUM(OFFSET(T42,-COUNTIF($B$8:$B41,$B41),0,COUNTIF($B$8:$B41,$B41),1))</f>
        <v>0</v>
      </c>
      <c r="U43" s="179">
        <f ca="1">SUM(OFFSET(U42,-COUNTIF($B$8:$B41,$B41),0,COUNTIF($B$8:$B41,$B41),1))</f>
        <v>0</v>
      </c>
      <c r="V43" s="179"/>
      <c r="W43" s="179" t="s">
        <v>884</v>
      </c>
      <c r="X43" s="177" t="s">
        <v>4571</v>
      </c>
      <c r="Y43" s="178"/>
      <c r="Z43" s="179"/>
      <c r="AA43" s="179"/>
      <c r="AB43" s="179"/>
      <c r="AC43" s="179" t="s">
        <v>884</v>
      </c>
      <c r="AD43" s="179">
        <f ca="1">SUM(OFFSET(AD42,-COUNTIF($B$8:$B41,$B41),0,COUNTIF($B$8:$B41,$B41),1))</f>
        <v>0</v>
      </c>
      <c r="AE43" s="179">
        <f ca="1">SUM(OFFSET(AE42,-COUNTIF($B$8:$B41,$B41),0,COUNTIF($B$8:$B41,$B41),1))</f>
        <v>0</v>
      </c>
      <c r="AF43" s="179"/>
      <c r="AG43" s="179" t="s">
        <v>884</v>
      </c>
      <c r="AH43" s="177" t="s">
        <v>4571</v>
      </c>
      <c r="AI43" s="178"/>
      <c r="AJ43" s="179"/>
      <c r="AK43" s="179"/>
      <c r="AL43" s="179"/>
      <c r="AM43" s="179" t="s">
        <v>884</v>
      </c>
      <c r="AN43" s="179">
        <f ca="1">SUM(OFFSET(AN42,-COUNTIF($B$8:$B41,$B41),0,COUNTIF($B$8:$B41,$B41),1))</f>
        <v>0</v>
      </c>
      <c r="AO43" s="179">
        <f ca="1">SUM(OFFSET(AO42,-COUNTIF($B$8:$B41,$B41),0,COUNTIF($B$8:$B41,$B41),1))</f>
        <v>0</v>
      </c>
      <c r="AP43" s="179"/>
      <c r="AQ43" s="179" t="s">
        <v>884</v>
      </c>
      <c r="AR43" s="177" t="s">
        <v>4571</v>
      </c>
      <c r="AS43" s="178"/>
      <c r="AT43" s="179"/>
      <c r="AU43" s="179"/>
      <c r="AV43" s="179"/>
      <c r="AW43" s="179" t="s">
        <v>884</v>
      </c>
      <c r="AX43" s="179">
        <f ca="1">SUM(OFFSET(AX42,-COUNTIF($B$8:$B41,$B41),0,COUNTIF($B$8:$B41,$B41),1))</f>
        <v>0</v>
      </c>
      <c r="AY43" s="179">
        <f ca="1">SUM(OFFSET(AY42,-COUNTIF($B$8:$B41,$B41),0,COUNTIF($B$8:$B41,$B41),1))</f>
        <v>0</v>
      </c>
      <c r="AZ43" s="179"/>
      <c r="BA43" s="179" t="s">
        <v>884</v>
      </c>
      <c r="BB43" s="177" t="s">
        <v>4571</v>
      </c>
      <c r="BC43" s="178"/>
      <c r="BD43" s="179"/>
      <c r="BE43" s="179"/>
      <c r="BF43" s="179"/>
      <c r="BG43" s="179" t="s">
        <v>884</v>
      </c>
      <c r="BH43" s="179">
        <f ca="1">SUM(OFFSET(BH42,-COUNTIF($B$8:$B41,$B41),0,COUNTIF($B$8:$B41,$B41),1))</f>
        <v>0</v>
      </c>
      <c r="BI43" s="179">
        <f ca="1">SUM(OFFSET(BI42,-COUNTIF($B$8:$B41,$B41),0,COUNTIF($B$8:$B41,$B41),1))</f>
        <v>0</v>
      </c>
      <c r="BJ43" s="179"/>
      <c r="BK43" s="179" t="s">
        <v>884</v>
      </c>
      <c r="BL43" s="177" t="s">
        <v>4571</v>
      </c>
      <c r="BM43" s="178"/>
      <c r="BN43" s="179"/>
      <c r="BO43" s="179"/>
      <c r="BP43" s="179"/>
      <c r="BQ43" s="179" t="s">
        <v>884</v>
      </c>
      <c r="BR43" s="179">
        <f ca="1">SUM(OFFSET(BR42,-COUNTIF($B$8:$B41,$B41),0,COUNTIF($B$8:$B41,$B41),1))</f>
        <v>0</v>
      </c>
      <c r="BS43" s="179">
        <f ca="1">SUM(OFFSET(BS42,-COUNTIF($B$8:$B41,$B41),0,COUNTIF($B$8:$B41,$B41),1))</f>
        <v>0</v>
      </c>
      <c r="BT43" s="179"/>
      <c r="BU43" s="179" t="s">
        <v>884</v>
      </c>
      <c r="BV43" s="177" t="s">
        <v>4571</v>
      </c>
      <c r="BW43" s="178"/>
      <c r="BX43" s="179"/>
      <c r="BY43" s="179"/>
      <c r="BZ43" s="179"/>
      <c r="CA43" s="179" t="s">
        <v>884</v>
      </c>
      <c r="CB43" s="179">
        <f ca="1">SUM(OFFSET(CB42,-COUNTIF($B$8:$B41,$B41),0,COUNTIF($B$8:$B41,$B41),1))</f>
        <v>1450</v>
      </c>
      <c r="CC43" s="179">
        <f ca="1">SUM(OFFSET(CC42,-COUNTIF($B$8:$B41,$B41),0,COUNTIF($B$8:$B41,$B41),1))</f>
        <v>0</v>
      </c>
      <c r="CD43" s="178"/>
      <c r="CE43" s="102"/>
      <c r="CF43" s="202"/>
      <c r="CU43" s="190" t="s">
        <v>884</v>
      </c>
      <c r="CV43" s="190" t="s">
        <v>884</v>
      </c>
      <c r="CW43" s="190" t="str">
        <f t="shared" si="1"/>
        <v/>
      </c>
      <c r="DA43" s="189" t="str">
        <f t="shared" si="2"/>
        <v/>
      </c>
      <c r="DB43" s="189" t="str">
        <f t="shared" si="3"/>
        <v/>
      </c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74"/>
      <c r="DP43" s="174"/>
      <c r="DQ43" s="192"/>
      <c r="DR43" s="192"/>
      <c r="DS43"/>
      <c r="DT43"/>
      <c r="EA43" t="s">
        <v>4663</v>
      </c>
      <c r="EB43" t="s">
        <v>4532</v>
      </c>
      <c r="EC43" t="s">
        <v>4533</v>
      </c>
      <c r="ED43" t="s">
        <v>4534</v>
      </c>
      <c r="EE43" t="s">
        <v>4566</v>
      </c>
      <c r="EF43" t="s">
        <v>4567</v>
      </c>
      <c r="EG43" t="s">
        <v>839</v>
      </c>
      <c r="EH43" t="s">
        <v>1536</v>
      </c>
      <c r="EI43" t="s">
        <v>1537</v>
      </c>
      <c r="EJ43"/>
      <c r="EK43"/>
      <c r="EL43"/>
      <c r="EM43" t="s">
        <v>840</v>
      </c>
      <c r="EN43">
        <v>250</v>
      </c>
      <c r="EP43" s="174" t="s">
        <v>4659</v>
      </c>
      <c r="EQ43" s="174" t="s">
        <v>4664</v>
      </c>
      <c r="ER43" s="174" t="str">
        <f t="shared" ca="1" si="4"/>
        <v/>
      </c>
      <c r="ES43" s="174" t="str">
        <f t="shared" ca="1" si="5"/>
        <v/>
      </c>
      <c r="ET43" s="174" t="str">
        <f t="shared" ca="1" si="6"/>
        <v/>
      </c>
      <c r="EU43" s="174" t="str">
        <f ca="1">IFERROR(IF(OFFSET($D$6,MATCH(VALUE(SUBSTITUTE(EQ43,EG43,"")),$A$6:$A$127,0)-1,MATCH($EG43,$D$6:$CC$6,0)-1+7,1,1)&gt;0,OFFSET($D$6,MATCH(VALUE(SUBSTITUTE(EQ43,EG43,"")),$A$6:$A$127,0)-1,MATCH($EG43,$D$6:$CC$6,0)-1+7,1,1),""),"")</f>
        <v/>
      </c>
      <c r="EV43" s="174" t="str">
        <f ca="1">IF($EU43&lt;&gt;"",IF(OFFSET($D$6,MATCH(VALUE(SUBSTITUTE($EQ43,$EG43,"")),$A$6:$A$127,0)-1,MATCH($EG43,$D$6:$CC$6,0)-1+8,1,1)=0,"",OFFSET($D$6,MATCH(VALUE(SUBSTITUTE($EQ43,$EG43,"")),$A$6:$A$127,0)-1,MATCH($EG43,$D$6:$CC$6,0)-1+8,1,1)),"")</f>
        <v/>
      </c>
      <c r="EW43" s="174" t="str">
        <f t="shared" ca="1" si="7"/>
        <v/>
      </c>
      <c r="EX43" s="174" t="str">
        <f t="shared" ca="1" si="8"/>
        <v/>
      </c>
      <c r="EY43" s="174" t="str">
        <f ca="1">IF(EU43="","",COUNTIF(EU$6:$EU43,"&gt;"&amp;0))</f>
        <v/>
      </c>
      <c r="EZ43" s="189"/>
      <c r="FA43" s="153"/>
    </row>
    <row r="44" spans="1:157" s="186" customFormat="1" ht="27.6" customHeight="1">
      <c r="A44" s="85">
        <v>1044</v>
      </c>
      <c r="B44" s="180" t="s">
        <v>884</v>
      </c>
      <c r="C44" s="176" t="s">
        <v>884</v>
      </c>
      <c r="D44" s="177" t="s">
        <v>884</v>
      </c>
      <c r="E44" s="178"/>
      <c r="F44" s="179"/>
      <c r="G44" s="179"/>
      <c r="H44" s="179"/>
      <c r="I44" s="179" t="s">
        <v>884</v>
      </c>
      <c r="J44" s="179" t="s">
        <v>884</v>
      </c>
      <c r="K44" s="179"/>
      <c r="L44" s="179"/>
      <c r="M44" s="179" t="s">
        <v>884</v>
      </c>
      <c r="N44" s="177" t="s">
        <v>884</v>
      </c>
      <c r="O44" s="178"/>
      <c r="P44" s="179"/>
      <c r="Q44" s="179"/>
      <c r="R44" s="179"/>
      <c r="S44" s="179" t="s">
        <v>884</v>
      </c>
      <c r="T44" s="179" t="s">
        <v>884</v>
      </c>
      <c r="U44" s="179"/>
      <c r="V44" s="179"/>
      <c r="W44" s="179" t="s">
        <v>884</v>
      </c>
      <c r="X44" s="177" t="s">
        <v>884</v>
      </c>
      <c r="Y44" s="178"/>
      <c r="Z44" s="179"/>
      <c r="AA44" s="179"/>
      <c r="AB44" s="179"/>
      <c r="AC44" s="179" t="s">
        <v>884</v>
      </c>
      <c r="AD44" s="179" t="s">
        <v>884</v>
      </c>
      <c r="AE44" s="179"/>
      <c r="AF44" s="179"/>
      <c r="AG44" s="179" t="s">
        <v>884</v>
      </c>
      <c r="AH44" s="177" t="s">
        <v>884</v>
      </c>
      <c r="AI44" s="178"/>
      <c r="AJ44" s="179"/>
      <c r="AK44" s="179"/>
      <c r="AL44" s="179"/>
      <c r="AM44" s="179" t="s">
        <v>884</v>
      </c>
      <c r="AN44" s="179" t="s">
        <v>884</v>
      </c>
      <c r="AO44" s="179"/>
      <c r="AP44" s="179"/>
      <c r="AQ44" s="179" t="s">
        <v>884</v>
      </c>
      <c r="AR44" s="177" t="s">
        <v>884</v>
      </c>
      <c r="AS44" s="178"/>
      <c r="AT44" s="179"/>
      <c r="AU44" s="179"/>
      <c r="AV44" s="179"/>
      <c r="AW44" s="179" t="s">
        <v>884</v>
      </c>
      <c r="AX44" s="179" t="s">
        <v>884</v>
      </c>
      <c r="AY44" s="179"/>
      <c r="AZ44" s="179"/>
      <c r="BA44" s="179" t="s">
        <v>884</v>
      </c>
      <c r="BB44" s="177" t="s">
        <v>884</v>
      </c>
      <c r="BC44" s="178"/>
      <c r="BD44" s="179"/>
      <c r="BE44" s="179"/>
      <c r="BF44" s="179"/>
      <c r="BG44" s="179" t="s">
        <v>884</v>
      </c>
      <c r="BH44" s="179" t="s">
        <v>884</v>
      </c>
      <c r="BI44" s="179"/>
      <c r="BJ44" s="179"/>
      <c r="BK44" s="179" t="s">
        <v>884</v>
      </c>
      <c r="BL44" s="177" t="s">
        <v>884</v>
      </c>
      <c r="BM44" s="178"/>
      <c r="BN44" s="179"/>
      <c r="BO44" s="179"/>
      <c r="BP44" s="179"/>
      <c r="BQ44" s="179" t="s">
        <v>884</v>
      </c>
      <c r="BR44" s="179" t="s">
        <v>884</v>
      </c>
      <c r="BS44" s="179"/>
      <c r="BT44" s="179"/>
      <c r="BU44" s="179" t="s">
        <v>884</v>
      </c>
      <c r="BV44" s="177" t="s">
        <v>884</v>
      </c>
      <c r="BW44" s="178"/>
      <c r="BX44" s="179"/>
      <c r="BY44" s="179"/>
      <c r="BZ44" s="179"/>
      <c r="CA44" s="179" t="s">
        <v>884</v>
      </c>
      <c r="CB44" s="179" t="s">
        <v>884</v>
      </c>
      <c r="CC44" s="179"/>
      <c r="CD44" s="178"/>
      <c r="CE44" s="102"/>
      <c r="CU44" s="190" t="s">
        <v>884</v>
      </c>
      <c r="CV44" s="190" t="s">
        <v>884</v>
      </c>
      <c r="CW44" s="190" t="str">
        <f t="shared" si="1"/>
        <v/>
      </c>
      <c r="DA44" s="189" t="str">
        <f t="shared" si="2"/>
        <v/>
      </c>
      <c r="DB44" s="189" t="str">
        <f t="shared" si="3"/>
        <v/>
      </c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74"/>
      <c r="DP44" s="174"/>
      <c r="DQ44" s="192"/>
      <c r="DR44" s="192"/>
      <c r="DS44"/>
      <c r="DT44"/>
      <c r="EA44" t="s">
        <v>4665</v>
      </c>
      <c r="EB44" t="s">
        <v>4532</v>
      </c>
      <c r="EC44" t="s">
        <v>4533</v>
      </c>
      <c r="ED44" t="s">
        <v>4534</v>
      </c>
      <c r="EE44" t="s">
        <v>4566</v>
      </c>
      <c r="EF44" t="s">
        <v>4567</v>
      </c>
      <c r="EG44" t="s">
        <v>839</v>
      </c>
      <c r="EH44" t="s">
        <v>1538</v>
      </c>
      <c r="EI44" t="s">
        <v>1539</v>
      </c>
      <c r="EJ44"/>
      <c r="EK44"/>
      <c r="EL44"/>
      <c r="EM44" t="s">
        <v>840</v>
      </c>
      <c r="EN44">
        <v>650</v>
      </c>
      <c r="EP44" s="174" t="s">
        <v>4659</v>
      </c>
      <c r="EQ44" s="174" t="s">
        <v>4666</v>
      </c>
      <c r="ER44" s="174" t="str">
        <f t="shared" ca="1" si="4"/>
        <v/>
      </c>
      <c r="ES44" s="174" t="str">
        <f t="shared" ca="1" si="5"/>
        <v/>
      </c>
      <c r="ET44" s="174" t="str">
        <f t="shared" ca="1" si="6"/>
        <v/>
      </c>
      <c r="EU44" s="174" t="str">
        <f ca="1">IFERROR(IF(OFFSET($D$6,MATCH(VALUE(SUBSTITUTE(EQ44,EG44,"")),$A$6:$A$127,0)-1,MATCH($EG44,$D$6:$CC$6,0)-1+7,1,1)&gt;0,OFFSET($D$6,MATCH(VALUE(SUBSTITUTE(EQ44,EG44,"")),$A$6:$A$127,0)-1,MATCH($EG44,$D$6:$CC$6,0)-1+7,1,1),""),"")</f>
        <v/>
      </c>
      <c r="EV44" s="174" t="str">
        <f ca="1">IF($EU44&lt;&gt;"",IF(OFFSET($D$6,MATCH(VALUE(SUBSTITUTE($EQ44,$EG44,"")),$A$6:$A$127,0)-1,MATCH($EG44,$D$6:$CC$6,0)-1+8,1,1)=0,"",OFFSET($D$6,MATCH(VALUE(SUBSTITUTE($EQ44,$EG44,"")),$A$6:$A$127,0)-1,MATCH($EG44,$D$6:$CC$6,0)-1+8,1,1)),"")</f>
        <v/>
      </c>
      <c r="EW44" s="174" t="str">
        <f t="shared" ca="1" si="7"/>
        <v/>
      </c>
      <c r="EX44" s="174" t="str">
        <f t="shared" ca="1" si="8"/>
        <v/>
      </c>
      <c r="EY44" s="174" t="str">
        <f ca="1">IF(EU44="","",COUNTIF(EU$6:$EU44,"&gt;"&amp;0))</f>
        <v/>
      </c>
      <c r="EZ44" s="189"/>
      <c r="FA44" s="153"/>
    </row>
    <row r="45" spans="1:157" s="186" customFormat="1" ht="27.6" customHeight="1">
      <c r="A45" s="85">
        <v>1045</v>
      </c>
      <c r="B45" s="180" t="s">
        <v>884</v>
      </c>
      <c r="C45" s="176" t="s">
        <v>884</v>
      </c>
      <c r="D45" s="177" t="s">
        <v>884</v>
      </c>
      <c r="E45" s="178"/>
      <c r="F45" s="179"/>
      <c r="G45" s="179"/>
      <c r="H45" s="179"/>
      <c r="I45" s="179" t="s">
        <v>884</v>
      </c>
      <c r="J45" s="179" t="s">
        <v>884</v>
      </c>
      <c r="K45" s="179"/>
      <c r="L45" s="179"/>
      <c r="M45" s="179" t="s">
        <v>884</v>
      </c>
      <c r="N45" s="177" t="s">
        <v>884</v>
      </c>
      <c r="O45" s="178"/>
      <c r="P45" s="179"/>
      <c r="Q45" s="179"/>
      <c r="R45" s="179"/>
      <c r="S45" s="179" t="s">
        <v>884</v>
      </c>
      <c r="T45" s="179" t="s">
        <v>884</v>
      </c>
      <c r="U45" s="179"/>
      <c r="V45" s="179"/>
      <c r="W45" s="179" t="s">
        <v>884</v>
      </c>
      <c r="X45" s="177" t="s">
        <v>884</v>
      </c>
      <c r="Y45" s="178"/>
      <c r="Z45" s="179"/>
      <c r="AA45" s="179"/>
      <c r="AB45" s="179"/>
      <c r="AC45" s="179" t="s">
        <v>884</v>
      </c>
      <c r="AD45" s="179" t="s">
        <v>884</v>
      </c>
      <c r="AE45" s="179"/>
      <c r="AF45" s="179"/>
      <c r="AG45" s="179" t="s">
        <v>884</v>
      </c>
      <c r="AH45" s="177" t="s">
        <v>884</v>
      </c>
      <c r="AI45" s="178"/>
      <c r="AJ45" s="179"/>
      <c r="AK45" s="179"/>
      <c r="AL45" s="179"/>
      <c r="AM45" s="179" t="s">
        <v>884</v>
      </c>
      <c r="AN45" s="179" t="s">
        <v>884</v>
      </c>
      <c r="AO45" s="179"/>
      <c r="AP45" s="179"/>
      <c r="AQ45" s="179" t="s">
        <v>884</v>
      </c>
      <c r="AR45" s="177" t="s">
        <v>884</v>
      </c>
      <c r="AS45" s="178"/>
      <c r="AT45" s="179"/>
      <c r="AU45" s="179"/>
      <c r="AV45" s="179"/>
      <c r="AW45" s="179" t="s">
        <v>884</v>
      </c>
      <c r="AX45" s="179" t="s">
        <v>884</v>
      </c>
      <c r="AY45" s="179"/>
      <c r="AZ45" s="179"/>
      <c r="BA45" s="179" t="s">
        <v>884</v>
      </c>
      <c r="BB45" s="177" t="s">
        <v>884</v>
      </c>
      <c r="BC45" s="178"/>
      <c r="BD45" s="179"/>
      <c r="BE45" s="179"/>
      <c r="BF45" s="179"/>
      <c r="BG45" s="179" t="s">
        <v>884</v>
      </c>
      <c r="BH45" s="179" t="s">
        <v>884</v>
      </c>
      <c r="BI45" s="179"/>
      <c r="BJ45" s="179"/>
      <c r="BK45" s="179" t="s">
        <v>884</v>
      </c>
      <c r="BL45" s="177" t="s">
        <v>884</v>
      </c>
      <c r="BM45" s="178"/>
      <c r="BN45" s="179"/>
      <c r="BO45" s="179"/>
      <c r="BP45" s="179"/>
      <c r="BQ45" s="179" t="s">
        <v>884</v>
      </c>
      <c r="BR45" s="179" t="s">
        <v>884</v>
      </c>
      <c r="BS45" s="179"/>
      <c r="BT45" s="179"/>
      <c r="BU45" s="179" t="s">
        <v>884</v>
      </c>
      <c r="BV45" s="177" t="s">
        <v>884</v>
      </c>
      <c r="BW45" s="178"/>
      <c r="BX45" s="179"/>
      <c r="BY45" s="179"/>
      <c r="BZ45" s="179"/>
      <c r="CA45" s="179" t="s">
        <v>884</v>
      </c>
      <c r="CB45" s="179" t="s">
        <v>884</v>
      </c>
      <c r="CC45" s="179"/>
      <c r="CD45" s="178"/>
      <c r="CE45" s="102"/>
      <c r="CU45" s="190" t="s">
        <v>884</v>
      </c>
      <c r="CV45" s="190" t="s">
        <v>884</v>
      </c>
      <c r="CW45" s="190" t="str">
        <f t="shared" si="1"/>
        <v/>
      </c>
      <c r="DA45" s="189" t="str">
        <f t="shared" si="2"/>
        <v/>
      </c>
      <c r="DB45" s="189" t="str">
        <f t="shared" si="3"/>
        <v/>
      </c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74"/>
      <c r="DP45" s="174"/>
      <c r="DQ45" s="192"/>
      <c r="DR45" s="192"/>
      <c r="DS45"/>
      <c r="DT45"/>
      <c r="DU45"/>
      <c r="DV45"/>
      <c r="DW45"/>
      <c r="DX45"/>
      <c r="DY45"/>
      <c r="DZ45"/>
      <c r="EA45" t="s">
        <v>4667</v>
      </c>
      <c r="EB45" t="s">
        <v>4532</v>
      </c>
      <c r="EC45" t="s">
        <v>4533</v>
      </c>
      <c r="ED45" t="s">
        <v>4534</v>
      </c>
      <c r="EE45" t="s">
        <v>4566</v>
      </c>
      <c r="EF45" t="s">
        <v>4567</v>
      </c>
      <c r="EG45" t="s">
        <v>839</v>
      </c>
      <c r="EH45" t="s">
        <v>1540</v>
      </c>
      <c r="EI45" t="s">
        <v>1541</v>
      </c>
      <c r="EJ45"/>
      <c r="EK45"/>
      <c r="EL45"/>
      <c r="EM45" t="s">
        <v>840</v>
      </c>
      <c r="EN45">
        <v>750</v>
      </c>
      <c r="EO45"/>
      <c r="EP45" s="174" t="s">
        <v>4659</v>
      </c>
      <c r="EQ45" s="174" t="s">
        <v>4668</v>
      </c>
      <c r="ER45" s="174" t="str">
        <f t="shared" ca="1" si="4"/>
        <v/>
      </c>
      <c r="ES45" s="174" t="str">
        <f t="shared" ca="1" si="5"/>
        <v/>
      </c>
      <c r="ET45" s="174" t="str">
        <f t="shared" ca="1" si="6"/>
        <v/>
      </c>
      <c r="EU45" s="174" t="str">
        <f ca="1">IFERROR(IF(OFFSET($D$6,MATCH(VALUE(SUBSTITUTE(EQ45,EG45,"")),$A$6:$A$127,0)-1,MATCH($EG45,$D$6:$CC$6,0)-1+7,1,1)&gt;0,OFFSET($D$6,MATCH(VALUE(SUBSTITUTE(EQ45,EG45,"")),$A$6:$A$127,0)-1,MATCH($EG45,$D$6:$CC$6,0)-1+7,1,1),""),"")</f>
        <v/>
      </c>
      <c r="EV45" s="174" t="str">
        <f ca="1">IF($EU45&lt;&gt;"",IF(OFFSET($D$6,MATCH(VALUE(SUBSTITUTE($EQ45,$EG45,"")),$A$6:$A$127,0)-1,MATCH($EG45,$D$6:$CC$6,0)-1+8,1,1)=0,"",OFFSET($D$6,MATCH(VALUE(SUBSTITUTE($EQ45,$EG45,"")),$A$6:$A$127,0)-1,MATCH($EG45,$D$6:$CC$6,0)-1+8,1,1)),"")</f>
        <v/>
      </c>
      <c r="EW45" s="174" t="str">
        <f t="shared" ca="1" si="7"/>
        <v/>
      </c>
      <c r="EX45" s="174" t="str">
        <f t="shared" ca="1" si="8"/>
        <v/>
      </c>
      <c r="EY45" s="174" t="str">
        <f ca="1">IF(EU45="","",COUNTIF(EU$6:$EU45,"&gt;"&amp;0))</f>
        <v/>
      </c>
      <c r="EZ45" s="189"/>
      <c r="FA45" s="153"/>
    </row>
    <row r="46" spans="1:157" s="186" customFormat="1" ht="27.6" customHeight="1">
      <c r="A46" s="85">
        <v>1046</v>
      </c>
      <c r="B46" s="180" t="s">
        <v>884</v>
      </c>
      <c r="C46" s="176" t="s">
        <v>884</v>
      </c>
      <c r="D46" s="177" t="s">
        <v>884</v>
      </c>
      <c r="E46" s="178"/>
      <c r="F46" s="179"/>
      <c r="G46" s="179"/>
      <c r="H46" s="179"/>
      <c r="I46" s="179" t="s">
        <v>884</v>
      </c>
      <c r="J46" s="179" t="s">
        <v>884</v>
      </c>
      <c r="K46" s="179"/>
      <c r="L46" s="179"/>
      <c r="M46" s="179" t="s">
        <v>884</v>
      </c>
      <c r="N46" s="177" t="s">
        <v>884</v>
      </c>
      <c r="O46" s="178"/>
      <c r="P46" s="179"/>
      <c r="Q46" s="179"/>
      <c r="R46" s="179"/>
      <c r="S46" s="179" t="s">
        <v>884</v>
      </c>
      <c r="T46" s="179" t="s">
        <v>884</v>
      </c>
      <c r="U46" s="179"/>
      <c r="V46" s="179"/>
      <c r="W46" s="179" t="s">
        <v>884</v>
      </c>
      <c r="X46" s="177" t="s">
        <v>884</v>
      </c>
      <c r="Y46" s="178"/>
      <c r="Z46" s="179"/>
      <c r="AA46" s="179"/>
      <c r="AB46" s="179"/>
      <c r="AC46" s="179" t="s">
        <v>884</v>
      </c>
      <c r="AD46" s="179" t="s">
        <v>884</v>
      </c>
      <c r="AE46" s="179"/>
      <c r="AF46" s="179"/>
      <c r="AG46" s="179" t="s">
        <v>884</v>
      </c>
      <c r="AH46" s="177" t="s">
        <v>884</v>
      </c>
      <c r="AI46" s="178"/>
      <c r="AJ46" s="179"/>
      <c r="AK46" s="179"/>
      <c r="AL46" s="179"/>
      <c r="AM46" s="179" t="s">
        <v>884</v>
      </c>
      <c r="AN46" s="179" t="s">
        <v>884</v>
      </c>
      <c r="AO46" s="179"/>
      <c r="AP46" s="179"/>
      <c r="AQ46" s="179" t="s">
        <v>884</v>
      </c>
      <c r="AR46" s="177" t="s">
        <v>884</v>
      </c>
      <c r="AS46" s="178"/>
      <c r="AT46" s="179"/>
      <c r="AU46" s="179"/>
      <c r="AV46" s="179"/>
      <c r="AW46" s="179" t="s">
        <v>884</v>
      </c>
      <c r="AX46" s="179" t="s">
        <v>884</v>
      </c>
      <c r="AY46" s="179"/>
      <c r="AZ46" s="179"/>
      <c r="BA46" s="179" t="s">
        <v>884</v>
      </c>
      <c r="BB46" s="177" t="s">
        <v>884</v>
      </c>
      <c r="BC46" s="178"/>
      <c r="BD46" s="179"/>
      <c r="BE46" s="179"/>
      <c r="BF46" s="179"/>
      <c r="BG46" s="179" t="s">
        <v>884</v>
      </c>
      <c r="BH46" s="179" t="s">
        <v>884</v>
      </c>
      <c r="BI46" s="179"/>
      <c r="BJ46" s="179"/>
      <c r="BK46" s="179" t="s">
        <v>884</v>
      </c>
      <c r="BL46" s="177" t="s">
        <v>884</v>
      </c>
      <c r="BM46" s="178"/>
      <c r="BN46" s="179"/>
      <c r="BO46" s="179"/>
      <c r="BP46" s="179"/>
      <c r="BQ46" s="179" t="s">
        <v>884</v>
      </c>
      <c r="BR46" s="179" t="s">
        <v>884</v>
      </c>
      <c r="BS46" s="179"/>
      <c r="BT46" s="179"/>
      <c r="BU46" s="179" t="s">
        <v>884</v>
      </c>
      <c r="BV46" s="177" t="s">
        <v>884</v>
      </c>
      <c r="BW46" s="178"/>
      <c r="BX46" s="179"/>
      <c r="BY46" s="179"/>
      <c r="BZ46" s="179"/>
      <c r="CA46" s="179" t="s">
        <v>884</v>
      </c>
      <c r="CB46" s="179" t="s">
        <v>884</v>
      </c>
      <c r="CC46" s="179"/>
      <c r="CD46" s="178"/>
      <c r="CE46" s="102"/>
      <c r="CU46" s="190" t="s">
        <v>884</v>
      </c>
      <c r="CV46" s="190" t="s">
        <v>884</v>
      </c>
      <c r="CW46" s="190" t="str">
        <f t="shared" si="1"/>
        <v/>
      </c>
      <c r="DA46" s="189" t="str">
        <f t="shared" si="2"/>
        <v/>
      </c>
      <c r="DB46" s="189" t="str">
        <f t="shared" si="3"/>
        <v/>
      </c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74"/>
      <c r="DP46" s="174"/>
      <c r="DQ46" s="192"/>
      <c r="DR46" s="192"/>
      <c r="DS46"/>
      <c r="DT46"/>
      <c r="DU46"/>
      <c r="DV46"/>
      <c r="DW46"/>
      <c r="DX46"/>
      <c r="DY46"/>
      <c r="DZ46"/>
      <c r="EA46" t="s">
        <v>4669</v>
      </c>
      <c r="EB46" t="s">
        <v>4532</v>
      </c>
      <c r="EC46" t="s">
        <v>4533</v>
      </c>
      <c r="ED46" t="s">
        <v>4534</v>
      </c>
      <c r="EE46" t="s">
        <v>4566</v>
      </c>
      <c r="EF46" t="s">
        <v>4567</v>
      </c>
      <c r="EG46" t="s">
        <v>839</v>
      </c>
      <c r="EH46" t="s">
        <v>1542</v>
      </c>
      <c r="EI46" t="s">
        <v>1543</v>
      </c>
      <c r="EJ46"/>
      <c r="EK46"/>
      <c r="EL46"/>
      <c r="EM46" t="s">
        <v>840</v>
      </c>
      <c r="EN46">
        <v>1650</v>
      </c>
      <c r="EO46"/>
      <c r="EP46" s="174" t="s">
        <v>4659</v>
      </c>
      <c r="EQ46" s="174" t="s">
        <v>4670</v>
      </c>
      <c r="ER46" s="174" t="str">
        <f t="shared" ca="1" si="4"/>
        <v/>
      </c>
      <c r="ES46" s="174" t="str">
        <f t="shared" ca="1" si="5"/>
        <v/>
      </c>
      <c r="ET46" s="174" t="str">
        <f t="shared" ca="1" si="6"/>
        <v/>
      </c>
      <c r="EU46" s="174" t="str">
        <f ca="1">IFERROR(IF(OFFSET($D$6,MATCH(VALUE(SUBSTITUTE(EQ46,EG46,"")),$A$6:$A$127,0)-1,MATCH($EG46,$D$6:$CC$6,0)-1+7,1,1)&gt;0,OFFSET($D$6,MATCH(VALUE(SUBSTITUTE(EQ46,EG46,"")),$A$6:$A$127,0)-1,MATCH($EG46,$D$6:$CC$6,0)-1+7,1,1),""),"")</f>
        <v/>
      </c>
      <c r="EV46" s="174" t="str">
        <f ca="1">IF($EU46&lt;&gt;"",IF(OFFSET($D$6,MATCH(VALUE(SUBSTITUTE($EQ46,$EG46,"")),$A$6:$A$127,0)-1,MATCH($EG46,$D$6:$CC$6,0)-1+8,1,1)=0,"",OFFSET($D$6,MATCH(VALUE(SUBSTITUTE($EQ46,$EG46,"")),$A$6:$A$127,0)-1,MATCH($EG46,$D$6:$CC$6,0)-1+8,1,1)),"")</f>
        <v/>
      </c>
      <c r="EW46" s="174" t="str">
        <f t="shared" ca="1" si="7"/>
        <v/>
      </c>
      <c r="EX46" s="174" t="str">
        <f t="shared" ca="1" si="8"/>
        <v/>
      </c>
      <c r="EY46" s="174" t="str">
        <f ca="1">IF(EU46="","",COUNTIF(EU$6:$EU46,"&gt;"&amp;0))</f>
        <v/>
      </c>
      <c r="EZ46" s="189"/>
      <c r="FA46" s="153"/>
    </row>
    <row r="47" spans="1:157" s="186" customFormat="1" ht="27.6" customHeight="1">
      <c r="A47" s="85">
        <v>1047</v>
      </c>
      <c r="B47" s="180" t="s">
        <v>884</v>
      </c>
      <c r="C47" s="182" t="s">
        <v>884</v>
      </c>
      <c r="D47" s="223" t="s">
        <v>884</v>
      </c>
      <c r="E47" s="224"/>
      <c r="F47" s="225"/>
      <c r="G47" s="225"/>
      <c r="H47" s="225"/>
      <c r="I47" s="225" t="s">
        <v>884</v>
      </c>
      <c r="J47" s="225" t="s">
        <v>884</v>
      </c>
      <c r="K47" s="225"/>
      <c r="L47" s="225"/>
      <c r="M47" s="225" t="s">
        <v>884</v>
      </c>
      <c r="N47" s="223" t="s">
        <v>884</v>
      </c>
      <c r="O47" s="224"/>
      <c r="P47" s="225"/>
      <c r="Q47" s="225"/>
      <c r="R47" s="225"/>
      <c r="S47" s="225" t="s">
        <v>884</v>
      </c>
      <c r="T47" s="225" t="s">
        <v>884</v>
      </c>
      <c r="U47" s="225"/>
      <c r="V47" s="225"/>
      <c r="W47" s="225" t="s">
        <v>884</v>
      </c>
      <c r="X47" s="223" t="s">
        <v>884</v>
      </c>
      <c r="Y47" s="224"/>
      <c r="Z47" s="225"/>
      <c r="AA47" s="225"/>
      <c r="AB47" s="225"/>
      <c r="AC47" s="225" t="s">
        <v>884</v>
      </c>
      <c r="AD47" s="225" t="s">
        <v>884</v>
      </c>
      <c r="AE47" s="225"/>
      <c r="AF47" s="225"/>
      <c r="AG47" s="225" t="s">
        <v>884</v>
      </c>
      <c r="AH47" s="223" t="s">
        <v>884</v>
      </c>
      <c r="AI47" s="224"/>
      <c r="AJ47" s="225"/>
      <c r="AK47" s="225"/>
      <c r="AL47" s="225"/>
      <c r="AM47" s="225" t="s">
        <v>884</v>
      </c>
      <c r="AN47" s="225" t="s">
        <v>884</v>
      </c>
      <c r="AO47" s="225"/>
      <c r="AP47" s="225"/>
      <c r="AQ47" s="225" t="s">
        <v>884</v>
      </c>
      <c r="AR47" s="223" t="s">
        <v>884</v>
      </c>
      <c r="AS47" s="224"/>
      <c r="AT47" s="225"/>
      <c r="AU47" s="225"/>
      <c r="AV47" s="225"/>
      <c r="AW47" s="225" t="s">
        <v>884</v>
      </c>
      <c r="AX47" s="225" t="s">
        <v>884</v>
      </c>
      <c r="AY47" s="225"/>
      <c r="AZ47" s="225"/>
      <c r="BA47" s="225" t="s">
        <v>884</v>
      </c>
      <c r="BB47" s="223" t="s">
        <v>884</v>
      </c>
      <c r="BC47" s="224"/>
      <c r="BD47" s="225"/>
      <c r="BE47" s="225"/>
      <c r="BF47" s="225"/>
      <c r="BG47" s="225" t="s">
        <v>884</v>
      </c>
      <c r="BH47" s="225" t="s">
        <v>884</v>
      </c>
      <c r="BI47" s="225"/>
      <c r="BJ47" s="225"/>
      <c r="BK47" s="225" t="s">
        <v>884</v>
      </c>
      <c r="BL47" s="223" t="s">
        <v>884</v>
      </c>
      <c r="BM47" s="224"/>
      <c r="BN47" s="225"/>
      <c r="BO47" s="225"/>
      <c r="BP47" s="225"/>
      <c r="BQ47" s="225" t="s">
        <v>884</v>
      </c>
      <c r="BR47" s="225" t="s">
        <v>884</v>
      </c>
      <c r="BS47" s="225"/>
      <c r="BT47" s="225"/>
      <c r="BU47" s="225" t="s">
        <v>884</v>
      </c>
      <c r="BV47" s="223" t="s">
        <v>884</v>
      </c>
      <c r="BW47" s="224"/>
      <c r="BX47" s="225"/>
      <c r="BY47" s="225"/>
      <c r="BZ47" s="225"/>
      <c r="CA47" s="225" t="s">
        <v>884</v>
      </c>
      <c r="CB47" s="225" t="s">
        <v>884</v>
      </c>
      <c r="CC47" s="225"/>
      <c r="CD47" s="178"/>
      <c r="CE47" s="102"/>
      <c r="CU47" s="190" t="s">
        <v>884</v>
      </c>
      <c r="CV47" s="190" t="s">
        <v>884</v>
      </c>
      <c r="CW47" s="190" t="str">
        <f t="shared" si="1"/>
        <v/>
      </c>
      <c r="DA47" s="189" t="str">
        <f t="shared" si="2"/>
        <v/>
      </c>
      <c r="DB47" s="189" t="str">
        <f t="shared" si="3"/>
        <v/>
      </c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74"/>
      <c r="DP47" s="174"/>
      <c r="DQ47" s="192"/>
      <c r="DR47" s="192"/>
      <c r="DS47"/>
      <c r="DT47"/>
      <c r="DU47"/>
      <c r="DV47"/>
      <c r="DW47"/>
      <c r="DX47"/>
      <c r="DY47"/>
      <c r="DZ47"/>
      <c r="EA47" t="s">
        <v>4671</v>
      </c>
      <c r="EB47" t="s">
        <v>4532</v>
      </c>
      <c r="EC47" t="s">
        <v>4533</v>
      </c>
      <c r="ED47" t="s">
        <v>4534</v>
      </c>
      <c r="EE47" t="s">
        <v>4566</v>
      </c>
      <c r="EF47" t="s">
        <v>4567</v>
      </c>
      <c r="EG47" t="s">
        <v>839</v>
      </c>
      <c r="EH47" t="s">
        <v>1544</v>
      </c>
      <c r="EI47" t="s">
        <v>1545</v>
      </c>
      <c r="EJ47"/>
      <c r="EK47"/>
      <c r="EL47"/>
      <c r="EM47" t="s">
        <v>840</v>
      </c>
      <c r="EN47">
        <v>250</v>
      </c>
      <c r="EO47"/>
      <c r="EP47" s="174" t="s">
        <v>4659</v>
      </c>
      <c r="EQ47" s="174" t="s">
        <v>4672</v>
      </c>
      <c r="ER47" s="174" t="str">
        <f t="shared" ca="1" si="4"/>
        <v/>
      </c>
      <c r="ES47" s="174" t="str">
        <f t="shared" ca="1" si="5"/>
        <v/>
      </c>
      <c r="ET47" s="174" t="str">
        <f t="shared" ca="1" si="6"/>
        <v/>
      </c>
      <c r="EU47" s="174" t="str">
        <f ca="1">IFERROR(IF(OFFSET($D$6,MATCH(VALUE(SUBSTITUTE(EQ47,EG47,"")),$A$6:$A$127,0)-1,MATCH($EG47,$D$6:$CC$6,0)-1+7,1,1)&gt;0,OFFSET($D$6,MATCH(VALUE(SUBSTITUTE(EQ47,EG47,"")),$A$6:$A$127,0)-1,MATCH($EG47,$D$6:$CC$6,0)-1+7,1,1),""),"")</f>
        <v/>
      </c>
      <c r="EV47" s="174" t="str">
        <f ca="1">IF($EU47&lt;&gt;"",IF(OFFSET($D$6,MATCH(VALUE(SUBSTITUTE($EQ47,$EG47,"")),$A$6:$A$127,0)-1,MATCH($EG47,$D$6:$CC$6,0)-1+8,1,1)=0,"",OFFSET($D$6,MATCH(VALUE(SUBSTITUTE($EQ47,$EG47,"")),$A$6:$A$127,0)-1,MATCH($EG47,$D$6:$CC$6,0)-1+8,1,1)),"")</f>
        <v/>
      </c>
      <c r="EW47" s="174" t="str">
        <f t="shared" ca="1" si="7"/>
        <v/>
      </c>
      <c r="EX47" s="174" t="str">
        <f t="shared" ca="1" si="8"/>
        <v/>
      </c>
      <c r="EY47" s="174" t="str">
        <f ca="1">IF(EU47="","",COUNTIF(EU$6:$EU47,"&gt;"&amp;0))</f>
        <v/>
      </c>
      <c r="EZ47" s="189"/>
      <c r="FA47" s="153"/>
    </row>
    <row r="48" spans="1:157" ht="27.6" customHeight="1">
      <c r="A48" s="85">
        <v>2008</v>
      </c>
      <c r="B48" s="175" t="s">
        <v>4556</v>
      </c>
      <c r="C48" s="176" t="s">
        <v>884</v>
      </c>
      <c r="D48" s="177" t="s">
        <v>884</v>
      </c>
      <c r="E48" s="178"/>
      <c r="F48" s="179"/>
      <c r="G48" s="179"/>
      <c r="H48" s="179"/>
      <c r="I48" s="179" t="s">
        <v>884</v>
      </c>
      <c r="J48" s="179" t="s">
        <v>884</v>
      </c>
      <c r="K48" s="179"/>
      <c r="L48" s="179"/>
      <c r="M48" s="179" t="s">
        <v>884</v>
      </c>
      <c r="N48" s="177" t="s">
        <v>884</v>
      </c>
      <c r="O48" s="178"/>
      <c r="P48" s="179"/>
      <c r="Q48" s="179"/>
      <c r="R48" s="179"/>
      <c r="S48" s="179" t="s">
        <v>884</v>
      </c>
      <c r="T48" s="179" t="s">
        <v>884</v>
      </c>
      <c r="U48" s="179"/>
      <c r="V48" s="179"/>
      <c r="W48" s="179" t="s">
        <v>884</v>
      </c>
      <c r="X48" s="177" t="s">
        <v>884</v>
      </c>
      <c r="Y48" s="178"/>
      <c r="Z48" s="179"/>
      <c r="AA48" s="179"/>
      <c r="AB48" s="179"/>
      <c r="AC48" s="179" t="s">
        <v>884</v>
      </c>
      <c r="AD48" s="179" t="s">
        <v>884</v>
      </c>
      <c r="AE48" s="179"/>
      <c r="AF48" s="179"/>
      <c r="AG48" s="179" t="s">
        <v>884</v>
      </c>
      <c r="AH48" s="177" t="s">
        <v>884</v>
      </c>
      <c r="AI48" s="178"/>
      <c r="AJ48" s="179"/>
      <c r="AK48" s="179"/>
      <c r="AL48" s="179"/>
      <c r="AM48" s="179" t="s">
        <v>884</v>
      </c>
      <c r="AN48" s="179" t="s">
        <v>884</v>
      </c>
      <c r="AO48" s="179"/>
      <c r="AP48" s="179"/>
      <c r="AQ48" s="179" t="s">
        <v>884</v>
      </c>
      <c r="AR48" s="177" t="s">
        <v>884</v>
      </c>
      <c r="AS48" s="178"/>
      <c r="AT48" s="179"/>
      <c r="AU48" s="179"/>
      <c r="AV48" s="179"/>
      <c r="AW48" s="179" t="s">
        <v>884</v>
      </c>
      <c r="AX48" s="179" t="s">
        <v>884</v>
      </c>
      <c r="AY48" s="179"/>
      <c r="AZ48" s="179"/>
      <c r="BA48" s="179" t="s">
        <v>884</v>
      </c>
      <c r="BB48" s="177" t="s">
        <v>884</v>
      </c>
      <c r="BC48" s="178"/>
      <c r="BD48" s="179"/>
      <c r="BE48" s="179"/>
      <c r="BF48" s="179"/>
      <c r="BG48" s="179" t="s">
        <v>884</v>
      </c>
      <c r="BH48" s="179" t="s">
        <v>884</v>
      </c>
      <c r="BI48" s="179"/>
      <c r="BJ48" s="179"/>
      <c r="BK48" s="179" t="s">
        <v>884</v>
      </c>
      <c r="BL48" s="177" t="s">
        <v>884</v>
      </c>
      <c r="BM48" s="178"/>
      <c r="BN48" s="179"/>
      <c r="BO48" s="179"/>
      <c r="BP48" s="179"/>
      <c r="BQ48" s="179" t="s">
        <v>884</v>
      </c>
      <c r="BR48" s="179" t="s">
        <v>884</v>
      </c>
      <c r="BS48" s="179"/>
      <c r="BT48" s="179"/>
      <c r="BU48" s="179" t="s">
        <v>1993</v>
      </c>
      <c r="BV48" s="177" t="s">
        <v>3662</v>
      </c>
      <c r="BW48" s="178"/>
      <c r="BX48" s="179"/>
      <c r="BY48" s="179"/>
      <c r="BZ48" s="179"/>
      <c r="CA48" s="179" t="s">
        <v>840</v>
      </c>
      <c r="CB48" s="179">
        <v>1050</v>
      </c>
      <c r="CC48" s="216"/>
      <c r="CD48" s="222"/>
      <c r="CU48" s="190" t="s">
        <v>884</v>
      </c>
      <c r="CV48" s="190" t="s">
        <v>884</v>
      </c>
      <c r="CW48" s="190" t="str">
        <f t="shared" si="1"/>
        <v/>
      </c>
      <c r="DA48" s="189" t="str">
        <f t="shared" si="2"/>
        <v/>
      </c>
      <c r="DB48" s="189" t="str">
        <f t="shared" si="3"/>
        <v/>
      </c>
      <c r="DO48" s="174"/>
      <c r="DP48" s="174"/>
      <c r="EA48" t="s">
        <v>4673</v>
      </c>
      <c r="EB48" t="s">
        <v>4532</v>
      </c>
      <c r="EC48" t="s">
        <v>4533</v>
      </c>
      <c r="ED48" t="s">
        <v>4534</v>
      </c>
      <c r="EE48" t="s">
        <v>4566</v>
      </c>
      <c r="EF48" t="s">
        <v>4567</v>
      </c>
      <c r="EG48" t="s">
        <v>839</v>
      </c>
      <c r="EH48" t="s">
        <v>1546</v>
      </c>
      <c r="EI48" t="s">
        <v>1547</v>
      </c>
      <c r="EM48" t="s">
        <v>840</v>
      </c>
      <c r="EN48">
        <v>250</v>
      </c>
      <c r="EP48" s="174" t="s">
        <v>4659</v>
      </c>
      <c r="EQ48" s="174" t="s">
        <v>4674</v>
      </c>
      <c r="ER48" s="174" t="str">
        <f t="shared" ca="1" si="4"/>
        <v/>
      </c>
      <c r="ES48" s="174" t="str">
        <f t="shared" ca="1" si="5"/>
        <v/>
      </c>
      <c r="ET48" s="174" t="str">
        <f t="shared" ca="1" si="6"/>
        <v/>
      </c>
      <c r="EU48" s="174" t="str">
        <f ca="1">IFERROR(IF(OFFSET($D$6,MATCH(VALUE(SUBSTITUTE(EQ48,EG48,"")),$A$6:$A$127,0)-1,MATCH($EG48,$D$6:$CC$6,0)-1+7,1,1)&gt;0,OFFSET($D$6,MATCH(VALUE(SUBSTITUTE(EQ48,EG48,"")),$A$6:$A$127,0)-1,MATCH($EG48,$D$6:$CC$6,0)-1+7,1,1),""),"")</f>
        <v/>
      </c>
      <c r="EV48" s="174" t="str">
        <f ca="1">IF($EU48&lt;&gt;"",IF(OFFSET($D$6,MATCH(VALUE(SUBSTITUTE($EQ48,$EG48,"")),$A$6:$A$127,0)-1,MATCH($EG48,$D$6:$CC$6,0)-1+8,1,1)=0,"",OFFSET($D$6,MATCH(VALUE(SUBSTITUTE($EQ48,$EG48,"")),$A$6:$A$127,0)-1,MATCH($EG48,$D$6:$CC$6,0)-1+8,1,1)),"")</f>
        <v/>
      </c>
      <c r="EW48" s="174" t="str">
        <f t="shared" ca="1" si="7"/>
        <v/>
      </c>
      <c r="EX48" s="174" t="str">
        <f t="shared" ca="1" si="8"/>
        <v/>
      </c>
      <c r="EY48" s="174" t="str">
        <f ca="1">IF(EU48="","",COUNTIF(EU$6:$EU48,"&gt;"&amp;0))</f>
        <v/>
      </c>
      <c r="EZ48" s="189"/>
      <c r="FA48" s="153"/>
    </row>
    <row r="49" spans="1:157" ht="27.6" customHeight="1">
      <c r="A49" s="85">
        <v>2009</v>
      </c>
      <c r="B49" s="180" t="s">
        <v>4556</v>
      </c>
      <c r="C49" s="176" t="s">
        <v>884</v>
      </c>
      <c r="D49" s="177" t="s">
        <v>884</v>
      </c>
      <c r="E49" s="178"/>
      <c r="F49" s="179"/>
      <c r="G49" s="179"/>
      <c r="H49" s="179"/>
      <c r="I49" s="179" t="s">
        <v>884</v>
      </c>
      <c r="J49" s="179" t="s">
        <v>884</v>
      </c>
      <c r="K49" s="179"/>
      <c r="L49" s="179"/>
      <c r="M49" s="179" t="s">
        <v>884</v>
      </c>
      <c r="N49" s="177" t="s">
        <v>884</v>
      </c>
      <c r="O49" s="178"/>
      <c r="P49" s="179"/>
      <c r="Q49" s="179"/>
      <c r="R49" s="179"/>
      <c r="S49" s="179" t="s">
        <v>884</v>
      </c>
      <c r="T49" s="179" t="s">
        <v>884</v>
      </c>
      <c r="U49" s="179"/>
      <c r="V49" s="179"/>
      <c r="W49" s="179" t="s">
        <v>884</v>
      </c>
      <c r="X49" s="177" t="s">
        <v>884</v>
      </c>
      <c r="Y49" s="178"/>
      <c r="Z49" s="179"/>
      <c r="AA49" s="179"/>
      <c r="AB49" s="179"/>
      <c r="AC49" s="179" t="s">
        <v>884</v>
      </c>
      <c r="AD49" s="179" t="s">
        <v>884</v>
      </c>
      <c r="AE49" s="179"/>
      <c r="AF49" s="179"/>
      <c r="AG49" s="179" t="s">
        <v>884</v>
      </c>
      <c r="AH49" s="177" t="s">
        <v>884</v>
      </c>
      <c r="AI49" s="178"/>
      <c r="AJ49" s="179"/>
      <c r="AK49" s="179"/>
      <c r="AL49" s="179"/>
      <c r="AM49" s="179" t="s">
        <v>884</v>
      </c>
      <c r="AN49" s="179" t="s">
        <v>884</v>
      </c>
      <c r="AO49" s="179"/>
      <c r="AP49" s="179"/>
      <c r="AQ49" s="179" t="s">
        <v>884</v>
      </c>
      <c r="AR49" s="177" t="s">
        <v>884</v>
      </c>
      <c r="AS49" s="178"/>
      <c r="AT49" s="179"/>
      <c r="AU49" s="179"/>
      <c r="AV49" s="179"/>
      <c r="AW49" s="179" t="s">
        <v>884</v>
      </c>
      <c r="AX49" s="179" t="s">
        <v>884</v>
      </c>
      <c r="AY49" s="179"/>
      <c r="AZ49" s="179"/>
      <c r="BA49" s="179" t="s">
        <v>884</v>
      </c>
      <c r="BB49" s="177" t="s">
        <v>884</v>
      </c>
      <c r="BC49" s="178"/>
      <c r="BD49" s="179"/>
      <c r="BE49" s="179"/>
      <c r="BF49" s="179"/>
      <c r="BG49" s="179" t="s">
        <v>884</v>
      </c>
      <c r="BH49" s="179" t="s">
        <v>884</v>
      </c>
      <c r="BI49" s="179"/>
      <c r="BJ49" s="179"/>
      <c r="BK49" s="179" t="s">
        <v>884</v>
      </c>
      <c r="BL49" s="177" t="s">
        <v>884</v>
      </c>
      <c r="BM49" s="178"/>
      <c r="BN49" s="179"/>
      <c r="BO49" s="179"/>
      <c r="BP49" s="179"/>
      <c r="BQ49" s="179" t="s">
        <v>884</v>
      </c>
      <c r="BR49" s="179" t="s">
        <v>884</v>
      </c>
      <c r="BS49" s="179"/>
      <c r="BT49" s="179"/>
      <c r="BU49" s="179" t="s">
        <v>1995</v>
      </c>
      <c r="BV49" s="177" t="s">
        <v>4631</v>
      </c>
      <c r="BW49" s="178"/>
      <c r="BX49" s="179"/>
      <c r="BY49" s="179"/>
      <c r="BZ49" s="179"/>
      <c r="CA49" s="179" t="s">
        <v>840</v>
      </c>
      <c r="CB49" s="179">
        <v>400</v>
      </c>
      <c r="CC49" s="216"/>
      <c r="CD49" s="221"/>
      <c r="CU49" s="190" t="s">
        <v>884</v>
      </c>
      <c r="CV49" s="190" t="s">
        <v>884</v>
      </c>
      <c r="CW49" s="190" t="str">
        <f t="shared" si="1"/>
        <v/>
      </c>
      <c r="DA49" s="189" t="str">
        <f t="shared" si="2"/>
        <v/>
      </c>
      <c r="DB49" s="189" t="str">
        <f t="shared" si="3"/>
        <v/>
      </c>
      <c r="DO49" s="174"/>
      <c r="DP49" s="174"/>
      <c r="EA49" t="s">
        <v>4675</v>
      </c>
      <c r="EB49" t="s">
        <v>4532</v>
      </c>
      <c r="EC49" t="s">
        <v>4533</v>
      </c>
      <c r="ED49" t="s">
        <v>4534</v>
      </c>
      <c r="EE49" t="s">
        <v>4566</v>
      </c>
      <c r="EF49" t="s">
        <v>4567</v>
      </c>
      <c r="EG49" t="s">
        <v>839</v>
      </c>
      <c r="EH49" t="s">
        <v>1548</v>
      </c>
      <c r="EI49" t="s">
        <v>1549</v>
      </c>
      <c r="EM49" t="s">
        <v>840</v>
      </c>
      <c r="EN49">
        <v>1400</v>
      </c>
      <c r="EP49" s="174" t="s">
        <v>4659</v>
      </c>
      <c r="EQ49" s="174" t="s">
        <v>4676</v>
      </c>
      <c r="ER49" s="174" t="str">
        <f t="shared" ca="1" si="4"/>
        <v/>
      </c>
      <c r="ES49" s="174" t="str">
        <f t="shared" ca="1" si="5"/>
        <v/>
      </c>
      <c r="ET49" s="174" t="str">
        <f t="shared" ca="1" si="6"/>
        <v/>
      </c>
      <c r="EU49" s="174" t="str">
        <f ca="1">IFERROR(IF(OFFSET($D$6,MATCH(VALUE(SUBSTITUTE(EQ49,EG49,"")),$A$6:$A$127,0)-1,MATCH($EG49,$D$6:$CC$6,0)-1+7,1,1)&gt;0,OFFSET($D$6,MATCH(VALUE(SUBSTITUTE(EQ49,EG49,"")),$A$6:$A$127,0)-1,MATCH($EG49,$D$6:$CC$6,0)-1+7,1,1),""),"")</f>
        <v/>
      </c>
      <c r="EV49" s="174" t="str">
        <f ca="1">IF($EU49&lt;&gt;"",IF(OFFSET($D$6,MATCH(VALUE(SUBSTITUTE($EQ49,$EG49,"")),$A$6:$A$127,0)-1,MATCH($EG49,$D$6:$CC$6,0)-1+8,1,1)=0,"",OFFSET($D$6,MATCH(VALUE(SUBSTITUTE($EQ49,$EG49,"")),$A$6:$A$127,0)-1,MATCH($EG49,$D$6:$CC$6,0)-1+8,1,1)),"")</f>
        <v/>
      </c>
      <c r="EW49" s="174" t="str">
        <f t="shared" ca="1" si="7"/>
        <v/>
      </c>
      <c r="EX49" s="174" t="str">
        <f t="shared" ca="1" si="8"/>
        <v/>
      </c>
      <c r="EY49" s="174" t="str">
        <f ca="1">IF(EU49="","",COUNTIF(EU$6:$EU49,"&gt;"&amp;0))</f>
        <v/>
      </c>
      <c r="EZ49" s="189"/>
      <c r="FA49" s="153"/>
    </row>
    <row r="50" spans="1:157" ht="27.6" customHeight="1">
      <c r="A50" s="85">
        <v>2010</v>
      </c>
      <c r="B50" s="180" t="s">
        <v>4556</v>
      </c>
      <c r="C50" s="176" t="s">
        <v>884</v>
      </c>
      <c r="D50" s="177" t="s">
        <v>884</v>
      </c>
      <c r="E50" s="178"/>
      <c r="F50" s="179"/>
      <c r="G50" s="179"/>
      <c r="H50" s="179"/>
      <c r="I50" s="179" t="s">
        <v>884</v>
      </c>
      <c r="J50" s="179" t="s">
        <v>884</v>
      </c>
      <c r="K50" s="179"/>
      <c r="L50" s="179"/>
      <c r="M50" s="179" t="s">
        <v>884</v>
      </c>
      <c r="N50" s="177" t="s">
        <v>884</v>
      </c>
      <c r="O50" s="178"/>
      <c r="P50" s="179"/>
      <c r="Q50" s="179"/>
      <c r="R50" s="179"/>
      <c r="S50" s="179" t="s">
        <v>884</v>
      </c>
      <c r="T50" s="179" t="s">
        <v>884</v>
      </c>
      <c r="U50" s="179"/>
      <c r="V50" s="179"/>
      <c r="W50" s="179" t="s">
        <v>884</v>
      </c>
      <c r="X50" s="177" t="s">
        <v>884</v>
      </c>
      <c r="Y50" s="178"/>
      <c r="Z50" s="179"/>
      <c r="AA50" s="179"/>
      <c r="AB50" s="179"/>
      <c r="AC50" s="179" t="s">
        <v>884</v>
      </c>
      <c r="AD50" s="179" t="s">
        <v>884</v>
      </c>
      <c r="AE50" s="179"/>
      <c r="AF50" s="179"/>
      <c r="AG50" s="179" t="s">
        <v>884</v>
      </c>
      <c r="AH50" s="177" t="s">
        <v>884</v>
      </c>
      <c r="AI50" s="178"/>
      <c r="AJ50" s="179"/>
      <c r="AK50" s="179"/>
      <c r="AL50" s="179"/>
      <c r="AM50" s="179" t="s">
        <v>884</v>
      </c>
      <c r="AN50" s="179" t="s">
        <v>884</v>
      </c>
      <c r="AO50" s="179"/>
      <c r="AP50" s="179"/>
      <c r="AQ50" s="179" t="s">
        <v>884</v>
      </c>
      <c r="AR50" s="177" t="s">
        <v>884</v>
      </c>
      <c r="AS50" s="178"/>
      <c r="AT50" s="179"/>
      <c r="AU50" s="179"/>
      <c r="AV50" s="179"/>
      <c r="AW50" s="179" t="s">
        <v>884</v>
      </c>
      <c r="AX50" s="179" t="s">
        <v>884</v>
      </c>
      <c r="AY50" s="179"/>
      <c r="AZ50" s="179"/>
      <c r="BA50" s="179" t="s">
        <v>884</v>
      </c>
      <c r="BB50" s="177" t="s">
        <v>884</v>
      </c>
      <c r="BC50" s="178"/>
      <c r="BD50" s="179"/>
      <c r="BE50" s="179"/>
      <c r="BF50" s="179"/>
      <c r="BG50" s="179" t="s">
        <v>884</v>
      </c>
      <c r="BH50" s="179" t="s">
        <v>884</v>
      </c>
      <c r="BI50" s="179"/>
      <c r="BJ50" s="179"/>
      <c r="BK50" s="179" t="s">
        <v>884</v>
      </c>
      <c r="BL50" s="177" t="s">
        <v>884</v>
      </c>
      <c r="BM50" s="178"/>
      <c r="BN50" s="179"/>
      <c r="BO50" s="179"/>
      <c r="BP50" s="179"/>
      <c r="BQ50" s="179" t="s">
        <v>884</v>
      </c>
      <c r="BR50" s="179" t="s">
        <v>884</v>
      </c>
      <c r="BS50" s="179"/>
      <c r="BT50" s="179"/>
      <c r="BU50" s="179" t="s">
        <v>1997</v>
      </c>
      <c r="BV50" s="177" t="s">
        <v>4634</v>
      </c>
      <c r="BW50" s="178"/>
      <c r="BX50" s="179"/>
      <c r="BY50" s="179"/>
      <c r="BZ50" s="179"/>
      <c r="CA50" s="179" t="s">
        <v>840</v>
      </c>
      <c r="CB50" s="179">
        <v>900</v>
      </c>
      <c r="CC50" s="216"/>
      <c r="CD50" s="221"/>
      <c r="CU50" s="190" t="s">
        <v>884</v>
      </c>
      <c r="CV50" s="190" t="s">
        <v>884</v>
      </c>
      <c r="CW50" s="190" t="str">
        <f t="shared" si="1"/>
        <v/>
      </c>
      <c r="DA50" s="189" t="str">
        <f t="shared" si="2"/>
        <v/>
      </c>
      <c r="DB50" s="189" t="str">
        <f t="shared" si="3"/>
        <v/>
      </c>
      <c r="DO50" s="174"/>
      <c r="DP50" s="174"/>
      <c r="EA50" t="s">
        <v>4677</v>
      </c>
      <c r="EB50" t="s">
        <v>4532</v>
      </c>
      <c r="EC50" t="s">
        <v>4533</v>
      </c>
      <c r="ED50" t="s">
        <v>4534</v>
      </c>
      <c r="EE50" t="s">
        <v>4566</v>
      </c>
      <c r="EF50" t="s">
        <v>4567</v>
      </c>
      <c r="EG50" t="s">
        <v>839</v>
      </c>
      <c r="EH50" t="s">
        <v>1550</v>
      </c>
      <c r="EI50" t="s">
        <v>1551</v>
      </c>
      <c r="EM50" t="s">
        <v>840</v>
      </c>
      <c r="EN50">
        <v>100</v>
      </c>
      <c r="EP50" s="174" t="s">
        <v>4659</v>
      </c>
      <c r="EQ50" s="174" t="s">
        <v>4678</v>
      </c>
      <c r="ER50" s="174" t="str">
        <f t="shared" ca="1" si="4"/>
        <v/>
      </c>
      <c r="ES50" s="174" t="str">
        <f t="shared" ca="1" si="5"/>
        <v/>
      </c>
      <c r="ET50" s="174" t="str">
        <f t="shared" ca="1" si="6"/>
        <v/>
      </c>
      <c r="EU50" s="174" t="str">
        <f ca="1">IFERROR(IF(OFFSET($D$6,MATCH(VALUE(SUBSTITUTE(EQ50,EG50,"")),$A$6:$A$127,0)-1,MATCH($EG50,$D$6:$CC$6,0)-1+7,1,1)&gt;0,OFFSET($D$6,MATCH(VALUE(SUBSTITUTE(EQ50,EG50,"")),$A$6:$A$127,0)-1,MATCH($EG50,$D$6:$CC$6,0)-1+7,1,1),""),"")</f>
        <v/>
      </c>
      <c r="EV50" s="174" t="str">
        <f ca="1">IF($EU50&lt;&gt;"",IF(OFFSET($D$6,MATCH(VALUE(SUBSTITUTE($EQ50,$EG50,"")),$A$6:$A$127,0)-1,MATCH($EG50,$D$6:$CC$6,0)-1+8,1,1)=0,"",OFFSET($D$6,MATCH(VALUE(SUBSTITUTE($EQ50,$EG50,"")),$A$6:$A$127,0)-1,MATCH($EG50,$D$6:$CC$6,0)-1+8,1,1)),"")</f>
        <v/>
      </c>
      <c r="EW50" s="174" t="str">
        <f t="shared" ca="1" si="7"/>
        <v/>
      </c>
      <c r="EX50" s="174" t="str">
        <f t="shared" ca="1" si="8"/>
        <v/>
      </c>
      <c r="EY50" s="174" t="str">
        <f ca="1">IF(EU50="","",COUNTIF(EU$6:$EU50,"&gt;"&amp;0))</f>
        <v/>
      </c>
      <c r="EZ50" s="189"/>
      <c r="FA50" s="153"/>
    </row>
    <row r="51" spans="1:157" ht="27.6" customHeight="1">
      <c r="A51" s="85">
        <v>2011</v>
      </c>
      <c r="B51" s="180" t="s">
        <v>4556</v>
      </c>
      <c r="C51" s="176" t="s">
        <v>884</v>
      </c>
      <c r="D51" s="177" t="s">
        <v>884</v>
      </c>
      <c r="E51" s="178"/>
      <c r="F51" s="179"/>
      <c r="G51" s="179"/>
      <c r="H51" s="179"/>
      <c r="I51" s="179" t="s">
        <v>884</v>
      </c>
      <c r="J51" s="179" t="s">
        <v>884</v>
      </c>
      <c r="K51" s="179"/>
      <c r="L51" s="179"/>
      <c r="M51" s="179" t="s">
        <v>884</v>
      </c>
      <c r="N51" s="177" t="s">
        <v>884</v>
      </c>
      <c r="O51" s="178"/>
      <c r="P51" s="179"/>
      <c r="Q51" s="179"/>
      <c r="R51" s="179"/>
      <c r="S51" s="179" t="s">
        <v>884</v>
      </c>
      <c r="T51" s="179" t="s">
        <v>884</v>
      </c>
      <c r="U51" s="179"/>
      <c r="V51" s="179"/>
      <c r="W51" s="179" t="s">
        <v>884</v>
      </c>
      <c r="X51" s="177" t="s">
        <v>884</v>
      </c>
      <c r="Y51" s="178"/>
      <c r="Z51" s="179"/>
      <c r="AA51" s="179"/>
      <c r="AB51" s="179"/>
      <c r="AC51" s="179" t="s">
        <v>884</v>
      </c>
      <c r="AD51" s="179" t="s">
        <v>884</v>
      </c>
      <c r="AE51" s="179"/>
      <c r="AF51" s="179"/>
      <c r="AG51" s="179" t="s">
        <v>884</v>
      </c>
      <c r="AH51" s="177" t="s">
        <v>884</v>
      </c>
      <c r="AI51" s="178"/>
      <c r="AJ51" s="179"/>
      <c r="AK51" s="179"/>
      <c r="AL51" s="179"/>
      <c r="AM51" s="179" t="s">
        <v>884</v>
      </c>
      <c r="AN51" s="179" t="s">
        <v>884</v>
      </c>
      <c r="AO51" s="179"/>
      <c r="AP51" s="179"/>
      <c r="AQ51" s="179" t="s">
        <v>884</v>
      </c>
      <c r="AR51" s="177" t="s">
        <v>884</v>
      </c>
      <c r="AS51" s="178"/>
      <c r="AT51" s="179"/>
      <c r="AU51" s="179"/>
      <c r="AV51" s="179"/>
      <c r="AW51" s="179" t="s">
        <v>884</v>
      </c>
      <c r="AX51" s="179" t="s">
        <v>884</v>
      </c>
      <c r="AY51" s="179"/>
      <c r="AZ51" s="179"/>
      <c r="BA51" s="179" t="s">
        <v>884</v>
      </c>
      <c r="BB51" s="177" t="s">
        <v>884</v>
      </c>
      <c r="BC51" s="178"/>
      <c r="BD51" s="179"/>
      <c r="BE51" s="179"/>
      <c r="BF51" s="179"/>
      <c r="BG51" s="179" t="s">
        <v>884</v>
      </c>
      <c r="BH51" s="179" t="s">
        <v>884</v>
      </c>
      <c r="BI51" s="179"/>
      <c r="BJ51" s="179"/>
      <c r="BK51" s="179" t="s">
        <v>884</v>
      </c>
      <c r="BL51" s="177" t="s">
        <v>884</v>
      </c>
      <c r="BM51" s="178"/>
      <c r="BN51" s="179"/>
      <c r="BO51" s="179"/>
      <c r="BP51" s="179"/>
      <c r="BQ51" s="179" t="s">
        <v>884</v>
      </c>
      <c r="BR51" s="179" t="s">
        <v>884</v>
      </c>
      <c r="BS51" s="179"/>
      <c r="BT51" s="179"/>
      <c r="BU51" s="179" t="s">
        <v>1999</v>
      </c>
      <c r="BV51" s="177" t="s">
        <v>3625</v>
      </c>
      <c r="BW51" s="178"/>
      <c r="BX51" s="179"/>
      <c r="BY51" s="179"/>
      <c r="BZ51" s="179"/>
      <c r="CA51" s="179" t="s">
        <v>840</v>
      </c>
      <c r="CB51" s="179">
        <v>600</v>
      </c>
      <c r="CC51" s="216"/>
      <c r="CD51" s="221"/>
      <c r="EA51" t="s">
        <v>4679</v>
      </c>
      <c r="EB51" t="s">
        <v>4532</v>
      </c>
      <c r="EC51" t="s">
        <v>4533</v>
      </c>
      <c r="ED51" t="s">
        <v>4534</v>
      </c>
      <c r="EE51" t="s">
        <v>4566</v>
      </c>
      <c r="EF51" t="s">
        <v>4567</v>
      </c>
      <c r="EG51" t="s">
        <v>839</v>
      </c>
      <c r="EH51" t="s">
        <v>1552</v>
      </c>
      <c r="EI51" t="s">
        <v>1553</v>
      </c>
      <c r="EM51" t="s">
        <v>840</v>
      </c>
      <c r="EN51">
        <v>1700</v>
      </c>
      <c r="EP51" s="174" t="s">
        <v>4659</v>
      </c>
      <c r="EQ51" s="174" t="s">
        <v>4680</v>
      </c>
      <c r="ER51" s="174" t="str">
        <f t="shared" ca="1" si="4"/>
        <v/>
      </c>
      <c r="ES51" s="174" t="str">
        <f t="shared" ca="1" si="5"/>
        <v/>
      </c>
      <c r="ET51" s="174" t="str">
        <f t="shared" ca="1" si="6"/>
        <v/>
      </c>
      <c r="EU51" s="174" t="str">
        <f ca="1">IFERROR(IF(OFFSET($D$6,MATCH(VALUE(SUBSTITUTE(EQ51,EG51,"")),$A$6:$A$127,0)-1,MATCH($EG51,$D$6:$CC$6,0)-1+7,1,1)&gt;0,OFFSET($D$6,MATCH(VALUE(SUBSTITUTE(EQ51,EG51,"")),$A$6:$A$127,0)-1,MATCH($EG51,$D$6:$CC$6,0)-1+7,1,1),""),"")</f>
        <v/>
      </c>
      <c r="EV51" s="174" t="str">
        <f ca="1">IF($EU51&lt;&gt;"",IF(OFFSET($D$6,MATCH(VALUE(SUBSTITUTE($EQ51,$EG51,"")),$A$6:$A$127,0)-1,MATCH($EG51,$D$6:$CC$6,0)-1+8,1,1)=0,"",OFFSET($D$6,MATCH(VALUE(SUBSTITUTE($EQ51,$EG51,"")),$A$6:$A$127,0)-1,MATCH($EG51,$D$6:$CC$6,0)-1+8,1,1)),"")</f>
        <v/>
      </c>
      <c r="EW51" s="174" t="str">
        <f t="shared" ca="1" si="7"/>
        <v/>
      </c>
      <c r="EX51" s="174" t="str">
        <f t="shared" ca="1" si="8"/>
        <v/>
      </c>
      <c r="EY51" s="174" t="str">
        <f ca="1">IF(EU51="","",COUNTIF(EU$6:$EU51,"&gt;"&amp;0))</f>
        <v/>
      </c>
      <c r="EZ51" s="189"/>
      <c r="FA51" s="153"/>
    </row>
    <row r="52" spans="1:157" ht="27.6" customHeight="1">
      <c r="A52" s="85">
        <v>2012</v>
      </c>
      <c r="B52" s="180" t="s">
        <v>4556</v>
      </c>
      <c r="C52" s="176" t="s">
        <v>884</v>
      </c>
      <c r="D52" s="177" t="s">
        <v>884</v>
      </c>
      <c r="E52" s="178"/>
      <c r="F52" s="179"/>
      <c r="G52" s="179"/>
      <c r="H52" s="179"/>
      <c r="I52" s="179" t="s">
        <v>884</v>
      </c>
      <c r="J52" s="179" t="s">
        <v>884</v>
      </c>
      <c r="K52" s="179"/>
      <c r="L52" s="179"/>
      <c r="M52" s="179" t="s">
        <v>884</v>
      </c>
      <c r="N52" s="177" t="s">
        <v>884</v>
      </c>
      <c r="O52" s="178"/>
      <c r="P52" s="179"/>
      <c r="Q52" s="179"/>
      <c r="R52" s="179"/>
      <c r="S52" s="179" t="s">
        <v>884</v>
      </c>
      <c r="T52" s="179" t="s">
        <v>884</v>
      </c>
      <c r="U52" s="179"/>
      <c r="V52" s="179"/>
      <c r="W52" s="179" t="s">
        <v>884</v>
      </c>
      <c r="X52" s="177" t="s">
        <v>884</v>
      </c>
      <c r="Y52" s="178"/>
      <c r="Z52" s="179"/>
      <c r="AA52" s="179"/>
      <c r="AB52" s="179"/>
      <c r="AC52" s="179" t="s">
        <v>884</v>
      </c>
      <c r="AD52" s="179" t="s">
        <v>884</v>
      </c>
      <c r="AE52" s="179"/>
      <c r="AF52" s="179"/>
      <c r="AG52" s="179" t="s">
        <v>884</v>
      </c>
      <c r="AH52" s="177" t="s">
        <v>884</v>
      </c>
      <c r="AI52" s="178"/>
      <c r="AJ52" s="179"/>
      <c r="AK52" s="179"/>
      <c r="AL52" s="179"/>
      <c r="AM52" s="179" t="s">
        <v>884</v>
      </c>
      <c r="AN52" s="179" t="s">
        <v>884</v>
      </c>
      <c r="AO52" s="179"/>
      <c r="AP52" s="179"/>
      <c r="AQ52" s="179" t="s">
        <v>884</v>
      </c>
      <c r="AR52" s="177" t="s">
        <v>884</v>
      </c>
      <c r="AS52" s="178"/>
      <c r="AT52" s="179"/>
      <c r="AU52" s="179"/>
      <c r="AV52" s="179"/>
      <c r="AW52" s="179" t="s">
        <v>884</v>
      </c>
      <c r="AX52" s="179" t="s">
        <v>884</v>
      </c>
      <c r="AY52" s="179"/>
      <c r="AZ52" s="179"/>
      <c r="BA52" s="179" t="s">
        <v>884</v>
      </c>
      <c r="BB52" s="177" t="s">
        <v>884</v>
      </c>
      <c r="BC52" s="178"/>
      <c r="BD52" s="179"/>
      <c r="BE52" s="179"/>
      <c r="BF52" s="179"/>
      <c r="BG52" s="179" t="s">
        <v>884</v>
      </c>
      <c r="BH52" s="179" t="s">
        <v>884</v>
      </c>
      <c r="BI52" s="179"/>
      <c r="BJ52" s="179"/>
      <c r="BK52" s="179" t="s">
        <v>884</v>
      </c>
      <c r="BL52" s="177" t="s">
        <v>884</v>
      </c>
      <c r="BM52" s="178"/>
      <c r="BN52" s="179"/>
      <c r="BO52" s="179"/>
      <c r="BP52" s="179"/>
      <c r="BQ52" s="179" t="s">
        <v>884</v>
      </c>
      <c r="BR52" s="179" t="s">
        <v>884</v>
      </c>
      <c r="BS52" s="179"/>
      <c r="BT52" s="179"/>
      <c r="BU52" s="179" t="s">
        <v>2001</v>
      </c>
      <c r="BV52" s="177" t="s">
        <v>4639</v>
      </c>
      <c r="BW52" s="178"/>
      <c r="BX52" s="179"/>
      <c r="BY52" s="179"/>
      <c r="BZ52" s="179"/>
      <c r="CA52" s="179" t="s">
        <v>840</v>
      </c>
      <c r="CB52" s="179">
        <v>250</v>
      </c>
      <c r="CC52" s="216"/>
      <c r="CD52" s="221"/>
      <c r="EA52" t="s">
        <v>4681</v>
      </c>
      <c r="EB52" t="s">
        <v>4532</v>
      </c>
      <c r="EC52" t="s">
        <v>4533</v>
      </c>
      <c r="ED52" t="s">
        <v>4534</v>
      </c>
      <c r="EE52" t="s">
        <v>4566</v>
      </c>
      <c r="EF52" t="s">
        <v>4567</v>
      </c>
      <c r="EG52" t="s">
        <v>839</v>
      </c>
      <c r="EH52" t="s">
        <v>1554</v>
      </c>
      <c r="EI52" t="s">
        <v>4682</v>
      </c>
      <c r="EM52" t="s">
        <v>840</v>
      </c>
      <c r="EN52">
        <v>200</v>
      </c>
      <c r="EP52" s="174" t="s">
        <v>4659</v>
      </c>
      <c r="EQ52" s="174" t="s">
        <v>4683</v>
      </c>
      <c r="ER52" s="174" t="str">
        <f t="shared" ca="1" si="4"/>
        <v/>
      </c>
      <c r="ES52" s="174" t="str">
        <f t="shared" ca="1" si="5"/>
        <v/>
      </c>
      <c r="ET52" s="174" t="str">
        <f t="shared" ca="1" si="6"/>
        <v/>
      </c>
      <c r="EU52" s="174" t="str">
        <f ca="1">IFERROR(IF(OFFSET($D$6,MATCH(VALUE(SUBSTITUTE(EQ52,EG52,"")),$A$6:$A$127,0)-1,MATCH($EG52,$D$6:$CC$6,0)-1+7,1,1)&gt;0,OFFSET($D$6,MATCH(VALUE(SUBSTITUTE(EQ52,EG52,"")),$A$6:$A$127,0)-1,MATCH($EG52,$D$6:$CC$6,0)-1+7,1,1),""),"")</f>
        <v/>
      </c>
      <c r="EV52" s="174" t="str">
        <f ca="1">IF($EU52&lt;&gt;"",IF(OFFSET($D$6,MATCH(VALUE(SUBSTITUTE($EQ52,$EG52,"")),$A$6:$A$127,0)-1,MATCH($EG52,$D$6:$CC$6,0)-1+8,1,1)=0,"",OFFSET($D$6,MATCH(VALUE(SUBSTITUTE($EQ52,$EG52,"")),$A$6:$A$127,0)-1,MATCH($EG52,$D$6:$CC$6,0)-1+8,1,1)),"")</f>
        <v/>
      </c>
      <c r="EW52" s="174" t="str">
        <f t="shared" ca="1" si="7"/>
        <v/>
      </c>
      <c r="EX52" s="174" t="str">
        <f t="shared" ca="1" si="8"/>
        <v/>
      </c>
      <c r="EY52" s="174" t="str">
        <f ca="1">IF(EU52="","",COUNTIF(EU$6:$EU52,"&gt;"&amp;0))</f>
        <v/>
      </c>
      <c r="EZ52" s="189"/>
      <c r="FA52" s="153"/>
    </row>
    <row r="53" spans="1:157" ht="27.6" customHeight="1">
      <c r="A53" s="85">
        <v>2013</v>
      </c>
      <c r="B53" s="180" t="s">
        <v>4565</v>
      </c>
      <c r="C53" s="176" t="s">
        <v>884</v>
      </c>
      <c r="D53" s="177" t="s">
        <v>884</v>
      </c>
      <c r="E53" s="178"/>
      <c r="F53" s="179"/>
      <c r="G53" s="179"/>
      <c r="H53" s="179"/>
      <c r="I53" s="179" t="s">
        <v>884</v>
      </c>
      <c r="J53" s="179" t="s">
        <v>884</v>
      </c>
      <c r="K53" s="179"/>
      <c r="L53" s="179"/>
      <c r="M53" s="179" t="s">
        <v>884</v>
      </c>
      <c r="N53" s="177" t="s">
        <v>884</v>
      </c>
      <c r="O53" s="178"/>
      <c r="P53" s="179"/>
      <c r="Q53" s="179"/>
      <c r="R53" s="179"/>
      <c r="S53" s="179" t="s">
        <v>884</v>
      </c>
      <c r="T53" s="179" t="s">
        <v>884</v>
      </c>
      <c r="U53" s="179"/>
      <c r="V53" s="179"/>
      <c r="W53" s="179" t="s">
        <v>884</v>
      </c>
      <c r="X53" s="177" t="s">
        <v>884</v>
      </c>
      <c r="Y53" s="178"/>
      <c r="Z53" s="179"/>
      <c r="AA53" s="179"/>
      <c r="AB53" s="179"/>
      <c r="AC53" s="179" t="s">
        <v>884</v>
      </c>
      <c r="AD53" s="179" t="s">
        <v>884</v>
      </c>
      <c r="AE53" s="179"/>
      <c r="AF53" s="179"/>
      <c r="AG53" s="179" t="s">
        <v>884</v>
      </c>
      <c r="AH53" s="177" t="s">
        <v>884</v>
      </c>
      <c r="AI53" s="178"/>
      <c r="AJ53" s="179"/>
      <c r="AK53" s="179"/>
      <c r="AL53" s="179"/>
      <c r="AM53" s="179" t="s">
        <v>884</v>
      </c>
      <c r="AN53" s="179" t="s">
        <v>884</v>
      </c>
      <c r="AO53" s="179"/>
      <c r="AP53" s="179"/>
      <c r="AQ53" s="179" t="s">
        <v>884</v>
      </c>
      <c r="AR53" s="177" t="s">
        <v>884</v>
      </c>
      <c r="AS53" s="178"/>
      <c r="AT53" s="179"/>
      <c r="AU53" s="179"/>
      <c r="AV53" s="179"/>
      <c r="AW53" s="179" t="s">
        <v>884</v>
      </c>
      <c r="AX53" s="179" t="s">
        <v>884</v>
      </c>
      <c r="AY53" s="179"/>
      <c r="AZ53" s="179"/>
      <c r="BA53" s="179" t="s">
        <v>884</v>
      </c>
      <c r="BB53" s="177" t="s">
        <v>884</v>
      </c>
      <c r="BC53" s="178"/>
      <c r="BD53" s="179"/>
      <c r="BE53" s="179"/>
      <c r="BF53" s="179"/>
      <c r="BG53" s="179" t="s">
        <v>884</v>
      </c>
      <c r="BH53" s="179" t="s">
        <v>884</v>
      </c>
      <c r="BI53" s="179"/>
      <c r="BJ53" s="179"/>
      <c r="BK53" s="179" t="s">
        <v>884</v>
      </c>
      <c r="BL53" s="177" t="s">
        <v>884</v>
      </c>
      <c r="BM53" s="178"/>
      <c r="BN53" s="179"/>
      <c r="BO53" s="179"/>
      <c r="BP53" s="179"/>
      <c r="BQ53" s="179" t="s">
        <v>884</v>
      </c>
      <c r="BR53" s="179" t="s">
        <v>884</v>
      </c>
      <c r="BS53" s="179"/>
      <c r="BT53" s="179"/>
      <c r="BU53" s="179" t="s">
        <v>884</v>
      </c>
      <c r="BV53" s="177" t="s">
        <v>884</v>
      </c>
      <c r="BW53" s="178"/>
      <c r="BX53" s="179"/>
      <c r="BY53" s="179"/>
      <c r="BZ53" s="179"/>
      <c r="CA53" s="179" t="s">
        <v>884</v>
      </c>
      <c r="CB53" s="179" t="s">
        <v>884</v>
      </c>
      <c r="CC53" s="179"/>
      <c r="CD53" s="178"/>
      <c r="EA53" t="s">
        <v>4684</v>
      </c>
      <c r="EB53" t="s">
        <v>4532</v>
      </c>
      <c r="EC53" t="s">
        <v>4533</v>
      </c>
      <c r="ED53" t="s">
        <v>4534</v>
      </c>
      <c r="EE53" t="s">
        <v>4566</v>
      </c>
      <c r="EF53" t="s">
        <v>4567</v>
      </c>
      <c r="EG53" t="s">
        <v>839</v>
      </c>
      <c r="EH53" t="s">
        <v>1556</v>
      </c>
      <c r="EI53" t="s">
        <v>3714</v>
      </c>
      <c r="EM53" t="s">
        <v>840</v>
      </c>
      <c r="EN53">
        <v>350</v>
      </c>
      <c r="EP53" s="174" t="s">
        <v>4659</v>
      </c>
      <c r="EQ53" s="174" t="s">
        <v>4685</v>
      </c>
      <c r="ER53" s="174" t="str">
        <f t="shared" ca="1" si="4"/>
        <v/>
      </c>
      <c r="ES53" s="174" t="str">
        <f t="shared" ca="1" si="5"/>
        <v/>
      </c>
      <c r="ET53" s="174" t="str">
        <f t="shared" ca="1" si="6"/>
        <v/>
      </c>
      <c r="EU53" s="174" t="str">
        <f ca="1">IFERROR(IF(OFFSET($D$6,MATCH(VALUE(SUBSTITUTE(EQ53,EG53,"")),$A$6:$A$127,0)-1,MATCH($EG53,$D$6:$CC$6,0)-1+7,1,1)&gt;0,OFFSET($D$6,MATCH(VALUE(SUBSTITUTE(EQ53,EG53,"")),$A$6:$A$127,0)-1,MATCH($EG53,$D$6:$CC$6,0)-1+7,1,1),""),"")</f>
        <v/>
      </c>
      <c r="EV53" s="174" t="str">
        <f ca="1">IF($EU53&lt;&gt;"",IF(OFFSET($D$6,MATCH(VALUE(SUBSTITUTE($EQ53,$EG53,"")),$A$6:$A$127,0)-1,MATCH($EG53,$D$6:$CC$6,0)-1+8,1,1)=0,"",OFFSET($D$6,MATCH(VALUE(SUBSTITUTE($EQ53,$EG53,"")),$A$6:$A$127,0)-1,MATCH($EG53,$D$6:$CC$6,0)-1+8,1,1)),"")</f>
        <v/>
      </c>
      <c r="EW53" s="174" t="str">
        <f t="shared" ca="1" si="7"/>
        <v/>
      </c>
      <c r="EX53" s="174" t="str">
        <f t="shared" ca="1" si="8"/>
        <v/>
      </c>
      <c r="EY53" s="174" t="str">
        <f ca="1">IF(EU53="","",COUNTIF(EU$6:$EU53,"&gt;"&amp;0))</f>
        <v/>
      </c>
      <c r="EZ53" s="189"/>
      <c r="FA53" s="153"/>
    </row>
    <row r="54" spans="1:157" ht="27.6" customHeight="1">
      <c r="A54" s="85">
        <v>2014</v>
      </c>
      <c r="B54" s="180">
        <f ca="1">J54+T54+AD54+AN54+AX54+BH54+BR54+CB54</f>
        <v>3200</v>
      </c>
      <c r="C54" s="176" t="s">
        <v>884</v>
      </c>
      <c r="D54" s="177" t="s">
        <v>4571</v>
      </c>
      <c r="E54" s="178"/>
      <c r="F54" s="179"/>
      <c r="G54" s="179"/>
      <c r="H54" s="179"/>
      <c r="I54" s="179" t="s">
        <v>884</v>
      </c>
      <c r="J54" s="179">
        <f ca="1">SUM(OFFSET(J53,-COUNTIF($B$8:$B52,$B52),0,COUNTIF($B$8:$B52,$B52),1))</f>
        <v>0</v>
      </c>
      <c r="K54" s="179">
        <f ca="1">SUM(OFFSET(K53,-COUNTIF($B$8:$B52,$B52),0,COUNTIF($B$8:$B52,$B52),1))</f>
        <v>0</v>
      </c>
      <c r="L54" s="179"/>
      <c r="M54" s="179" t="s">
        <v>884</v>
      </c>
      <c r="N54" s="177" t="s">
        <v>4571</v>
      </c>
      <c r="O54" s="178"/>
      <c r="P54" s="179"/>
      <c r="Q54" s="179"/>
      <c r="R54" s="179"/>
      <c r="S54" s="179" t="s">
        <v>884</v>
      </c>
      <c r="T54" s="179">
        <f ca="1">SUM(OFFSET(T53,-COUNTIF($B$8:$B52,$B52),0,COUNTIF($B$8:$B52,$B52),1))</f>
        <v>0</v>
      </c>
      <c r="U54" s="179">
        <f ca="1">SUM(OFFSET(U53,-COUNTIF($B$8:$B52,$B52),0,COUNTIF($B$8:$B52,$B52),1))</f>
        <v>0</v>
      </c>
      <c r="V54" s="179"/>
      <c r="W54" s="179" t="s">
        <v>884</v>
      </c>
      <c r="X54" s="177" t="s">
        <v>4571</v>
      </c>
      <c r="Y54" s="178"/>
      <c r="Z54" s="179"/>
      <c r="AA54" s="179"/>
      <c r="AB54" s="179"/>
      <c r="AC54" s="179" t="s">
        <v>884</v>
      </c>
      <c r="AD54" s="179">
        <f ca="1">SUM(OFFSET(AD53,-COUNTIF($B$8:$B52,$B52),0,COUNTIF($B$8:$B52,$B52),1))</f>
        <v>0</v>
      </c>
      <c r="AE54" s="179">
        <f ca="1">SUM(OFFSET(AE53,-COUNTIF($B$8:$B52,$B52),0,COUNTIF($B$8:$B52,$B52),1))</f>
        <v>0</v>
      </c>
      <c r="AF54" s="179"/>
      <c r="AG54" s="179" t="s">
        <v>884</v>
      </c>
      <c r="AH54" s="177" t="s">
        <v>4571</v>
      </c>
      <c r="AI54" s="178"/>
      <c r="AJ54" s="179"/>
      <c r="AK54" s="179"/>
      <c r="AL54" s="179"/>
      <c r="AM54" s="179" t="s">
        <v>884</v>
      </c>
      <c r="AN54" s="179">
        <f ca="1">SUM(OFFSET(AN53,-COUNTIF($B$8:$B52,$B52),0,COUNTIF($B$8:$B52,$B52),1))</f>
        <v>0</v>
      </c>
      <c r="AO54" s="179">
        <f ca="1">SUM(OFFSET(AO53,-COUNTIF($B$8:$B52,$B52),0,COUNTIF($B$8:$B52,$B52),1))</f>
        <v>0</v>
      </c>
      <c r="AP54" s="179"/>
      <c r="AQ54" s="179" t="s">
        <v>884</v>
      </c>
      <c r="AR54" s="177" t="s">
        <v>4571</v>
      </c>
      <c r="AS54" s="178"/>
      <c r="AT54" s="179"/>
      <c r="AU54" s="179"/>
      <c r="AV54" s="179"/>
      <c r="AW54" s="179" t="s">
        <v>884</v>
      </c>
      <c r="AX54" s="179">
        <f ca="1">SUM(OFFSET(AX53,-COUNTIF($B$8:$B52,$B52),0,COUNTIF($B$8:$B52,$B52),1))</f>
        <v>0</v>
      </c>
      <c r="AY54" s="179">
        <f ca="1">SUM(OFFSET(AY53,-COUNTIF($B$8:$B52,$B52),0,COUNTIF($B$8:$B52,$B52),1))</f>
        <v>0</v>
      </c>
      <c r="AZ54" s="179"/>
      <c r="BA54" s="179" t="s">
        <v>884</v>
      </c>
      <c r="BB54" s="177" t="s">
        <v>4571</v>
      </c>
      <c r="BC54" s="178"/>
      <c r="BD54" s="179"/>
      <c r="BE54" s="179"/>
      <c r="BF54" s="179"/>
      <c r="BG54" s="179" t="s">
        <v>884</v>
      </c>
      <c r="BH54" s="179">
        <f ca="1">SUM(OFFSET(BH53,-COUNTIF($B$8:$B52,$B52),0,COUNTIF($B$8:$B52,$B52),1))</f>
        <v>0</v>
      </c>
      <c r="BI54" s="179">
        <f ca="1">SUM(OFFSET(BI53,-COUNTIF($B$8:$B52,$B52),0,COUNTIF($B$8:$B52,$B52),1))</f>
        <v>0</v>
      </c>
      <c r="BJ54" s="179"/>
      <c r="BK54" s="179" t="s">
        <v>884</v>
      </c>
      <c r="BL54" s="177" t="s">
        <v>4571</v>
      </c>
      <c r="BM54" s="178"/>
      <c r="BN54" s="179"/>
      <c r="BO54" s="179"/>
      <c r="BP54" s="179"/>
      <c r="BQ54" s="179" t="s">
        <v>884</v>
      </c>
      <c r="BR54" s="179">
        <f ca="1">SUM(OFFSET(BR53,-COUNTIF($B$8:$B52,$B52),0,COUNTIF($B$8:$B52,$B52),1))</f>
        <v>0</v>
      </c>
      <c r="BS54" s="179">
        <f ca="1">SUM(OFFSET(BS53,-COUNTIF($B$8:$B52,$B52),0,COUNTIF($B$8:$B52,$B52),1))</f>
        <v>0</v>
      </c>
      <c r="BT54" s="179"/>
      <c r="BU54" s="179" t="s">
        <v>884</v>
      </c>
      <c r="BV54" s="177" t="s">
        <v>4571</v>
      </c>
      <c r="BW54" s="178"/>
      <c r="BX54" s="179"/>
      <c r="BY54" s="179"/>
      <c r="BZ54" s="179"/>
      <c r="CA54" s="179" t="s">
        <v>884</v>
      </c>
      <c r="CB54" s="179">
        <f ca="1">SUM(OFFSET(CB53,-COUNTIF($B$8:$B52,$B52),0,COUNTIF($B$8:$B52,$B52),1))</f>
        <v>3200</v>
      </c>
      <c r="CC54" s="179">
        <f ca="1">SUM(OFFSET(CC53,-COUNTIF($B$8:$B52,$B52),0,COUNTIF($B$8:$B52,$B52),1))</f>
        <v>0</v>
      </c>
      <c r="CD54" s="178"/>
      <c r="EA54" t="s">
        <v>4686</v>
      </c>
      <c r="EB54" t="s">
        <v>4532</v>
      </c>
      <c r="EC54" t="s">
        <v>4533</v>
      </c>
      <c r="ED54" t="s">
        <v>4534</v>
      </c>
      <c r="EE54" t="s">
        <v>4566</v>
      </c>
      <c r="EF54" t="s">
        <v>4567</v>
      </c>
      <c r="EG54" t="s">
        <v>839</v>
      </c>
      <c r="EH54" t="s">
        <v>1558</v>
      </c>
      <c r="EI54" t="s">
        <v>1559</v>
      </c>
      <c r="EM54" t="s">
        <v>840</v>
      </c>
      <c r="EN54">
        <v>300</v>
      </c>
      <c r="EP54" s="174" t="s">
        <v>4659</v>
      </c>
      <c r="EQ54" s="174" t="s">
        <v>4687</v>
      </c>
      <c r="ER54" s="174" t="str">
        <f t="shared" ca="1" si="4"/>
        <v/>
      </c>
      <c r="ES54" s="174" t="str">
        <f t="shared" ca="1" si="5"/>
        <v/>
      </c>
      <c r="ET54" s="174" t="str">
        <f t="shared" ca="1" si="6"/>
        <v/>
      </c>
      <c r="EU54" s="174" t="str">
        <f ca="1">IFERROR(IF(OFFSET($D$6,MATCH(VALUE(SUBSTITUTE(EQ54,EG54,"")),$A$6:$A$127,0)-1,MATCH($EG54,$D$6:$CC$6,0)-1+7,1,1)&gt;0,OFFSET($D$6,MATCH(VALUE(SUBSTITUTE(EQ54,EG54,"")),$A$6:$A$127,0)-1,MATCH($EG54,$D$6:$CC$6,0)-1+7,1,1),""),"")</f>
        <v/>
      </c>
      <c r="EV54" s="174" t="str">
        <f ca="1">IF($EU54&lt;&gt;"",IF(OFFSET($D$6,MATCH(VALUE(SUBSTITUTE($EQ54,$EG54,"")),$A$6:$A$127,0)-1,MATCH($EG54,$D$6:$CC$6,0)-1+8,1,1)=0,"",OFFSET($D$6,MATCH(VALUE(SUBSTITUTE($EQ54,$EG54,"")),$A$6:$A$127,0)-1,MATCH($EG54,$D$6:$CC$6,0)-1+8,1,1)),"")</f>
        <v/>
      </c>
      <c r="EW54" s="174" t="str">
        <f t="shared" ca="1" si="7"/>
        <v/>
      </c>
      <c r="EX54" s="174" t="str">
        <f t="shared" ca="1" si="8"/>
        <v/>
      </c>
      <c r="EY54" s="174" t="str">
        <f ca="1">IF(EU54="","",COUNTIF(EU$6:$EU54,"&gt;"&amp;0))</f>
        <v/>
      </c>
      <c r="EZ54" s="189"/>
      <c r="FA54" s="153"/>
    </row>
    <row r="55" spans="1:157" ht="27.6" customHeight="1" thickBot="1">
      <c r="A55" s="85">
        <v>2015</v>
      </c>
      <c r="B55" s="193" t="s">
        <v>884</v>
      </c>
      <c r="C55" s="194" t="s">
        <v>884</v>
      </c>
      <c r="D55" s="195" t="s">
        <v>884</v>
      </c>
      <c r="E55" s="196"/>
      <c r="F55" s="197"/>
      <c r="G55" s="197"/>
      <c r="H55" s="197"/>
      <c r="I55" s="197" t="s">
        <v>884</v>
      </c>
      <c r="J55" s="197" t="s">
        <v>884</v>
      </c>
      <c r="K55" s="197"/>
      <c r="L55" s="197"/>
      <c r="M55" s="197" t="s">
        <v>884</v>
      </c>
      <c r="N55" s="195" t="s">
        <v>884</v>
      </c>
      <c r="O55" s="196"/>
      <c r="P55" s="197"/>
      <c r="Q55" s="197"/>
      <c r="R55" s="197"/>
      <c r="S55" s="197" t="s">
        <v>884</v>
      </c>
      <c r="T55" s="197" t="s">
        <v>884</v>
      </c>
      <c r="U55" s="197"/>
      <c r="V55" s="197"/>
      <c r="W55" s="197" t="s">
        <v>884</v>
      </c>
      <c r="X55" s="195" t="s">
        <v>884</v>
      </c>
      <c r="Y55" s="196"/>
      <c r="Z55" s="197"/>
      <c r="AA55" s="197"/>
      <c r="AB55" s="197"/>
      <c r="AC55" s="197" t="s">
        <v>884</v>
      </c>
      <c r="AD55" s="197" t="s">
        <v>884</v>
      </c>
      <c r="AE55" s="197"/>
      <c r="AF55" s="197"/>
      <c r="AG55" s="197" t="s">
        <v>884</v>
      </c>
      <c r="AH55" s="195" t="s">
        <v>884</v>
      </c>
      <c r="AI55" s="196"/>
      <c r="AJ55" s="197"/>
      <c r="AK55" s="197"/>
      <c r="AL55" s="197"/>
      <c r="AM55" s="197" t="s">
        <v>884</v>
      </c>
      <c r="AN55" s="197" t="s">
        <v>884</v>
      </c>
      <c r="AO55" s="197"/>
      <c r="AP55" s="197"/>
      <c r="AQ55" s="197" t="s">
        <v>884</v>
      </c>
      <c r="AR55" s="195" t="s">
        <v>884</v>
      </c>
      <c r="AS55" s="196"/>
      <c r="AT55" s="197"/>
      <c r="AU55" s="197"/>
      <c r="AV55" s="197"/>
      <c r="AW55" s="197" t="s">
        <v>884</v>
      </c>
      <c r="AX55" s="197" t="s">
        <v>884</v>
      </c>
      <c r="AY55" s="197"/>
      <c r="AZ55" s="197"/>
      <c r="BA55" s="197" t="s">
        <v>884</v>
      </c>
      <c r="BB55" s="195" t="s">
        <v>884</v>
      </c>
      <c r="BC55" s="196"/>
      <c r="BD55" s="197"/>
      <c r="BE55" s="197"/>
      <c r="BF55" s="197"/>
      <c r="BG55" s="197" t="s">
        <v>884</v>
      </c>
      <c r="BH55" s="197" t="s">
        <v>884</v>
      </c>
      <c r="BI55" s="197"/>
      <c r="BJ55" s="197"/>
      <c r="BK55" s="197" t="s">
        <v>884</v>
      </c>
      <c r="BL55" s="195" t="s">
        <v>884</v>
      </c>
      <c r="BM55" s="196"/>
      <c r="BN55" s="197"/>
      <c r="BO55" s="197"/>
      <c r="BP55" s="197"/>
      <c r="BQ55" s="197" t="s">
        <v>884</v>
      </c>
      <c r="BR55" s="197" t="s">
        <v>884</v>
      </c>
      <c r="BS55" s="197"/>
      <c r="BT55" s="197"/>
      <c r="BU55" s="197" t="s">
        <v>884</v>
      </c>
      <c r="BV55" s="195" t="s">
        <v>884</v>
      </c>
      <c r="BW55" s="196"/>
      <c r="BX55" s="197"/>
      <c r="BY55" s="197"/>
      <c r="BZ55" s="197"/>
      <c r="CA55" s="197" t="s">
        <v>884</v>
      </c>
      <c r="CB55" s="197" t="s">
        <v>884</v>
      </c>
      <c r="CC55" s="197"/>
      <c r="CD55" s="196"/>
      <c r="EA55" t="s">
        <v>4688</v>
      </c>
      <c r="EB55" t="s">
        <v>4532</v>
      </c>
      <c r="EC55" t="s">
        <v>4533</v>
      </c>
      <c r="ED55" t="s">
        <v>4534</v>
      </c>
      <c r="EE55" t="s">
        <v>4572</v>
      </c>
      <c r="EF55" t="s">
        <v>4573</v>
      </c>
      <c r="EG55" t="s">
        <v>839</v>
      </c>
      <c r="EH55" t="s">
        <v>1560</v>
      </c>
      <c r="EI55" t="s">
        <v>1561</v>
      </c>
      <c r="EM55" t="s">
        <v>840</v>
      </c>
      <c r="EN55">
        <v>1000</v>
      </c>
      <c r="EP55" s="174" t="s">
        <v>4689</v>
      </c>
      <c r="EQ55" s="174" t="s">
        <v>4690</v>
      </c>
      <c r="ER55" s="174" t="str">
        <f t="shared" ca="1" si="4"/>
        <v/>
      </c>
      <c r="ES55" s="174" t="str">
        <f t="shared" ca="1" si="5"/>
        <v/>
      </c>
      <c r="ET55" s="174" t="str">
        <f t="shared" ca="1" si="6"/>
        <v/>
      </c>
      <c r="EU55" s="174" t="str">
        <f ca="1">IFERROR(IF(OFFSET($D$6,MATCH(VALUE(SUBSTITUTE(EQ55,EG55,"")),$A$6:$A$127,0)-1,MATCH($EG55,$D$6:$CC$6,0)-1+7,1,1)&gt;0,OFFSET($D$6,MATCH(VALUE(SUBSTITUTE(EQ55,EG55,"")),$A$6:$A$127,0)-1,MATCH($EG55,$D$6:$CC$6,0)-1+7,1,1),""),"")</f>
        <v/>
      </c>
      <c r="EV55" s="174" t="str">
        <f ca="1">IF($EU55&lt;&gt;"",IF(OFFSET($D$6,MATCH(VALUE(SUBSTITUTE($EQ55,$EG55,"")),$A$6:$A$127,0)-1,MATCH($EG55,$D$6:$CC$6,0)-1+8,1,1)=0,"",OFFSET($D$6,MATCH(VALUE(SUBSTITUTE($EQ55,$EG55,"")),$A$6:$A$127,0)-1,MATCH($EG55,$D$6:$CC$6,0)-1+8,1,1)),"")</f>
        <v/>
      </c>
      <c r="EW55" s="174" t="str">
        <f t="shared" ca="1" si="7"/>
        <v/>
      </c>
      <c r="EX55" s="174" t="str">
        <f t="shared" ca="1" si="8"/>
        <v/>
      </c>
      <c r="EY55" s="174" t="str">
        <f ca="1">IF(EU55="","",COUNTIF(EU$6:$EU55,"&gt;"&amp;0))</f>
        <v/>
      </c>
      <c r="EZ55" s="189"/>
      <c r="FA55" s="153"/>
    </row>
    <row r="56" spans="1:157" ht="27.6" customHeight="1">
      <c r="A56" s="85">
        <v>2016</v>
      </c>
      <c r="B56" s="180" t="s">
        <v>4561</v>
      </c>
      <c r="C56" s="198" t="s">
        <v>884</v>
      </c>
      <c r="D56" s="199" t="s">
        <v>884</v>
      </c>
      <c r="E56" s="200"/>
      <c r="F56" s="201"/>
      <c r="G56" s="201"/>
      <c r="H56" s="201"/>
      <c r="I56" s="201" t="s">
        <v>884</v>
      </c>
      <c r="J56" s="201" t="s">
        <v>884</v>
      </c>
      <c r="K56" s="201"/>
      <c r="L56" s="201"/>
      <c r="M56" s="201" t="s">
        <v>884</v>
      </c>
      <c r="N56" s="199" t="s">
        <v>884</v>
      </c>
      <c r="O56" s="200"/>
      <c r="P56" s="201"/>
      <c r="Q56" s="201"/>
      <c r="R56" s="201"/>
      <c r="S56" s="201" t="s">
        <v>884</v>
      </c>
      <c r="T56" s="201" t="s">
        <v>884</v>
      </c>
      <c r="U56" s="201"/>
      <c r="V56" s="201"/>
      <c r="W56" s="201" t="s">
        <v>884</v>
      </c>
      <c r="X56" s="199" t="s">
        <v>884</v>
      </c>
      <c r="Y56" s="200"/>
      <c r="Z56" s="201"/>
      <c r="AA56" s="201"/>
      <c r="AB56" s="201"/>
      <c r="AC56" s="201" t="s">
        <v>884</v>
      </c>
      <c r="AD56" s="201" t="s">
        <v>884</v>
      </c>
      <c r="AE56" s="201"/>
      <c r="AF56" s="201"/>
      <c r="AG56" s="201" t="s">
        <v>884</v>
      </c>
      <c r="AH56" s="199" t="s">
        <v>884</v>
      </c>
      <c r="AI56" s="200"/>
      <c r="AJ56" s="201"/>
      <c r="AK56" s="201"/>
      <c r="AL56" s="201"/>
      <c r="AM56" s="201" t="s">
        <v>884</v>
      </c>
      <c r="AN56" s="201" t="s">
        <v>884</v>
      </c>
      <c r="AO56" s="201"/>
      <c r="AP56" s="201"/>
      <c r="AQ56" s="201" t="s">
        <v>884</v>
      </c>
      <c r="AR56" s="199" t="s">
        <v>884</v>
      </c>
      <c r="AS56" s="200"/>
      <c r="AT56" s="201"/>
      <c r="AU56" s="201"/>
      <c r="AV56" s="201"/>
      <c r="AW56" s="201" t="s">
        <v>884</v>
      </c>
      <c r="AX56" s="201" t="s">
        <v>884</v>
      </c>
      <c r="AY56" s="201"/>
      <c r="AZ56" s="201"/>
      <c r="BA56" s="201" t="s">
        <v>884</v>
      </c>
      <c r="BB56" s="199" t="s">
        <v>884</v>
      </c>
      <c r="BC56" s="200"/>
      <c r="BD56" s="201"/>
      <c r="BE56" s="201"/>
      <c r="BF56" s="201"/>
      <c r="BG56" s="201" t="s">
        <v>884</v>
      </c>
      <c r="BH56" s="201" t="s">
        <v>884</v>
      </c>
      <c r="BI56" s="201"/>
      <c r="BJ56" s="201"/>
      <c r="BK56" s="201" t="s">
        <v>884</v>
      </c>
      <c r="BL56" s="199" t="s">
        <v>884</v>
      </c>
      <c r="BM56" s="200"/>
      <c r="BN56" s="201"/>
      <c r="BO56" s="201"/>
      <c r="BP56" s="201"/>
      <c r="BQ56" s="201" t="s">
        <v>884</v>
      </c>
      <c r="BR56" s="201" t="s">
        <v>884</v>
      </c>
      <c r="BS56" s="201"/>
      <c r="BT56" s="201"/>
      <c r="BU56" s="201" t="s">
        <v>1516</v>
      </c>
      <c r="BV56" s="199" t="s">
        <v>1517</v>
      </c>
      <c r="BW56" s="200"/>
      <c r="BX56" s="201"/>
      <c r="BY56" s="201"/>
      <c r="BZ56" s="201"/>
      <c r="CA56" s="201" t="s">
        <v>840</v>
      </c>
      <c r="CB56" s="201">
        <v>700</v>
      </c>
      <c r="CC56" s="217"/>
      <c r="CD56" s="222"/>
      <c r="EA56" t="s">
        <v>4691</v>
      </c>
      <c r="EB56" t="s">
        <v>4532</v>
      </c>
      <c r="EC56" t="s">
        <v>4533</v>
      </c>
      <c r="ED56" t="s">
        <v>4534</v>
      </c>
      <c r="EE56" t="s">
        <v>4572</v>
      </c>
      <c r="EF56" t="s">
        <v>4573</v>
      </c>
      <c r="EG56" t="s">
        <v>839</v>
      </c>
      <c r="EH56" t="s">
        <v>1562</v>
      </c>
      <c r="EI56" t="s">
        <v>1563</v>
      </c>
      <c r="EM56" t="s">
        <v>840</v>
      </c>
      <c r="EN56">
        <v>2450</v>
      </c>
      <c r="EP56" s="174" t="s">
        <v>4689</v>
      </c>
      <c r="EQ56" s="174" t="s">
        <v>4692</v>
      </c>
      <c r="ER56" s="174" t="str">
        <f t="shared" ca="1" si="4"/>
        <v/>
      </c>
      <c r="ES56" s="174" t="str">
        <f t="shared" ca="1" si="5"/>
        <v/>
      </c>
      <c r="ET56" s="174" t="str">
        <f t="shared" ca="1" si="6"/>
        <v/>
      </c>
      <c r="EU56" s="174" t="str">
        <f ca="1">IFERROR(IF(OFFSET($D$6,MATCH(VALUE(SUBSTITUTE(EQ56,EG56,"")),$A$6:$A$127,0)-1,MATCH($EG56,$D$6:$CC$6,0)-1+7,1,1)&gt;0,OFFSET($D$6,MATCH(VALUE(SUBSTITUTE(EQ56,EG56,"")),$A$6:$A$127,0)-1,MATCH($EG56,$D$6:$CC$6,0)-1+7,1,1),""),"")</f>
        <v/>
      </c>
      <c r="EV56" s="174" t="str">
        <f ca="1">IF($EU56&lt;&gt;"",IF(OFFSET($D$6,MATCH(VALUE(SUBSTITUTE($EQ56,$EG56,"")),$A$6:$A$127,0)-1,MATCH($EG56,$D$6:$CC$6,0)-1+8,1,1)=0,"",OFFSET($D$6,MATCH(VALUE(SUBSTITUTE($EQ56,$EG56,"")),$A$6:$A$127,0)-1,MATCH($EG56,$D$6:$CC$6,0)-1+8,1,1)),"")</f>
        <v/>
      </c>
      <c r="EW56" s="174" t="str">
        <f t="shared" ca="1" si="7"/>
        <v/>
      </c>
      <c r="EX56" s="174" t="str">
        <f t="shared" ca="1" si="8"/>
        <v/>
      </c>
      <c r="EY56" s="174" t="str">
        <f ca="1">IF(EU56="","",COUNTIF(EU$6:$EU56,"&gt;"&amp;0))</f>
        <v/>
      </c>
      <c r="EZ56" s="189"/>
      <c r="FA56" s="153"/>
    </row>
    <row r="57" spans="1:157" ht="27.6" customHeight="1">
      <c r="A57" s="85">
        <v>2017</v>
      </c>
      <c r="B57" s="180" t="s">
        <v>4561</v>
      </c>
      <c r="C57" s="176" t="s">
        <v>884</v>
      </c>
      <c r="D57" s="177" t="s">
        <v>884</v>
      </c>
      <c r="E57" s="178"/>
      <c r="F57" s="179"/>
      <c r="G57" s="179"/>
      <c r="H57" s="179"/>
      <c r="I57" s="179" t="s">
        <v>884</v>
      </c>
      <c r="J57" s="179" t="s">
        <v>884</v>
      </c>
      <c r="K57" s="179"/>
      <c r="L57" s="179"/>
      <c r="M57" s="179" t="s">
        <v>884</v>
      </c>
      <c r="N57" s="177" t="s">
        <v>884</v>
      </c>
      <c r="O57" s="178"/>
      <c r="P57" s="179"/>
      <c r="Q57" s="179"/>
      <c r="R57" s="179"/>
      <c r="S57" s="179" t="s">
        <v>884</v>
      </c>
      <c r="T57" s="179" t="s">
        <v>884</v>
      </c>
      <c r="U57" s="179"/>
      <c r="V57" s="179"/>
      <c r="W57" s="179" t="s">
        <v>884</v>
      </c>
      <c r="X57" s="177" t="s">
        <v>884</v>
      </c>
      <c r="Y57" s="178"/>
      <c r="Z57" s="179"/>
      <c r="AA57" s="179"/>
      <c r="AB57" s="179"/>
      <c r="AC57" s="179" t="s">
        <v>884</v>
      </c>
      <c r="AD57" s="179" t="s">
        <v>884</v>
      </c>
      <c r="AE57" s="179"/>
      <c r="AF57" s="179"/>
      <c r="AG57" s="179" t="s">
        <v>884</v>
      </c>
      <c r="AH57" s="177" t="s">
        <v>884</v>
      </c>
      <c r="AI57" s="178"/>
      <c r="AJ57" s="179"/>
      <c r="AK57" s="179"/>
      <c r="AL57" s="179"/>
      <c r="AM57" s="179" t="s">
        <v>884</v>
      </c>
      <c r="AN57" s="179" t="s">
        <v>884</v>
      </c>
      <c r="AO57" s="179"/>
      <c r="AP57" s="179"/>
      <c r="AQ57" s="179" t="s">
        <v>884</v>
      </c>
      <c r="AR57" s="177" t="s">
        <v>884</v>
      </c>
      <c r="AS57" s="178"/>
      <c r="AT57" s="179"/>
      <c r="AU57" s="179"/>
      <c r="AV57" s="179"/>
      <c r="AW57" s="179" t="s">
        <v>884</v>
      </c>
      <c r="AX57" s="179" t="s">
        <v>884</v>
      </c>
      <c r="AY57" s="179"/>
      <c r="AZ57" s="179"/>
      <c r="BA57" s="179" t="s">
        <v>884</v>
      </c>
      <c r="BB57" s="177" t="s">
        <v>884</v>
      </c>
      <c r="BC57" s="178"/>
      <c r="BD57" s="179"/>
      <c r="BE57" s="179"/>
      <c r="BF57" s="179"/>
      <c r="BG57" s="179" t="s">
        <v>884</v>
      </c>
      <c r="BH57" s="179" t="s">
        <v>884</v>
      </c>
      <c r="BI57" s="179"/>
      <c r="BJ57" s="179"/>
      <c r="BK57" s="179" t="s">
        <v>884</v>
      </c>
      <c r="BL57" s="177" t="s">
        <v>884</v>
      </c>
      <c r="BM57" s="178"/>
      <c r="BN57" s="179"/>
      <c r="BO57" s="179"/>
      <c r="BP57" s="179"/>
      <c r="BQ57" s="179" t="s">
        <v>884</v>
      </c>
      <c r="BR57" s="179" t="s">
        <v>884</v>
      </c>
      <c r="BS57" s="179"/>
      <c r="BT57" s="179"/>
      <c r="BU57" s="179" t="s">
        <v>1518</v>
      </c>
      <c r="BV57" s="177" t="s">
        <v>1519</v>
      </c>
      <c r="BW57" s="178"/>
      <c r="BX57" s="179"/>
      <c r="BY57" s="179"/>
      <c r="BZ57" s="179"/>
      <c r="CA57" s="179" t="s">
        <v>840</v>
      </c>
      <c r="CB57" s="179">
        <v>4350</v>
      </c>
      <c r="CC57" s="216"/>
      <c r="CD57" s="221"/>
      <c r="EA57" t="s">
        <v>4693</v>
      </c>
      <c r="EB57" t="s">
        <v>4532</v>
      </c>
      <c r="EC57" t="s">
        <v>4533</v>
      </c>
      <c r="ED57" t="s">
        <v>4534</v>
      </c>
      <c r="EE57" t="s">
        <v>4572</v>
      </c>
      <c r="EF57" t="s">
        <v>4573</v>
      </c>
      <c r="EG57" t="s">
        <v>839</v>
      </c>
      <c r="EH57" t="s">
        <v>1564</v>
      </c>
      <c r="EI57" t="s">
        <v>1565</v>
      </c>
      <c r="EM57" t="s">
        <v>840</v>
      </c>
      <c r="EN57">
        <v>1950</v>
      </c>
      <c r="EP57" s="174" t="s">
        <v>4689</v>
      </c>
      <c r="EQ57" s="174" t="s">
        <v>4694</v>
      </c>
      <c r="ER57" s="174" t="str">
        <f t="shared" ca="1" si="4"/>
        <v/>
      </c>
      <c r="ES57" s="174" t="str">
        <f t="shared" ca="1" si="5"/>
        <v/>
      </c>
      <c r="ET57" s="174" t="str">
        <f t="shared" ca="1" si="6"/>
        <v/>
      </c>
      <c r="EU57" s="174" t="str">
        <f ca="1">IFERROR(IF(OFFSET($D$6,MATCH(VALUE(SUBSTITUTE(EQ57,EG57,"")),$A$6:$A$127,0)-1,MATCH($EG57,$D$6:$CC$6,0)-1+7,1,1)&gt;0,OFFSET($D$6,MATCH(VALUE(SUBSTITUTE(EQ57,EG57,"")),$A$6:$A$127,0)-1,MATCH($EG57,$D$6:$CC$6,0)-1+7,1,1),""),"")</f>
        <v/>
      </c>
      <c r="EV57" s="174" t="str">
        <f ca="1">IF($EU57&lt;&gt;"",IF(OFFSET($D$6,MATCH(VALUE(SUBSTITUTE($EQ57,$EG57,"")),$A$6:$A$127,0)-1,MATCH($EG57,$D$6:$CC$6,0)-1+8,1,1)=0,"",OFFSET($D$6,MATCH(VALUE(SUBSTITUTE($EQ57,$EG57,"")),$A$6:$A$127,0)-1,MATCH($EG57,$D$6:$CC$6,0)-1+8,1,1)),"")</f>
        <v/>
      </c>
      <c r="EW57" s="174" t="str">
        <f t="shared" ca="1" si="7"/>
        <v/>
      </c>
      <c r="EX57" s="174" t="str">
        <f t="shared" ca="1" si="8"/>
        <v/>
      </c>
      <c r="EY57" s="174" t="str">
        <f ca="1">IF(EU57="","",COUNTIF(EU$6:$EU57,"&gt;"&amp;0))</f>
        <v/>
      </c>
      <c r="EZ57" s="189"/>
      <c r="FA57" s="153"/>
    </row>
    <row r="58" spans="1:157" ht="27.6" customHeight="1">
      <c r="A58" s="85">
        <v>2018</v>
      </c>
      <c r="B58" s="180" t="s">
        <v>4561</v>
      </c>
      <c r="C58" s="176" t="s">
        <v>884</v>
      </c>
      <c r="D58" s="177" t="s">
        <v>884</v>
      </c>
      <c r="E58" s="178"/>
      <c r="F58" s="179"/>
      <c r="G58" s="179"/>
      <c r="H58" s="179"/>
      <c r="I58" s="179" t="s">
        <v>884</v>
      </c>
      <c r="J58" s="179" t="s">
        <v>884</v>
      </c>
      <c r="K58" s="179"/>
      <c r="L58" s="179"/>
      <c r="M58" s="179" t="s">
        <v>884</v>
      </c>
      <c r="N58" s="177" t="s">
        <v>884</v>
      </c>
      <c r="O58" s="178"/>
      <c r="P58" s="179"/>
      <c r="Q58" s="179"/>
      <c r="R58" s="179"/>
      <c r="S58" s="179" t="s">
        <v>884</v>
      </c>
      <c r="T58" s="179" t="s">
        <v>884</v>
      </c>
      <c r="U58" s="179"/>
      <c r="V58" s="179"/>
      <c r="W58" s="179" t="s">
        <v>884</v>
      </c>
      <c r="X58" s="177" t="s">
        <v>884</v>
      </c>
      <c r="Y58" s="178"/>
      <c r="Z58" s="179"/>
      <c r="AA58" s="179"/>
      <c r="AB58" s="179"/>
      <c r="AC58" s="179" t="s">
        <v>884</v>
      </c>
      <c r="AD58" s="179" t="s">
        <v>884</v>
      </c>
      <c r="AE58" s="179"/>
      <c r="AF58" s="179"/>
      <c r="AG58" s="179" t="s">
        <v>884</v>
      </c>
      <c r="AH58" s="177" t="s">
        <v>884</v>
      </c>
      <c r="AI58" s="178"/>
      <c r="AJ58" s="179"/>
      <c r="AK58" s="179"/>
      <c r="AL58" s="179"/>
      <c r="AM58" s="179" t="s">
        <v>884</v>
      </c>
      <c r="AN58" s="179" t="s">
        <v>884</v>
      </c>
      <c r="AO58" s="179"/>
      <c r="AP58" s="179"/>
      <c r="AQ58" s="179" t="s">
        <v>884</v>
      </c>
      <c r="AR58" s="177" t="s">
        <v>884</v>
      </c>
      <c r="AS58" s="178"/>
      <c r="AT58" s="179"/>
      <c r="AU58" s="179"/>
      <c r="AV58" s="179"/>
      <c r="AW58" s="179" t="s">
        <v>884</v>
      </c>
      <c r="AX58" s="179" t="s">
        <v>884</v>
      </c>
      <c r="AY58" s="179"/>
      <c r="AZ58" s="179"/>
      <c r="BA58" s="179" t="s">
        <v>884</v>
      </c>
      <c r="BB58" s="177" t="s">
        <v>884</v>
      </c>
      <c r="BC58" s="178"/>
      <c r="BD58" s="179"/>
      <c r="BE58" s="179"/>
      <c r="BF58" s="179"/>
      <c r="BG58" s="179" t="s">
        <v>884</v>
      </c>
      <c r="BH58" s="179" t="s">
        <v>884</v>
      </c>
      <c r="BI58" s="179"/>
      <c r="BJ58" s="179"/>
      <c r="BK58" s="179" t="s">
        <v>884</v>
      </c>
      <c r="BL58" s="177" t="s">
        <v>884</v>
      </c>
      <c r="BM58" s="178"/>
      <c r="BN58" s="179"/>
      <c r="BO58" s="179"/>
      <c r="BP58" s="179"/>
      <c r="BQ58" s="179" t="s">
        <v>884</v>
      </c>
      <c r="BR58" s="179" t="s">
        <v>884</v>
      </c>
      <c r="BS58" s="179"/>
      <c r="BT58" s="179"/>
      <c r="BU58" s="179" t="s">
        <v>1520</v>
      </c>
      <c r="BV58" s="177" t="s">
        <v>1521</v>
      </c>
      <c r="BW58" s="178"/>
      <c r="BX58" s="179"/>
      <c r="BY58" s="179"/>
      <c r="BZ58" s="179"/>
      <c r="CA58" s="179" t="s">
        <v>840</v>
      </c>
      <c r="CB58" s="179">
        <v>400</v>
      </c>
      <c r="CC58" s="216"/>
      <c r="CD58" s="221"/>
      <c r="EA58" t="s">
        <v>4695</v>
      </c>
      <c r="EB58" t="s">
        <v>4532</v>
      </c>
      <c r="EC58" t="s">
        <v>4533</v>
      </c>
      <c r="ED58" t="s">
        <v>4534</v>
      </c>
      <c r="EE58" t="s">
        <v>4577</v>
      </c>
      <c r="EF58" t="s">
        <v>4578</v>
      </c>
      <c r="EG58" t="s">
        <v>839</v>
      </c>
      <c r="EH58" t="s">
        <v>1568</v>
      </c>
      <c r="EI58" t="s">
        <v>1569</v>
      </c>
      <c r="EM58" t="s">
        <v>840</v>
      </c>
      <c r="EN58">
        <v>200</v>
      </c>
      <c r="EP58" s="174" t="s">
        <v>4696</v>
      </c>
      <c r="EQ58" s="174" t="s">
        <v>4697</v>
      </c>
      <c r="ER58" s="174" t="str">
        <f t="shared" ca="1" si="4"/>
        <v/>
      </c>
      <c r="ES58" s="174" t="str">
        <f t="shared" ca="1" si="5"/>
        <v/>
      </c>
      <c r="ET58" s="174" t="str">
        <f t="shared" ca="1" si="6"/>
        <v/>
      </c>
      <c r="EU58" s="174" t="str">
        <f ca="1">IFERROR(IF(OFFSET($D$6,MATCH(VALUE(SUBSTITUTE(EQ58,EG58,"")),$A$6:$A$127,0)-1,MATCH($EG58,$D$6:$CC$6,0)-1+7,1,1)&gt;0,OFFSET($D$6,MATCH(VALUE(SUBSTITUTE(EQ58,EG58,"")),$A$6:$A$127,0)-1,MATCH($EG58,$D$6:$CC$6,0)-1+7,1,1),""),"")</f>
        <v/>
      </c>
      <c r="EV58" s="174" t="str">
        <f ca="1">IF($EU58&lt;&gt;"",IF(OFFSET($D$6,MATCH(VALUE(SUBSTITUTE($EQ58,$EG58,"")),$A$6:$A$127,0)-1,MATCH($EG58,$D$6:$CC$6,0)-1+8,1,1)=0,"",OFFSET($D$6,MATCH(VALUE(SUBSTITUTE($EQ58,$EG58,"")),$A$6:$A$127,0)-1,MATCH($EG58,$D$6:$CC$6,0)-1+8,1,1)),"")</f>
        <v/>
      </c>
      <c r="EW58" s="174" t="str">
        <f t="shared" ca="1" si="7"/>
        <v/>
      </c>
      <c r="EX58" s="174" t="str">
        <f t="shared" ca="1" si="8"/>
        <v/>
      </c>
      <c r="EY58" s="174" t="str">
        <f ca="1">IF(EU58="","",COUNTIF(EU$6:$EU58,"&gt;"&amp;0))</f>
        <v/>
      </c>
      <c r="EZ58" s="189"/>
      <c r="FA58" s="153"/>
    </row>
    <row r="59" spans="1:157" ht="27.6" customHeight="1">
      <c r="A59" s="85">
        <v>2019</v>
      </c>
      <c r="B59" s="180" t="s">
        <v>4561</v>
      </c>
      <c r="C59" s="176" t="s">
        <v>884</v>
      </c>
      <c r="D59" s="177" t="s">
        <v>884</v>
      </c>
      <c r="E59" s="178"/>
      <c r="F59" s="179"/>
      <c r="G59" s="179"/>
      <c r="H59" s="179"/>
      <c r="I59" s="179" t="s">
        <v>884</v>
      </c>
      <c r="J59" s="179" t="s">
        <v>884</v>
      </c>
      <c r="K59" s="179"/>
      <c r="L59" s="179"/>
      <c r="M59" s="179" t="s">
        <v>884</v>
      </c>
      <c r="N59" s="177" t="s">
        <v>884</v>
      </c>
      <c r="O59" s="178"/>
      <c r="P59" s="179"/>
      <c r="Q59" s="179"/>
      <c r="R59" s="179"/>
      <c r="S59" s="179" t="s">
        <v>884</v>
      </c>
      <c r="T59" s="179" t="s">
        <v>884</v>
      </c>
      <c r="U59" s="179"/>
      <c r="V59" s="179"/>
      <c r="W59" s="179" t="s">
        <v>884</v>
      </c>
      <c r="X59" s="177" t="s">
        <v>884</v>
      </c>
      <c r="Y59" s="178"/>
      <c r="Z59" s="179"/>
      <c r="AA59" s="179"/>
      <c r="AB59" s="179"/>
      <c r="AC59" s="179" t="s">
        <v>884</v>
      </c>
      <c r="AD59" s="179" t="s">
        <v>884</v>
      </c>
      <c r="AE59" s="179"/>
      <c r="AF59" s="179"/>
      <c r="AG59" s="179" t="s">
        <v>884</v>
      </c>
      <c r="AH59" s="177" t="s">
        <v>884</v>
      </c>
      <c r="AI59" s="178"/>
      <c r="AJ59" s="179"/>
      <c r="AK59" s="179"/>
      <c r="AL59" s="179"/>
      <c r="AM59" s="179" t="s">
        <v>884</v>
      </c>
      <c r="AN59" s="179" t="s">
        <v>884</v>
      </c>
      <c r="AO59" s="179"/>
      <c r="AP59" s="179"/>
      <c r="AQ59" s="179" t="s">
        <v>884</v>
      </c>
      <c r="AR59" s="177" t="s">
        <v>884</v>
      </c>
      <c r="AS59" s="178"/>
      <c r="AT59" s="179"/>
      <c r="AU59" s="179"/>
      <c r="AV59" s="179"/>
      <c r="AW59" s="179" t="s">
        <v>884</v>
      </c>
      <c r="AX59" s="179" t="s">
        <v>884</v>
      </c>
      <c r="AY59" s="179"/>
      <c r="AZ59" s="179"/>
      <c r="BA59" s="179" t="s">
        <v>884</v>
      </c>
      <c r="BB59" s="177" t="s">
        <v>884</v>
      </c>
      <c r="BC59" s="178"/>
      <c r="BD59" s="179"/>
      <c r="BE59" s="179"/>
      <c r="BF59" s="179"/>
      <c r="BG59" s="179" t="s">
        <v>884</v>
      </c>
      <c r="BH59" s="179" t="s">
        <v>884</v>
      </c>
      <c r="BI59" s="179"/>
      <c r="BJ59" s="179"/>
      <c r="BK59" s="179" t="s">
        <v>884</v>
      </c>
      <c r="BL59" s="177" t="s">
        <v>884</v>
      </c>
      <c r="BM59" s="178"/>
      <c r="BN59" s="179"/>
      <c r="BO59" s="179"/>
      <c r="BP59" s="179"/>
      <c r="BQ59" s="179" t="s">
        <v>884</v>
      </c>
      <c r="BR59" s="179" t="s">
        <v>884</v>
      </c>
      <c r="BS59" s="179"/>
      <c r="BT59" s="179"/>
      <c r="BU59" s="179" t="s">
        <v>1522</v>
      </c>
      <c r="BV59" s="177" t="s">
        <v>1523</v>
      </c>
      <c r="BW59" s="178"/>
      <c r="BX59" s="179"/>
      <c r="BY59" s="179"/>
      <c r="BZ59" s="179"/>
      <c r="CA59" s="179" t="s">
        <v>840</v>
      </c>
      <c r="CB59" s="179">
        <v>250</v>
      </c>
      <c r="CC59" s="216"/>
      <c r="CD59" s="221"/>
      <c r="EA59" t="s">
        <v>4698</v>
      </c>
      <c r="EB59" t="s">
        <v>4532</v>
      </c>
      <c r="EC59" t="s">
        <v>4533</v>
      </c>
      <c r="ED59" t="s">
        <v>4534</v>
      </c>
      <c r="EE59" t="s">
        <v>4577</v>
      </c>
      <c r="EF59" t="s">
        <v>4578</v>
      </c>
      <c r="EG59" t="s">
        <v>839</v>
      </c>
      <c r="EH59" t="s">
        <v>1570</v>
      </c>
      <c r="EI59" t="s">
        <v>4699</v>
      </c>
      <c r="EM59" t="s">
        <v>840</v>
      </c>
      <c r="EN59">
        <v>950</v>
      </c>
      <c r="EP59" s="174" t="s">
        <v>4696</v>
      </c>
      <c r="EQ59" s="174" t="s">
        <v>4700</v>
      </c>
      <c r="ER59" s="174" t="str">
        <f t="shared" ca="1" si="4"/>
        <v/>
      </c>
      <c r="ES59" s="174" t="str">
        <f t="shared" ca="1" si="5"/>
        <v/>
      </c>
      <c r="ET59" s="174" t="str">
        <f t="shared" ca="1" si="6"/>
        <v/>
      </c>
      <c r="EU59" s="174" t="str">
        <f ca="1">IFERROR(IF(OFFSET($D$6,MATCH(VALUE(SUBSTITUTE(EQ59,EG59,"")),$A$6:$A$127,0)-1,MATCH($EG59,$D$6:$CC$6,0)-1+7,1,1)&gt;0,OFFSET($D$6,MATCH(VALUE(SUBSTITUTE(EQ59,EG59,"")),$A$6:$A$127,0)-1,MATCH($EG59,$D$6:$CC$6,0)-1+7,1,1),""),"")</f>
        <v/>
      </c>
      <c r="EV59" s="174" t="str">
        <f ca="1">IF($EU59&lt;&gt;"",IF(OFFSET($D$6,MATCH(VALUE(SUBSTITUTE($EQ59,$EG59,"")),$A$6:$A$127,0)-1,MATCH($EG59,$D$6:$CC$6,0)-1+8,1,1)=0,"",OFFSET($D$6,MATCH(VALUE(SUBSTITUTE($EQ59,$EG59,"")),$A$6:$A$127,0)-1,MATCH($EG59,$D$6:$CC$6,0)-1+8,1,1)),"")</f>
        <v/>
      </c>
      <c r="EW59" s="174" t="str">
        <f t="shared" ca="1" si="7"/>
        <v/>
      </c>
      <c r="EX59" s="174" t="str">
        <f t="shared" ca="1" si="8"/>
        <v/>
      </c>
      <c r="EY59" s="174" t="str">
        <f ca="1">IF(EU59="","",COUNTIF(EU$6:$EU59,"&gt;"&amp;0))</f>
        <v/>
      </c>
      <c r="EZ59" s="189"/>
      <c r="FA59" s="153"/>
    </row>
    <row r="60" spans="1:157" ht="27.6" customHeight="1">
      <c r="A60" s="85">
        <v>2020</v>
      </c>
      <c r="B60" s="180" t="s">
        <v>4561</v>
      </c>
      <c r="C60" s="176" t="s">
        <v>884</v>
      </c>
      <c r="D60" s="177" t="s">
        <v>884</v>
      </c>
      <c r="E60" s="178"/>
      <c r="F60" s="179"/>
      <c r="G60" s="179"/>
      <c r="H60" s="179"/>
      <c r="I60" s="179" t="s">
        <v>884</v>
      </c>
      <c r="J60" s="179" t="s">
        <v>884</v>
      </c>
      <c r="K60" s="179"/>
      <c r="L60" s="179"/>
      <c r="M60" s="179" t="s">
        <v>884</v>
      </c>
      <c r="N60" s="177" t="s">
        <v>884</v>
      </c>
      <c r="O60" s="178"/>
      <c r="P60" s="179"/>
      <c r="Q60" s="179"/>
      <c r="R60" s="179"/>
      <c r="S60" s="179" t="s">
        <v>884</v>
      </c>
      <c r="T60" s="179" t="s">
        <v>884</v>
      </c>
      <c r="U60" s="179"/>
      <c r="V60" s="179"/>
      <c r="W60" s="179" t="s">
        <v>884</v>
      </c>
      <c r="X60" s="177" t="s">
        <v>884</v>
      </c>
      <c r="Y60" s="178"/>
      <c r="Z60" s="179"/>
      <c r="AA60" s="179"/>
      <c r="AB60" s="179"/>
      <c r="AC60" s="179" t="s">
        <v>884</v>
      </c>
      <c r="AD60" s="179" t="s">
        <v>884</v>
      </c>
      <c r="AE60" s="179"/>
      <c r="AF60" s="179"/>
      <c r="AG60" s="179" t="s">
        <v>884</v>
      </c>
      <c r="AH60" s="177" t="s">
        <v>884</v>
      </c>
      <c r="AI60" s="178"/>
      <c r="AJ60" s="179"/>
      <c r="AK60" s="179"/>
      <c r="AL60" s="179"/>
      <c r="AM60" s="179" t="s">
        <v>884</v>
      </c>
      <c r="AN60" s="179" t="s">
        <v>884</v>
      </c>
      <c r="AO60" s="179"/>
      <c r="AP60" s="179"/>
      <c r="AQ60" s="179" t="s">
        <v>884</v>
      </c>
      <c r="AR60" s="177" t="s">
        <v>884</v>
      </c>
      <c r="AS60" s="178"/>
      <c r="AT60" s="179"/>
      <c r="AU60" s="179"/>
      <c r="AV60" s="179"/>
      <c r="AW60" s="179" t="s">
        <v>884</v>
      </c>
      <c r="AX60" s="179" t="s">
        <v>884</v>
      </c>
      <c r="AY60" s="179"/>
      <c r="AZ60" s="179"/>
      <c r="BA60" s="179" t="s">
        <v>884</v>
      </c>
      <c r="BB60" s="177" t="s">
        <v>884</v>
      </c>
      <c r="BC60" s="178"/>
      <c r="BD60" s="179"/>
      <c r="BE60" s="179"/>
      <c r="BF60" s="179"/>
      <c r="BG60" s="179" t="s">
        <v>884</v>
      </c>
      <c r="BH60" s="179" t="s">
        <v>884</v>
      </c>
      <c r="BI60" s="179"/>
      <c r="BJ60" s="179"/>
      <c r="BK60" s="179" t="s">
        <v>884</v>
      </c>
      <c r="BL60" s="177" t="s">
        <v>884</v>
      </c>
      <c r="BM60" s="178"/>
      <c r="BN60" s="179"/>
      <c r="BO60" s="179"/>
      <c r="BP60" s="179"/>
      <c r="BQ60" s="179" t="s">
        <v>884</v>
      </c>
      <c r="BR60" s="179" t="s">
        <v>884</v>
      </c>
      <c r="BS60" s="179"/>
      <c r="BT60" s="179"/>
      <c r="BU60" s="179" t="s">
        <v>1524</v>
      </c>
      <c r="BV60" s="177" t="s">
        <v>1525</v>
      </c>
      <c r="BW60" s="178"/>
      <c r="BX60" s="179"/>
      <c r="BY60" s="179"/>
      <c r="BZ60" s="179"/>
      <c r="CA60" s="179" t="s">
        <v>840</v>
      </c>
      <c r="CB60" s="179">
        <v>2650</v>
      </c>
      <c r="CC60" s="216"/>
      <c r="CD60" s="221"/>
      <c r="EA60" t="s">
        <v>4701</v>
      </c>
      <c r="EB60" t="s">
        <v>4532</v>
      </c>
      <c r="EC60" t="s">
        <v>4533</v>
      </c>
      <c r="ED60" t="s">
        <v>4534</v>
      </c>
      <c r="EE60" t="s">
        <v>4577</v>
      </c>
      <c r="EF60" t="s">
        <v>4578</v>
      </c>
      <c r="EG60" t="s">
        <v>839</v>
      </c>
      <c r="EH60" t="s">
        <v>1572</v>
      </c>
      <c r="EI60" t="s">
        <v>1573</v>
      </c>
      <c r="EM60" t="s">
        <v>840</v>
      </c>
      <c r="EN60">
        <v>1150</v>
      </c>
      <c r="EP60" s="174" t="s">
        <v>4696</v>
      </c>
      <c r="EQ60" s="174" t="s">
        <v>4702</v>
      </c>
      <c r="ER60" s="174" t="str">
        <f t="shared" ca="1" si="4"/>
        <v/>
      </c>
      <c r="ES60" s="174" t="str">
        <f t="shared" ca="1" si="5"/>
        <v/>
      </c>
      <c r="ET60" s="174" t="str">
        <f t="shared" ca="1" si="6"/>
        <v/>
      </c>
      <c r="EU60" s="174" t="str">
        <f ca="1">IFERROR(IF(OFFSET($D$6,MATCH(VALUE(SUBSTITUTE(EQ60,EG60,"")),$A$6:$A$127,0)-1,MATCH($EG60,$D$6:$CC$6,0)-1+7,1,1)&gt;0,OFFSET($D$6,MATCH(VALUE(SUBSTITUTE(EQ60,EG60,"")),$A$6:$A$127,0)-1,MATCH($EG60,$D$6:$CC$6,0)-1+7,1,1),""),"")</f>
        <v/>
      </c>
      <c r="EV60" s="174" t="str">
        <f ca="1">IF($EU60&lt;&gt;"",IF(OFFSET($D$6,MATCH(VALUE(SUBSTITUTE($EQ60,$EG60,"")),$A$6:$A$127,0)-1,MATCH($EG60,$D$6:$CC$6,0)-1+8,1,1)=0,"",OFFSET($D$6,MATCH(VALUE(SUBSTITUTE($EQ60,$EG60,"")),$A$6:$A$127,0)-1,MATCH($EG60,$D$6:$CC$6,0)-1+8,1,1)),"")</f>
        <v/>
      </c>
      <c r="EW60" s="174" t="str">
        <f t="shared" ca="1" si="7"/>
        <v/>
      </c>
      <c r="EX60" s="174" t="str">
        <f t="shared" ca="1" si="8"/>
        <v/>
      </c>
      <c r="EY60" s="174" t="str">
        <f ca="1">IF(EU60="","",COUNTIF(EU$6:$EU60,"&gt;"&amp;0))</f>
        <v/>
      </c>
      <c r="EZ60" s="189"/>
      <c r="FA60" s="153"/>
    </row>
    <row r="61" spans="1:157" ht="27.6" customHeight="1">
      <c r="A61" s="85">
        <v>2021</v>
      </c>
      <c r="B61" s="180" t="s">
        <v>4561</v>
      </c>
      <c r="C61" s="176" t="s">
        <v>884</v>
      </c>
      <c r="D61" s="177" t="s">
        <v>884</v>
      </c>
      <c r="E61" s="178"/>
      <c r="F61" s="179"/>
      <c r="G61" s="179"/>
      <c r="H61" s="179"/>
      <c r="I61" s="179" t="s">
        <v>884</v>
      </c>
      <c r="J61" s="179" t="s">
        <v>884</v>
      </c>
      <c r="K61" s="179"/>
      <c r="L61" s="179"/>
      <c r="M61" s="179" t="s">
        <v>884</v>
      </c>
      <c r="N61" s="177" t="s">
        <v>884</v>
      </c>
      <c r="O61" s="178"/>
      <c r="P61" s="179"/>
      <c r="Q61" s="179"/>
      <c r="R61" s="179"/>
      <c r="S61" s="179" t="s">
        <v>884</v>
      </c>
      <c r="T61" s="179" t="s">
        <v>884</v>
      </c>
      <c r="U61" s="179"/>
      <c r="V61" s="179"/>
      <c r="W61" s="179" t="s">
        <v>884</v>
      </c>
      <c r="X61" s="177" t="s">
        <v>884</v>
      </c>
      <c r="Y61" s="178"/>
      <c r="Z61" s="179"/>
      <c r="AA61" s="179"/>
      <c r="AB61" s="179"/>
      <c r="AC61" s="179" t="s">
        <v>884</v>
      </c>
      <c r="AD61" s="179" t="s">
        <v>884</v>
      </c>
      <c r="AE61" s="179"/>
      <c r="AF61" s="179"/>
      <c r="AG61" s="179" t="s">
        <v>884</v>
      </c>
      <c r="AH61" s="177" t="s">
        <v>884</v>
      </c>
      <c r="AI61" s="178"/>
      <c r="AJ61" s="179"/>
      <c r="AK61" s="179"/>
      <c r="AL61" s="179"/>
      <c r="AM61" s="179" t="s">
        <v>884</v>
      </c>
      <c r="AN61" s="179" t="s">
        <v>884</v>
      </c>
      <c r="AO61" s="179"/>
      <c r="AP61" s="179"/>
      <c r="AQ61" s="179" t="s">
        <v>884</v>
      </c>
      <c r="AR61" s="177" t="s">
        <v>884</v>
      </c>
      <c r="AS61" s="178"/>
      <c r="AT61" s="179"/>
      <c r="AU61" s="179"/>
      <c r="AV61" s="179"/>
      <c r="AW61" s="179" t="s">
        <v>884</v>
      </c>
      <c r="AX61" s="179" t="s">
        <v>884</v>
      </c>
      <c r="AY61" s="179"/>
      <c r="AZ61" s="179"/>
      <c r="BA61" s="179" t="s">
        <v>884</v>
      </c>
      <c r="BB61" s="177" t="s">
        <v>884</v>
      </c>
      <c r="BC61" s="178"/>
      <c r="BD61" s="179"/>
      <c r="BE61" s="179"/>
      <c r="BF61" s="179"/>
      <c r="BG61" s="179" t="s">
        <v>884</v>
      </c>
      <c r="BH61" s="179" t="s">
        <v>884</v>
      </c>
      <c r="BI61" s="179"/>
      <c r="BJ61" s="179"/>
      <c r="BK61" s="179" t="s">
        <v>884</v>
      </c>
      <c r="BL61" s="177" t="s">
        <v>884</v>
      </c>
      <c r="BM61" s="178"/>
      <c r="BN61" s="179"/>
      <c r="BO61" s="179"/>
      <c r="BP61" s="179"/>
      <c r="BQ61" s="179" t="s">
        <v>884</v>
      </c>
      <c r="BR61" s="179" t="s">
        <v>884</v>
      </c>
      <c r="BS61" s="179"/>
      <c r="BT61" s="179"/>
      <c r="BU61" s="179" t="s">
        <v>1526</v>
      </c>
      <c r="BV61" s="177" t="s">
        <v>1527</v>
      </c>
      <c r="BW61" s="178"/>
      <c r="BX61" s="179"/>
      <c r="BY61" s="179"/>
      <c r="BZ61" s="179"/>
      <c r="CA61" s="179" t="s">
        <v>840</v>
      </c>
      <c r="CB61" s="179">
        <v>2850</v>
      </c>
      <c r="CC61" s="216"/>
      <c r="CD61" s="221"/>
      <c r="EA61" t="s">
        <v>4703</v>
      </c>
      <c r="EB61" t="s">
        <v>4532</v>
      </c>
      <c r="EC61" t="s">
        <v>4533</v>
      </c>
      <c r="ED61" t="s">
        <v>4534</v>
      </c>
      <c r="EE61" t="s">
        <v>4577</v>
      </c>
      <c r="EF61" t="s">
        <v>4578</v>
      </c>
      <c r="EG61" t="s">
        <v>839</v>
      </c>
      <c r="EH61" t="s">
        <v>1576</v>
      </c>
      <c r="EI61" t="s">
        <v>1577</v>
      </c>
      <c r="EM61" t="s">
        <v>840</v>
      </c>
      <c r="EN61">
        <v>1100</v>
      </c>
      <c r="EP61" s="174" t="s">
        <v>4696</v>
      </c>
      <c r="EQ61" s="174" t="s">
        <v>4704</v>
      </c>
      <c r="ER61" s="174" t="str">
        <f t="shared" ca="1" si="4"/>
        <v/>
      </c>
      <c r="ES61" s="174" t="str">
        <f t="shared" ca="1" si="5"/>
        <v/>
      </c>
      <c r="ET61" s="174" t="str">
        <f t="shared" ca="1" si="6"/>
        <v/>
      </c>
      <c r="EU61" s="174" t="str">
        <f ca="1">IFERROR(IF(OFFSET($D$6,MATCH(VALUE(SUBSTITUTE(EQ61,EG61,"")),$A$6:$A$127,0)-1,MATCH($EG61,$D$6:$CC$6,0)-1+7,1,1)&gt;0,OFFSET($D$6,MATCH(VALUE(SUBSTITUTE(EQ61,EG61,"")),$A$6:$A$127,0)-1,MATCH($EG61,$D$6:$CC$6,0)-1+7,1,1),""),"")</f>
        <v/>
      </c>
      <c r="EV61" s="174" t="str">
        <f ca="1">IF($EU61&lt;&gt;"",IF(OFFSET($D$6,MATCH(VALUE(SUBSTITUTE($EQ61,$EG61,"")),$A$6:$A$127,0)-1,MATCH($EG61,$D$6:$CC$6,0)-1+8,1,1)=0,"",OFFSET($D$6,MATCH(VALUE(SUBSTITUTE($EQ61,$EG61,"")),$A$6:$A$127,0)-1,MATCH($EG61,$D$6:$CC$6,0)-1+8,1,1)),"")</f>
        <v/>
      </c>
      <c r="EW61" s="174" t="str">
        <f t="shared" ca="1" si="7"/>
        <v/>
      </c>
      <c r="EX61" s="174" t="str">
        <f t="shared" ca="1" si="8"/>
        <v/>
      </c>
      <c r="EY61" s="174" t="str">
        <f ca="1">IF(EU61="","",COUNTIF(EU$6:$EU61,"&gt;"&amp;0))</f>
        <v/>
      </c>
      <c r="EZ61" s="189"/>
      <c r="FA61" s="153"/>
    </row>
    <row r="62" spans="1:157" ht="27.6" customHeight="1">
      <c r="A62" s="85">
        <v>2022</v>
      </c>
      <c r="B62" s="180" t="s">
        <v>4561</v>
      </c>
      <c r="C62" s="176" t="s">
        <v>884</v>
      </c>
      <c r="D62" s="177" t="s">
        <v>884</v>
      </c>
      <c r="E62" s="178"/>
      <c r="F62" s="179"/>
      <c r="G62" s="179"/>
      <c r="H62" s="179"/>
      <c r="I62" s="179" t="s">
        <v>884</v>
      </c>
      <c r="J62" s="179" t="s">
        <v>884</v>
      </c>
      <c r="K62" s="179"/>
      <c r="L62" s="179"/>
      <c r="M62" s="179" t="s">
        <v>884</v>
      </c>
      <c r="N62" s="177" t="s">
        <v>884</v>
      </c>
      <c r="O62" s="178"/>
      <c r="P62" s="179"/>
      <c r="Q62" s="179"/>
      <c r="R62" s="179"/>
      <c r="S62" s="179" t="s">
        <v>884</v>
      </c>
      <c r="T62" s="179" t="s">
        <v>884</v>
      </c>
      <c r="U62" s="179"/>
      <c r="V62" s="179"/>
      <c r="W62" s="179" t="s">
        <v>884</v>
      </c>
      <c r="X62" s="177" t="s">
        <v>884</v>
      </c>
      <c r="Y62" s="178"/>
      <c r="Z62" s="179"/>
      <c r="AA62" s="179"/>
      <c r="AB62" s="179"/>
      <c r="AC62" s="179" t="s">
        <v>884</v>
      </c>
      <c r="AD62" s="179" t="s">
        <v>884</v>
      </c>
      <c r="AE62" s="179"/>
      <c r="AF62" s="179"/>
      <c r="AG62" s="179" t="s">
        <v>884</v>
      </c>
      <c r="AH62" s="177" t="s">
        <v>884</v>
      </c>
      <c r="AI62" s="178"/>
      <c r="AJ62" s="179"/>
      <c r="AK62" s="179"/>
      <c r="AL62" s="179"/>
      <c r="AM62" s="179" t="s">
        <v>884</v>
      </c>
      <c r="AN62" s="179" t="s">
        <v>884</v>
      </c>
      <c r="AO62" s="179"/>
      <c r="AP62" s="179"/>
      <c r="AQ62" s="179" t="s">
        <v>884</v>
      </c>
      <c r="AR62" s="177" t="s">
        <v>884</v>
      </c>
      <c r="AS62" s="178"/>
      <c r="AT62" s="179"/>
      <c r="AU62" s="179"/>
      <c r="AV62" s="179"/>
      <c r="AW62" s="179" t="s">
        <v>884</v>
      </c>
      <c r="AX62" s="179" t="s">
        <v>884</v>
      </c>
      <c r="AY62" s="179"/>
      <c r="AZ62" s="179"/>
      <c r="BA62" s="179" t="s">
        <v>884</v>
      </c>
      <c r="BB62" s="177" t="s">
        <v>884</v>
      </c>
      <c r="BC62" s="178"/>
      <c r="BD62" s="179"/>
      <c r="BE62" s="179"/>
      <c r="BF62" s="179"/>
      <c r="BG62" s="179" t="s">
        <v>884</v>
      </c>
      <c r="BH62" s="179" t="s">
        <v>884</v>
      </c>
      <c r="BI62" s="179"/>
      <c r="BJ62" s="179"/>
      <c r="BK62" s="179" t="s">
        <v>884</v>
      </c>
      <c r="BL62" s="177" t="s">
        <v>884</v>
      </c>
      <c r="BM62" s="178"/>
      <c r="BN62" s="179"/>
      <c r="BO62" s="179"/>
      <c r="BP62" s="179"/>
      <c r="BQ62" s="179" t="s">
        <v>884</v>
      </c>
      <c r="BR62" s="179" t="s">
        <v>884</v>
      </c>
      <c r="BS62" s="179"/>
      <c r="BT62" s="179"/>
      <c r="BU62" s="179" t="s">
        <v>1528</v>
      </c>
      <c r="BV62" s="177" t="s">
        <v>1529</v>
      </c>
      <c r="BW62" s="178"/>
      <c r="BX62" s="179"/>
      <c r="BY62" s="179"/>
      <c r="BZ62" s="179"/>
      <c r="CA62" s="179" t="s">
        <v>840</v>
      </c>
      <c r="CB62" s="179">
        <v>300</v>
      </c>
      <c r="CC62" s="216"/>
      <c r="CD62" s="221"/>
      <c r="EA62" t="s">
        <v>4705</v>
      </c>
      <c r="EB62" t="s">
        <v>4532</v>
      </c>
      <c r="EC62" t="s">
        <v>4533</v>
      </c>
      <c r="ED62" t="s">
        <v>4534</v>
      </c>
      <c r="EE62" t="s">
        <v>4577</v>
      </c>
      <c r="EF62" t="s">
        <v>4578</v>
      </c>
      <c r="EG62" t="s">
        <v>839</v>
      </c>
      <c r="EH62" t="s">
        <v>4706</v>
      </c>
      <c r="EI62" t="s">
        <v>1567</v>
      </c>
      <c r="EM62" t="s">
        <v>840</v>
      </c>
      <c r="EN62">
        <v>200</v>
      </c>
      <c r="EP62" s="174" t="s">
        <v>4696</v>
      </c>
      <c r="EQ62" s="174" t="s">
        <v>4707</v>
      </c>
      <c r="ER62" s="174" t="str">
        <f t="shared" ca="1" si="4"/>
        <v/>
      </c>
      <c r="ES62" s="174" t="str">
        <f t="shared" ca="1" si="5"/>
        <v/>
      </c>
      <c r="ET62" s="174" t="str">
        <f t="shared" ca="1" si="6"/>
        <v/>
      </c>
      <c r="EU62" s="174" t="str">
        <f ca="1">IFERROR(IF(OFFSET($D$6,MATCH(VALUE(SUBSTITUTE(EQ62,EG62,"")),$A$6:$A$127,0)-1,MATCH($EG62,$D$6:$CC$6,0)-1+7,1,1)&gt;0,OFFSET($D$6,MATCH(VALUE(SUBSTITUTE(EQ62,EG62,"")),$A$6:$A$127,0)-1,MATCH($EG62,$D$6:$CC$6,0)-1+7,1,1),""),"")</f>
        <v/>
      </c>
      <c r="EV62" s="174" t="str">
        <f ca="1">IF($EU62&lt;&gt;"",IF(OFFSET($D$6,MATCH(VALUE(SUBSTITUTE($EQ62,$EG62,"")),$A$6:$A$127,0)-1,MATCH($EG62,$D$6:$CC$6,0)-1+8,1,1)=0,"",OFFSET($D$6,MATCH(VALUE(SUBSTITUTE($EQ62,$EG62,"")),$A$6:$A$127,0)-1,MATCH($EG62,$D$6:$CC$6,0)-1+8,1,1)),"")</f>
        <v/>
      </c>
      <c r="EW62" s="174" t="str">
        <f t="shared" ca="1" si="7"/>
        <v/>
      </c>
      <c r="EX62" s="174" t="str">
        <f t="shared" ca="1" si="8"/>
        <v/>
      </c>
      <c r="EY62" s="174" t="str">
        <f ca="1">IF(EU62="","",COUNTIF(EU$6:$EU62,"&gt;"&amp;0))</f>
        <v/>
      </c>
      <c r="EZ62" s="189"/>
      <c r="FA62" s="153"/>
    </row>
    <row r="63" spans="1:157" ht="27.6" customHeight="1">
      <c r="A63" s="85">
        <v>2023</v>
      </c>
      <c r="B63" s="180" t="s">
        <v>4561</v>
      </c>
      <c r="C63" s="176" t="s">
        <v>884</v>
      </c>
      <c r="D63" s="177" t="s">
        <v>884</v>
      </c>
      <c r="E63" s="178"/>
      <c r="F63" s="179"/>
      <c r="G63" s="179"/>
      <c r="H63" s="179"/>
      <c r="I63" s="179" t="s">
        <v>884</v>
      </c>
      <c r="J63" s="179" t="s">
        <v>884</v>
      </c>
      <c r="K63" s="179"/>
      <c r="L63" s="179"/>
      <c r="M63" s="179" t="s">
        <v>884</v>
      </c>
      <c r="N63" s="177" t="s">
        <v>884</v>
      </c>
      <c r="O63" s="178"/>
      <c r="P63" s="179"/>
      <c r="Q63" s="179"/>
      <c r="R63" s="179"/>
      <c r="S63" s="179" t="s">
        <v>884</v>
      </c>
      <c r="T63" s="179" t="s">
        <v>884</v>
      </c>
      <c r="U63" s="179"/>
      <c r="V63" s="179"/>
      <c r="W63" s="179" t="s">
        <v>884</v>
      </c>
      <c r="X63" s="177" t="s">
        <v>884</v>
      </c>
      <c r="Y63" s="178"/>
      <c r="Z63" s="179"/>
      <c r="AA63" s="179"/>
      <c r="AB63" s="179"/>
      <c r="AC63" s="179" t="s">
        <v>884</v>
      </c>
      <c r="AD63" s="179" t="s">
        <v>884</v>
      </c>
      <c r="AE63" s="179"/>
      <c r="AF63" s="179"/>
      <c r="AG63" s="179" t="s">
        <v>884</v>
      </c>
      <c r="AH63" s="177" t="s">
        <v>884</v>
      </c>
      <c r="AI63" s="178"/>
      <c r="AJ63" s="179"/>
      <c r="AK63" s="179"/>
      <c r="AL63" s="179"/>
      <c r="AM63" s="179" t="s">
        <v>884</v>
      </c>
      <c r="AN63" s="179" t="s">
        <v>884</v>
      </c>
      <c r="AO63" s="179"/>
      <c r="AP63" s="179"/>
      <c r="AQ63" s="179" t="s">
        <v>884</v>
      </c>
      <c r="AR63" s="177" t="s">
        <v>884</v>
      </c>
      <c r="AS63" s="178"/>
      <c r="AT63" s="179"/>
      <c r="AU63" s="179"/>
      <c r="AV63" s="179"/>
      <c r="AW63" s="179" t="s">
        <v>884</v>
      </c>
      <c r="AX63" s="179" t="s">
        <v>884</v>
      </c>
      <c r="AY63" s="179"/>
      <c r="AZ63" s="179"/>
      <c r="BA63" s="179" t="s">
        <v>884</v>
      </c>
      <c r="BB63" s="177" t="s">
        <v>884</v>
      </c>
      <c r="BC63" s="178"/>
      <c r="BD63" s="179"/>
      <c r="BE63" s="179"/>
      <c r="BF63" s="179"/>
      <c r="BG63" s="179" t="s">
        <v>884</v>
      </c>
      <c r="BH63" s="179" t="s">
        <v>884</v>
      </c>
      <c r="BI63" s="179"/>
      <c r="BJ63" s="179"/>
      <c r="BK63" s="179" t="s">
        <v>884</v>
      </c>
      <c r="BL63" s="177" t="s">
        <v>884</v>
      </c>
      <c r="BM63" s="178"/>
      <c r="BN63" s="179"/>
      <c r="BO63" s="179"/>
      <c r="BP63" s="179"/>
      <c r="BQ63" s="179" t="s">
        <v>884</v>
      </c>
      <c r="BR63" s="179" t="s">
        <v>884</v>
      </c>
      <c r="BS63" s="179"/>
      <c r="BT63" s="179"/>
      <c r="BU63" s="179" t="s">
        <v>1530</v>
      </c>
      <c r="BV63" s="177" t="s">
        <v>1531</v>
      </c>
      <c r="BW63" s="178"/>
      <c r="BX63" s="179"/>
      <c r="BY63" s="179"/>
      <c r="BZ63" s="179"/>
      <c r="CA63" s="179" t="s">
        <v>840</v>
      </c>
      <c r="CB63" s="179">
        <v>500</v>
      </c>
      <c r="CC63" s="216"/>
      <c r="CD63" s="221"/>
      <c r="EA63" t="s">
        <v>4708</v>
      </c>
      <c r="EB63" t="s">
        <v>4532</v>
      </c>
      <c r="EC63" t="s">
        <v>4533</v>
      </c>
      <c r="ED63" t="s">
        <v>4534</v>
      </c>
      <c r="EE63" t="s">
        <v>4582</v>
      </c>
      <c r="EF63" t="s">
        <v>4583</v>
      </c>
      <c r="EG63" t="s">
        <v>839</v>
      </c>
      <c r="EH63" t="s">
        <v>1578</v>
      </c>
      <c r="EI63" t="s">
        <v>1579</v>
      </c>
      <c r="EM63" t="s">
        <v>840</v>
      </c>
      <c r="EN63">
        <v>2750</v>
      </c>
      <c r="EP63" s="174" t="s">
        <v>4709</v>
      </c>
      <c r="EQ63" s="174" t="s">
        <v>4710</v>
      </c>
      <c r="ER63" s="174" t="str">
        <f t="shared" ca="1" si="4"/>
        <v/>
      </c>
      <c r="ES63" s="174" t="str">
        <f t="shared" ca="1" si="5"/>
        <v/>
      </c>
      <c r="ET63" s="174" t="str">
        <f t="shared" ca="1" si="6"/>
        <v/>
      </c>
      <c r="EU63" s="174" t="str">
        <f ca="1">IFERROR(IF(OFFSET($D$6,MATCH(VALUE(SUBSTITUTE(EQ63,EG63,"")),$A$6:$A$127,0)-1,MATCH($EG63,$D$6:$CC$6,0)-1+7,1,1)&gt;0,OFFSET($D$6,MATCH(VALUE(SUBSTITUTE(EQ63,EG63,"")),$A$6:$A$127,0)-1,MATCH($EG63,$D$6:$CC$6,0)-1+7,1,1),""),"")</f>
        <v/>
      </c>
      <c r="EV63" s="174" t="str">
        <f ca="1">IF($EU63&lt;&gt;"",IF(OFFSET($D$6,MATCH(VALUE(SUBSTITUTE($EQ63,$EG63,"")),$A$6:$A$127,0)-1,MATCH($EG63,$D$6:$CC$6,0)-1+8,1,1)=0,"",OFFSET($D$6,MATCH(VALUE(SUBSTITUTE($EQ63,$EG63,"")),$A$6:$A$127,0)-1,MATCH($EG63,$D$6:$CC$6,0)-1+8,1,1)),"")</f>
        <v/>
      </c>
      <c r="EW63" s="174" t="str">
        <f t="shared" ca="1" si="7"/>
        <v/>
      </c>
      <c r="EX63" s="174" t="str">
        <f t="shared" ca="1" si="8"/>
        <v/>
      </c>
      <c r="EY63" s="174" t="str">
        <f ca="1">IF(EU63="","",COUNTIF(EU$6:$EU63,"&gt;"&amp;0))</f>
        <v/>
      </c>
      <c r="EZ63" s="189"/>
      <c r="FA63" s="153"/>
    </row>
    <row r="64" spans="1:157" ht="27.6" customHeight="1">
      <c r="A64" s="85">
        <v>2024</v>
      </c>
      <c r="B64" s="180" t="s">
        <v>4565</v>
      </c>
      <c r="C64" s="176" t="s">
        <v>884</v>
      </c>
      <c r="D64" s="177" t="s">
        <v>884</v>
      </c>
      <c r="E64" s="178"/>
      <c r="F64" s="179"/>
      <c r="G64" s="179"/>
      <c r="H64" s="179"/>
      <c r="I64" s="179" t="s">
        <v>884</v>
      </c>
      <c r="J64" s="179" t="s">
        <v>884</v>
      </c>
      <c r="K64" s="179"/>
      <c r="L64" s="179"/>
      <c r="M64" s="179" t="s">
        <v>884</v>
      </c>
      <c r="N64" s="177" t="s">
        <v>884</v>
      </c>
      <c r="O64" s="178"/>
      <c r="P64" s="179"/>
      <c r="Q64" s="179"/>
      <c r="R64" s="179"/>
      <c r="S64" s="179" t="s">
        <v>884</v>
      </c>
      <c r="T64" s="179" t="s">
        <v>884</v>
      </c>
      <c r="U64" s="179"/>
      <c r="V64" s="179"/>
      <c r="W64" s="179" t="s">
        <v>884</v>
      </c>
      <c r="X64" s="177" t="s">
        <v>884</v>
      </c>
      <c r="Y64" s="178"/>
      <c r="Z64" s="179"/>
      <c r="AA64" s="179"/>
      <c r="AB64" s="179"/>
      <c r="AC64" s="179" t="s">
        <v>884</v>
      </c>
      <c r="AD64" s="179" t="s">
        <v>884</v>
      </c>
      <c r="AE64" s="179"/>
      <c r="AF64" s="179"/>
      <c r="AG64" s="179" t="s">
        <v>884</v>
      </c>
      <c r="AH64" s="177" t="s">
        <v>884</v>
      </c>
      <c r="AI64" s="178"/>
      <c r="AJ64" s="179"/>
      <c r="AK64" s="179"/>
      <c r="AL64" s="179"/>
      <c r="AM64" s="179" t="s">
        <v>884</v>
      </c>
      <c r="AN64" s="179" t="s">
        <v>884</v>
      </c>
      <c r="AO64" s="179"/>
      <c r="AP64" s="179"/>
      <c r="AQ64" s="179" t="s">
        <v>884</v>
      </c>
      <c r="AR64" s="177" t="s">
        <v>884</v>
      </c>
      <c r="AS64" s="178"/>
      <c r="AT64" s="179"/>
      <c r="AU64" s="179"/>
      <c r="AV64" s="179"/>
      <c r="AW64" s="179" t="s">
        <v>884</v>
      </c>
      <c r="AX64" s="179" t="s">
        <v>884</v>
      </c>
      <c r="AY64" s="179"/>
      <c r="AZ64" s="179"/>
      <c r="BA64" s="179" t="s">
        <v>884</v>
      </c>
      <c r="BB64" s="177" t="s">
        <v>884</v>
      </c>
      <c r="BC64" s="178"/>
      <c r="BD64" s="179"/>
      <c r="BE64" s="179"/>
      <c r="BF64" s="179"/>
      <c r="BG64" s="179" t="s">
        <v>884</v>
      </c>
      <c r="BH64" s="179" t="s">
        <v>884</v>
      </c>
      <c r="BI64" s="179"/>
      <c r="BJ64" s="179"/>
      <c r="BK64" s="179" t="s">
        <v>884</v>
      </c>
      <c r="BL64" s="177" t="s">
        <v>884</v>
      </c>
      <c r="BM64" s="178"/>
      <c r="BN64" s="179"/>
      <c r="BO64" s="179"/>
      <c r="BP64" s="179"/>
      <c r="BQ64" s="179" t="s">
        <v>884</v>
      </c>
      <c r="BR64" s="179" t="s">
        <v>884</v>
      </c>
      <c r="BS64" s="179"/>
      <c r="BT64" s="179"/>
      <c r="BU64" s="179" t="s">
        <v>884</v>
      </c>
      <c r="BV64" s="177" t="s">
        <v>884</v>
      </c>
      <c r="BW64" s="178"/>
      <c r="BX64" s="179"/>
      <c r="BY64" s="179"/>
      <c r="BZ64" s="179"/>
      <c r="CA64" s="179" t="s">
        <v>884</v>
      </c>
      <c r="CB64" s="179" t="s">
        <v>884</v>
      </c>
      <c r="CC64" s="179"/>
      <c r="CD64" s="178"/>
      <c r="EA64" t="s">
        <v>4711</v>
      </c>
      <c r="EB64" t="s">
        <v>4532</v>
      </c>
      <c r="EC64" t="s">
        <v>4533</v>
      </c>
      <c r="ED64" t="s">
        <v>4534</v>
      </c>
      <c r="EE64" t="s">
        <v>4587</v>
      </c>
      <c r="EF64" t="s">
        <v>4588</v>
      </c>
      <c r="EG64" t="s">
        <v>839</v>
      </c>
      <c r="EH64" t="s">
        <v>1584</v>
      </c>
      <c r="EI64" t="s">
        <v>1585</v>
      </c>
      <c r="EM64" t="s">
        <v>840</v>
      </c>
      <c r="EN64">
        <v>2300</v>
      </c>
      <c r="EP64" s="174" t="s">
        <v>4712</v>
      </c>
      <c r="EQ64" s="174" t="s">
        <v>4713</v>
      </c>
      <c r="ER64" s="174" t="str">
        <f t="shared" ca="1" si="4"/>
        <v/>
      </c>
      <c r="ES64" s="174" t="str">
        <f t="shared" ca="1" si="5"/>
        <v/>
      </c>
      <c r="ET64" s="174" t="str">
        <f t="shared" ca="1" si="6"/>
        <v/>
      </c>
      <c r="EU64" s="174" t="str">
        <f ca="1">IFERROR(IF(OFFSET($D$6,MATCH(VALUE(SUBSTITUTE(EQ64,EG64,"")),$A$6:$A$127,0)-1,MATCH($EG64,$D$6:$CC$6,0)-1+7,1,1)&gt;0,OFFSET($D$6,MATCH(VALUE(SUBSTITUTE(EQ64,EG64,"")),$A$6:$A$127,0)-1,MATCH($EG64,$D$6:$CC$6,0)-1+7,1,1),""),"")</f>
        <v/>
      </c>
      <c r="EV64" s="174" t="str">
        <f ca="1">IF($EU64&lt;&gt;"",IF(OFFSET($D$6,MATCH(VALUE(SUBSTITUTE($EQ64,$EG64,"")),$A$6:$A$127,0)-1,MATCH($EG64,$D$6:$CC$6,0)-1+8,1,1)=0,"",OFFSET($D$6,MATCH(VALUE(SUBSTITUTE($EQ64,$EG64,"")),$A$6:$A$127,0)-1,MATCH($EG64,$D$6:$CC$6,0)-1+8,1,1)),"")</f>
        <v/>
      </c>
      <c r="EW64" s="174" t="str">
        <f t="shared" ca="1" si="7"/>
        <v/>
      </c>
      <c r="EX64" s="174" t="str">
        <f t="shared" ca="1" si="8"/>
        <v/>
      </c>
      <c r="EY64" s="174" t="str">
        <f ca="1">IF(EU64="","",COUNTIF(EU$6:$EU64,"&gt;"&amp;0))</f>
        <v/>
      </c>
      <c r="EZ64" s="189"/>
      <c r="FA64" s="153"/>
    </row>
    <row r="65" spans="1:157" ht="27.6" customHeight="1">
      <c r="A65" s="85">
        <v>2025</v>
      </c>
      <c r="B65" s="180">
        <f ca="1">J65+T65+AD65+AN65+AX65+BH65+BR65+CB65</f>
        <v>12000</v>
      </c>
      <c r="C65" s="176" t="s">
        <v>884</v>
      </c>
      <c r="D65" s="177" t="s">
        <v>4571</v>
      </c>
      <c r="E65" s="178"/>
      <c r="F65" s="179"/>
      <c r="G65" s="179"/>
      <c r="H65" s="179"/>
      <c r="I65" s="179" t="s">
        <v>884</v>
      </c>
      <c r="J65" s="179">
        <f ca="1">SUM(OFFSET(J64,-COUNTIF($B$8:$B63,$B63),0,COUNTIF($B$8:$B63,$B63),1))</f>
        <v>0</v>
      </c>
      <c r="K65" s="179">
        <f ca="1">SUM(OFFSET(K64,-COUNTIF($B$8:$B63,$B63),0,COUNTIF($B$8:$B63,$B63),1))</f>
        <v>0</v>
      </c>
      <c r="L65" s="179"/>
      <c r="M65" s="179" t="s">
        <v>884</v>
      </c>
      <c r="N65" s="177" t="s">
        <v>4571</v>
      </c>
      <c r="O65" s="178"/>
      <c r="P65" s="179"/>
      <c r="Q65" s="179"/>
      <c r="R65" s="179"/>
      <c r="S65" s="179" t="s">
        <v>884</v>
      </c>
      <c r="T65" s="179">
        <f ca="1">SUM(OFFSET(T64,-COUNTIF($B$8:$B63,$B63),0,COUNTIF($B$8:$B63,$B63),1))</f>
        <v>0</v>
      </c>
      <c r="U65" s="179">
        <f ca="1">SUM(OFFSET(U64,-COUNTIF($B$8:$B63,$B63),0,COUNTIF($B$8:$B63,$B63),1))</f>
        <v>0</v>
      </c>
      <c r="V65" s="179"/>
      <c r="W65" s="179" t="s">
        <v>884</v>
      </c>
      <c r="X65" s="177" t="s">
        <v>4571</v>
      </c>
      <c r="Y65" s="178"/>
      <c r="Z65" s="179"/>
      <c r="AA65" s="179"/>
      <c r="AB65" s="179"/>
      <c r="AC65" s="179" t="s">
        <v>884</v>
      </c>
      <c r="AD65" s="179">
        <f ca="1">SUM(OFFSET(AD64,-COUNTIF($B$8:$B63,$B63),0,COUNTIF($B$8:$B63,$B63),1))</f>
        <v>0</v>
      </c>
      <c r="AE65" s="179">
        <f ca="1">SUM(OFFSET(AE64,-COUNTIF($B$8:$B63,$B63),0,COUNTIF($B$8:$B63,$B63),1))</f>
        <v>0</v>
      </c>
      <c r="AF65" s="179"/>
      <c r="AG65" s="179" t="s">
        <v>884</v>
      </c>
      <c r="AH65" s="177" t="s">
        <v>4571</v>
      </c>
      <c r="AI65" s="178"/>
      <c r="AJ65" s="179"/>
      <c r="AK65" s="179"/>
      <c r="AL65" s="179"/>
      <c r="AM65" s="179" t="s">
        <v>884</v>
      </c>
      <c r="AN65" s="179">
        <f ca="1">SUM(OFFSET(AN64,-COUNTIF($B$8:$B63,$B63),0,COUNTIF($B$8:$B63,$B63),1))</f>
        <v>0</v>
      </c>
      <c r="AO65" s="179">
        <f ca="1">SUM(OFFSET(AO64,-COUNTIF($B$8:$B63,$B63),0,COUNTIF($B$8:$B63,$B63),1))</f>
        <v>0</v>
      </c>
      <c r="AP65" s="179"/>
      <c r="AQ65" s="179" t="s">
        <v>884</v>
      </c>
      <c r="AR65" s="177" t="s">
        <v>4571</v>
      </c>
      <c r="AS65" s="178"/>
      <c r="AT65" s="179"/>
      <c r="AU65" s="179"/>
      <c r="AV65" s="179"/>
      <c r="AW65" s="179" t="s">
        <v>884</v>
      </c>
      <c r="AX65" s="179">
        <f ca="1">SUM(OFFSET(AX64,-COUNTIF($B$8:$B63,$B63),0,COUNTIF($B$8:$B63,$B63),1))</f>
        <v>0</v>
      </c>
      <c r="AY65" s="179">
        <f ca="1">SUM(OFFSET(AY64,-COUNTIF($B$8:$B63,$B63),0,COUNTIF($B$8:$B63,$B63),1))</f>
        <v>0</v>
      </c>
      <c r="AZ65" s="179"/>
      <c r="BA65" s="179" t="s">
        <v>884</v>
      </c>
      <c r="BB65" s="177" t="s">
        <v>4571</v>
      </c>
      <c r="BC65" s="178"/>
      <c r="BD65" s="179"/>
      <c r="BE65" s="179"/>
      <c r="BF65" s="179"/>
      <c r="BG65" s="179" t="s">
        <v>884</v>
      </c>
      <c r="BH65" s="179">
        <f ca="1">SUM(OFFSET(BH64,-COUNTIF($B$8:$B63,$B63),0,COUNTIF($B$8:$B63,$B63),1))</f>
        <v>0</v>
      </c>
      <c r="BI65" s="179">
        <f ca="1">SUM(OFFSET(BI64,-COUNTIF($B$8:$B63,$B63),0,COUNTIF($B$8:$B63,$B63),1))</f>
        <v>0</v>
      </c>
      <c r="BJ65" s="179"/>
      <c r="BK65" s="179" t="s">
        <v>884</v>
      </c>
      <c r="BL65" s="177" t="s">
        <v>4571</v>
      </c>
      <c r="BM65" s="178"/>
      <c r="BN65" s="179"/>
      <c r="BO65" s="179"/>
      <c r="BP65" s="179"/>
      <c r="BQ65" s="179" t="s">
        <v>884</v>
      </c>
      <c r="BR65" s="179">
        <f ca="1">SUM(OFFSET(BR64,-COUNTIF($B$8:$B63,$B63),0,COUNTIF($B$8:$B63,$B63),1))</f>
        <v>0</v>
      </c>
      <c r="BS65" s="179">
        <f ca="1">SUM(OFFSET(BS64,-COUNTIF($B$8:$B63,$B63),0,COUNTIF($B$8:$B63,$B63),1))</f>
        <v>0</v>
      </c>
      <c r="BT65" s="179"/>
      <c r="BU65" s="179" t="s">
        <v>884</v>
      </c>
      <c r="BV65" s="177" t="s">
        <v>4571</v>
      </c>
      <c r="BW65" s="178"/>
      <c r="BX65" s="179"/>
      <c r="BY65" s="179"/>
      <c r="BZ65" s="179"/>
      <c r="CA65" s="179" t="s">
        <v>884</v>
      </c>
      <c r="CB65" s="179">
        <f ca="1">SUM(OFFSET(CB64,-COUNTIF($B$8:$B63,$B63),0,COUNTIF($B$8:$B63,$B63),1))</f>
        <v>12000</v>
      </c>
      <c r="CC65" s="179">
        <f ca="1">SUM(OFFSET(CC64,-COUNTIF($B$8:$B63,$B63),0,COUNTIF($B$8:$B63,$B63),1))</f>
        <v>0</v>
      </c>
      <c r="CD65" s="178"/>
      <c r="EA65" t="s">
        <v>4714</v>
      </c>
      <c r="EB65" t="s">
        <v>4532</v>
      </c>
      <c r="EC65" t="s">
        <v>4533</v>
      </c>
      <c r="ED65" t="s">
        <v>4534</v>
      </c>
      <c r="EE65" t="s">
        <v>4587</v>
      </c>
      <c r="EF65" t="s">
        <v>4588</v>
      </c>
      <c r="EG65" t="s">
        <v>839</v>
      </c>
      <c r="EH65" t="s">
        <v>1586</v>
      </c>
      <c r="EI65" t="s">
        <v>2255</v>
      </c>
      <c r="EM65" t="s">
        <v>840</v>
      </c>
      <c r="EN65">
        <v>1900</v>
      </c>
      <c r="EP65" s="174" t="s">
        <v>4712</v>
      </c>
      <c r="EQ65" s="174" t="s">
        <v>4715</v>
      </c>
      <c r="ER65" s="174" t="str">
        <f t="shared" ca="1" si="4"/>
        <v/>
      </c>
      <c r="ES65" s="174" t="str">
        <f t="shared" ca="1" si="5"/>
        <v/>
      </c>
      <c r="ET65" s="174" t="str">
        <f t="shared" ca="1" si="6"/>
        <v/>
      </c>
      <c r="EU65" s="174" t="str">
        <f ca="1">IFERROR(IF(OFFSET($D$6,MATCH(VALUE(SUBSTITUTE(EQ65,EG65,"")),$A$6:$A$127,0)-1,MATCH($EG65,$D$6:$CC$6,0)-1+7,1,1)&gt;0,OFFSET($D$6,MATCH(VALUE(SUBSTITUTE(EQ65,EG65,"")),$A$6:$A$127,0)-1,MATCH($EG65,$D$6:$CC$6,0)-1+7,1,1),""),"")</f>
        <v/>
      </c>
      <c r="EV65" s="174" t="str">
        <f ca="1">IF($EU65&lt;&gt;"",IF(OFFSET($D$6,MATCH(VALUE(SUBSTITUTE($EQ65,$EG65,"")),$A$6:$A$127,0)-1,MATCH($EG65,$D$6:$CC$6,0)-1+8,1,1)=0,"",OFFSET($D$6,MATCH(VALUE(SUBSTITUTE($EQ65,$EG65,"")),$A$6:$A$127,0)-1,MATCH($EG65,$D$6:$CC$6,0)-1+8,1,1)),"")</f>
        <v/>
      </c>
      <c r="EW65" s="174" t="str">
        <f t="shared" ca="1" si="7"/>
        <v/>
      </c>
      <c r="EX65" s="174" t="str">
        <f t="shared" ca="1" si="8"/>
        <v/>
      </c>
      <c r="EY65" s="174" t="str">
        <f ca="1">IF(EU65="","",COUNTIF(EU$6:$EU65,"&gt;"&amp;0))</f>
        <v/>
      </c>
      <c r="EZ65" s="189"/>
      <c r="FA65" s="153"/>
    </row>
    <row r="66" spans="1:157" ht="27.6" customHeight="1" thickBot="1">
      <c r="A66" s="85">
        <v>2026</v>
      </c>
      <c r="B66" s="193" t="s">
        <v>884</v>
      </c>
      <c r="C66" s="194" t="s">
        <v>884</v>
      </c>
      <c r="D66" s="195" t="s">
        <v>884</v>
      </c>
      <c r="E66" s="196"/>
      <c r="F66" s="197"/>
      <c r="G66" s="197"/>
      <c r="H66" s="197"/>
      <c r="I66" s="197" t="s">
        <v>884</v>
      </c>
      <c r="J66" s="197" t="s">
        <v>884</v>
      </c>
      <c r="K66" s="197"/>
      <c r="L66" s="197"/>
      <c r="M66" s="197" t="s">
        <v>884</v>
      </c>
      <c r="N66" s="195" t="s">
        <v>884</v>
      </c>
      <c r="O66" s="196"/>
      <c r="P66" s="197"/>
      <c r="Q66" s="197"/>
      <c r="R66" s="197"/>
      <c r="S66" s="197" t="s">
        <v>884</v>
      </c>
      <c r="T66" s="197" t="s">
        <v>884</v>
      </c>
      <c r="U66" s="197"/>
      <c r="V66" s="197"/>
      <c r="W66" s="197" t="s">
        <v>884</v>
      </c>
      <c r="X66" s="195" t="s">
        <v>884</v>
      </c>
      <c r="Y66" s="196"/>
      <c r="Z66" s="197"/>
      <c r="AA66" s="197"/>
      <c r="AB66" s="197"/>
      <c r="AC66" s="197" t="s">
        <v>884</v>
      </c>
      <c r="AD66" s="197" t="s">
        <v>884</v>
      </c>
      <c r="AE66" s="197"/>
      <c r="AF66" s="197"/>
      <c r="AG66" s="197" t="s">
        <v>884</v>
      </c>
      <c r="AH66" s="195" t="s">
        <v>884</v>
      </c>
      <c r="AI66" s="196"/>
      <c r="AJ66" s="197"/>
      <c r="AK66" s="197"/>
      <c r="AL66" s="197"/>
      <c r="AM66" s="197" t="s">
        <v>884</v>
      </c>
      <c r="AN66" s="197" t="s">
        <v>884</v>
      </c>
      <c r="AO66" s="197"/>
      <c r="AP66" s="197"/>
      <c r="AQ66" s="197" t="s">
        <v>884</v>
      </c>
      <c r="AR66" s="195" t="s">
        <v>884</v>
      </c>
      <c r="AS66" s="196"/>
      <c r="AT66" s="197"/>
      <c r="AU66" s="197"/>
      <c r="AV66" s="197"/>
      <c r="AW66" s="197" t="s">
        <v>884</v>
      </c>
      <c r="AX66" s="197" t="s">
        <v>884</v>
      </c>
      <c r="AY66" s="197"/>
      <c r="AZ66" s="197"/>
      <c r="BA66" s="197" t="s">
        <v>884</v>
      </c>
      <c r="BB66" s="195" t="s">
        <v>884</v>
      </c>
      <c r="BC66" s="196"/>
      <c r="BD66" s="197"/>
      <c r="BE66" s="197"/>
      <c r="BF66" s="197"/>
      <c r="BG66" s="197" t="s">
        <v>884</v>
      </c>
      <c r="BH66" s="197" t="s">
        <v>884</v>
      </c>
      <c r="BI66" s="197"/>
      <c r="BJ66" s="197"/>
      <c r="BK66" s="197" t="s">
        <v>884</v>
      </c>
      <c r="BL66" s="195" t="s">
        <v>884</v>
      </c>
      <c r="BM66" s="196"/>
      <c r="BN66" s="197"/>
      <c r="BO66" s="197"/>
      <c r="BP66" s="197"/>
      <c r="BQ66" s="197" t="s">
        <v>884</v>
      </c>
      <c r="BR66" s="197" t="s">
        <v>884</v>
      </c>
      <c r="BS66" s="197"/>
      <c r="BT66" s="197"/>
      <c r="BU66" s="197" t="s">
        <v>884</v>
      </c>
      <c r="BV66" s="195" t="s">
        <v>884</v>
      </c>
      <c r="BW66" s="196"/>
      <c r="BX66" s="197"/>
      <c r="BY66" s="197"/>
      <c r="BZ66" s="197"/>
      <c r="CA66" s="197" t="s">
        <v>884</v>
      </c>
      <c r="CB66" s="197" t="s">
        <v>884</v>
      </c>
      <c r="CC66" s="197"/>
      <c r="CD66" s="196"/>
      <c r="EA66" t="s">
        <v>4716</v>
      </c>
      <c r="EB66" t="s">
        <v>4532</v>
      </c>
      <c r="EC66" t="s">
        <v>4533</v>
      </c>
      <c r="ED66" t="s">
        <v>4534</v>
      </c>
      <c r="EE66" t="s">
        <v>4592</v>
      </c>
      <c r="EF66" t="s">
        <v>4593</v>
      </c>
      <c r="EG66" t="s">
        <v>839</v>
      </c>
      <c r="EH66" t="s">
        <v>2272</v>
      </c>
      <c r="EI66" t="s">
        <v>4717</v>
      </c>
      <c r="EM66" t="s">
        <v>840</v>
      </c>
      <c r="EN66">
        <v>1650</v>
      </c>
      <c r="EP66" s="174" t="s">
        <v>4718</v>
      </c>
      <c r="EQ66" s="174" t="s">
        <v>4719</v>
      </c>
      <c r="ER66" s="174" t="str">
        <f t="shared" ca="1" si="4"/>
        <v/>
      </c>
      <c r="ES66" s="174" t="str">
        <f t="shared" ca="1" si="5"/>
        <v/>
      </c>
      <c r="ET66" s="174" t="str">
        <f t="shared" ca="1" si="6"/>
        <v/>
      </c>
      <c r="EU66" s="174" t="str">
        <f ca="1">IFERROR(IF(OFFSET($D$6,MATCH(VALUE(SUBSTITUTE(EQ66,EG66,"")),$A$6:$A$127,0)-1,MATCH($EG66,$D$6:$CC$6,0)-1+7,1,1)&gt;0,OFFSET($D$6,MATCH(VALUE(SUBSTITUTE(EQ66,EG66,"")),$A$6:$A$127,0)-1,MATCH($EG66,$D$6:$CC$6,0)-1+7,1,1),""),"")</f>
        <v/>
      </c>
      <c r="EV66" s="174" t="str">
        <f ca="1">IF($EU66&lt;&gt;"",IF(OFFSET($D$6,MATCH(VALUE(SUBSTITUTE($EQ66,$EG66,"")),$A$6:$A$127,0)-1,MATCH($EG66,$D$6:$CC$6,0)-1+8,1,1)=0,"",OFFSET($D$6,MATCH(VALUE(SUBSTITUTE($EQ66,$EG66,"")),$A$6:$A$127,0)-1,MATCH($EG66,$D$6:$CC$6,0)-1+8,1,1)),"")</f>
        <v/>
      </c>
      <c r="EW66" s="174" t="str">
        <f t="shared" ca="1" si="7"/>
        <v/>
      </c>
      <c r="EX66" s="174" t="str">
        <f t="shared" ca="1" si="8"/>
        <v/>
      </c>
      <c r="EY66" s="174" t="str">
        <f ca="1">IF(EU66="","",COUNTIF(EU$6:$EU66,"&gt;"&amp;0))</f>
        <v/>
      </c>
      <c r="EZ66" s="189"/>
      <c r="FA66" s="153"/>
    </row>
    <row r="67" spans="1:157" ht="27.6" customHeight="1">
      <c r="A67" s="85">
        <v>2027</v>
      </c>
      <c r="B67" s="180" t="s">
        <v>4567</v>
      </c>
      <c r="C67" s="198" t="s">
        <v>884</v>
      </c>
      <c r="D67" s="199" t="s">
        <v>884</v>
      </c>
      <c r="E67" s="200"/>
      <c r="F67" s="201"/>
      <c r="G67" s="201"/>
      <c r="H67" s="201"/>
      <c r="I67" s="201" t="s">
        <v>884</v>
      </c>
      <c r="J67" s="201" t="s">
        <v>884</v>
      </c>
      <c r="K67" s="201"/>
      <c r="L67" s="201"/>
      <c r="M67" s="201" t="s">
        <v>884</v>
      </c>
      <c r="N67" s="199" t="s">
        <v>884</v>
      </c>
      <c r="O67" s="200"/>
      <c r="P67" s="201"/>
      <c r="Q67" s="201"/>
      <c r="R67" s="201"/>
      <c r="S67" s="201" t="s">
        <v>884</v>
      </c>
      <c r="T67" s="201" t="s">
        <v>884</v>
      </c>
      <c r="U67" s="201"/>
      <c r="V67" s="201"/>
      <c r="W67" s="201" t="s">
        <v>884</v>
      </c>
      <c r="X67" s="199" t="s">
        <v>884</v>
      </c>
      <c r="Y67" s="200"/>
      <c r="Z67" s="201"/>
      <c r="AA67" s="201"/>
      <c r="AB67" s="201"/>
      <c r="AC67" s="201" t="s">
        <v>884</v>
      </c>
      <c r="AD67" s="201" t="s">
        <v>884</v>
      </c>
      <c r="AE67" s="201"/>
      <c r="AF67" s="201"/>
      <c r="AG67" s="201" t="s">
        <v>884</v>
      </c>
      <c r="AH67" s="199" t="s">
        <v>884</v>
      </c>
      <c r="AI67" s="200"/>
      <c r="AJ67" s="201"/>
      <c r="AK67" s="201"/>
      <c r="AL67" s="201"/>
      <c r="AM67" s="201" t="s">
        <v>884</v>
      </c>
      <c r="AN67" s="201" t="s">
        <v>884</v>
      </c>
      <c r="AO67" s="201"/>
      <c r="AP67" s="201"/>
      <c r="AQ67" s="201" t="s">
        <v>884</v>
      </c>
      <c r="AR67" s="199" t="s">
        <v>884</v>
      </c>
      <c r="AS67" s="200"/>
      <c r="AT67" s="201"/>
      <c r="AU67" s="201"/>
      <c r="AV67" s="201"/>
      <c r="AW67" s="201" t="s">
        <v>884</v>
      </c>
      <c r="AX67" s="201" t="s">
        <v>884</v>
      </c>
      <c r="AY67" s="201"/>
      <c r="AZ67" s="201"/>
      <c r="BA67" s="201" t="s">
        <v>884</v>
      </c>
      <c r="BB67" s="199" t="s">
        <v>884</v>
      </c>
      <c r="BC67" s="200"/>
      <c r="BD67" s="201"/>
      <c r="BE67" s="201"/>
      <c r="BF67" s="201"/>
      <c r="BG67" s="201" t="s">
        <v>884</v>
      </c>
      <c r="BH67" s="201" t="s">
        <v>884</v>
      </c>
      <c r="BI67" s="201"/>
      <c r="BJ67" s="201"/>
      <c r="BK67" s="201" t="s">
        <v>884</v>
      </c>
      <c r="BL67" s="199" t="s">
        <v>884</v>
      </c>
      <c r="BM67" s="200"/>
      <c r="BN67" s="201"/>
      <c r="BO67" s="201"/>
      <c r="BP67" s="201"/>
      <c r="BQ67" s="201" t="s">
        <v>884</v>
      </c>
      <c r="BR67" s="201" t="s">
        <v>884</v>
      </c>
      <c r="BS67" s="201"/>
      <c r="BT67" s="201"/>
      <c r="BU67" s="201" t="s">
        <v>1532</v>
      </c>
      <c r="BV67" s="199" t="s">
        <v>1533</v>
      </c>
      <c r="BW67" s="200"/>
      <c r="BX67" s="201"/>
      <c r="BY67" s="201"/>
      <c r="BZ67" s="201"/>
      <c r="CA67" s="201" t="s">
        <v>840</v>
      </c>
      <c r="CB67" s="201">
        <v>800</v>
      </c>
      <c r="CC67" s="217"/>
      <c r="CD67" s="222"/>
      <c r="EP67" s="174"/>
      <c r="EQ67" s="174"/>
      <c r="ER67" s="174"/>
      <c r="ES67" s="174"/>
      <c r="ET67" s="174" t="str">
        <f t="shared" ca="1" si="6"/>
        <v/>
      </c>
      <c r="EU67" s="174" t="str">
        <f ca="1">IFERROR(IF(OFFSET($D$6,MATCH(VALUE(SUBSTITUTE(EQ67,EG67,"")),$A$6:$A$127,0)-1,MATCH($EG67,$D$6:$CC$6,0)-1+7,1,1)&gt;0,OFFSET($D$6,MATCH(VALUE(SUBSTITUTE(EQ67,EG67,"")),$A$6:$A$127,0)-1,MATCH($EG67,$D$6:$CC$6,0)-1+7,1,1),""),"")</f>
        <v/>
      </c>
      <c r="EV67" s="174" t="str">
        <f ca="1">IF($EU67&lt;&gt;"",IF(OFFSET($D$6,MATCH(VALUE(SUBSTITUTE($EQ67,$EG67,"")),$A$6:$A$127,0)-1,MATCH($EG67,$D$6:$CC$6,0)-1+8,1,1)=0,"",OFFSET($D$6,MATCH(VALUE(SUBSTITUTE($EQ67,$EG67,"")),$A$6:$A$127,0)-1,MATCH($EG67,$D$6:$CC$6,0)-1+8,1,1)),"")</f>
        <v/>
      </c>
      <c r="EW67" s="174" t="str">
        <f t="shared" ca="1" si="7"/>
        <v/>
      </c>
      <c r="EX67" s="174" t="str">
        <f t="shared" ca="1" si="8"/>
        <v/>
      </c>
      <c r="EY67" s="174" t="str">
        <f ca="1">IF(EU67="","",COUNTIF(EU$6:$EU67,"&gt;"&amp;0))</f>
        <v/>
      </c>
      <c r="EZ67" s="189"/>
      <c r="FA67" s="153"/>
    </row>
    <row r="68" spans="1:157" ht="27.6" customHeight="1">
      <c r="A68" s="85">
        <v>2028</v>
      </c>
      <c r="B68" s="180" t="s">
        <v>4567</v>
      </c>
      <c r="C68" s="176" t="s">
        <v>884</v>
      </c>
      <c r="D68" s="177" t="s">
        <v>884</v>
      </c>
      <c r="E68" s="178"/>
      <c r="F68" s="179"/>
      <c r="G68" s="179"/>
      <c r="H68" s="179"/>
      <c r="I68" s="179" t="s">
        <v>884</v>
      </c>
      <c r="J68" s="179" t="s">
        <v>884</v>
      </c>
      <c r="K68" s="179"/>
      <c r="L68" s="179"/>
      <c r="M68" s="179" t="s">
        <v>884</v>
      </c>
      <c r="N68" s="177" t="s">
        <v>884</v>
      </c>
      <c r="O68" s="178"/>
      <c r="P68" s="179"/>
      <c r="Q68" s="179"/>
      <c r="R68" s="179"/>
      <c r="S68" s="179" t="s">
        <v>884</v>
      </c>
      <c r="T68" s="179" t="s">
        <v>884</v>
      </c>
      <c r="U68" s="179"/>
      <c r="V68" s="179"/>
      <c r="W68" s="179" t="s">
        <v>884</v>
      </c>
      <c r="X68" s="177" t="s">
        <v>884</v>
      </c>
      <c r="Y68" s="178"/>
      <c r="Z68" s="179"/>
      <c r="AA68" s="179"/>
      <c r="AB68" s="179"/>
      <c r="AC68" s="179" t="s">
        <v>884</v>
      </c>
      <c r="AD68" s="179" t="s">
        <v>884</v>
      </c>
      <c r="AE68" s="179"/>
      <c r="AF68" s="179"/>
      <c r="AG68" s="179" t="s">
        <v>884</v>
      </c>
      <c r="AH68" s="177" t="s">
        <v>884</v>
      </c>
      <c r="AI68" s="178"/>
      <c r="AJ68" s="179"/>
      <c r="AK68" s="179"/>
      <c r="AL68" s="179"/>
      <c r="AM68" s="179" t="s">
        <v>884</v>
      </c>
      <c r="AN68" s="179" t="s">
        <v>884</v>
      </c>
      <c r="AO68" s="179"/>
      <c r="AP68" s="179"/>
      <c r="AQ68" s="179" t="s">
        <v>884</v>
      </c>
      <c r="AR68" s="177" t="s">
        <v>884</v>
      </c>
      <c r="AS68" s="178"/>
      <c r="AT68" s="179"/>
      <c r="AU68" s="179"/>
      <c r="AV68" s="179"/>
      <c r="AW68" s="179" t="s">
        <v>884</v>
      </c>
      <c r="AX68" s="179" t="s">
        <v>884</v>
      </c>
      <c r="AY68" s="179"/>
      <c r="AZ68" s="179"/>
      <c r="BA68" s="179" t="s">
        <v>884</v>
      </c>
      <c r="BB68" s="177" t="s">
        <v>884</v>
      </c>
      <c r="BC68" s="178"/>
      <c r="BD68" s="179"/>
      <c r="BE68" s="179"/>
      <c r="BF68" s="179"/>
      <c r="BG68" s="179" t="s">
        <v>884</v>
      </c>
      <c r="BH68" s="179" t="s">
        <v>884</v>
      </c>
      <c r="BI68" s="179"/>
      <c r="BJ68" s="179"/>
      <c r="BK68" s="179" t="s">
        <v>884</v>
      </c>
      <c r="BL68" s="177" t="s">
        <v>884</v>
      </c>
      <c r="BM68" s="178"/>
      <c r="BN68" s="179"/>
      <c r="BO68" s="179"/>
      <c r="BP68" s="179"/>
      <c r="BQ68" s="179" t="s">
        <v>884</v>
      </c>
      <c r="BR68" s="179" t="s">
        <v>884</v>
      </c>
      <c r="BS68" s="179"/>
      <c r="BT68" s="179"/>
      <c r="BU68" s="179" t="s">
        <v>1534</v>
      </c>
      <c r="BV68" s="177" t="s">
        <v>1535</v>
      </c>
      <c r="BW68" s="178"/>
      <c r="BX68" s="179"/>
      <c r="BY68" s="179"/>
      <c r="BZ68" s="179"/>
      <c r="CA68" s="179" t="s">
        <v>840</v>
      </c>
      <c r="CB68" s="179">
        <v>650</v>
      </c>
      <c r="CC68" s="216"/>
      <c r="CD68" s="221"/>
      <c r="EP68" s="174"/>
      <c r="EQ68" s="174"/>
      <c r="ER68" s="174"/>
      <c r="ES68" s="174"/>
      <c r="ET68" s="174" t="str">
        <f t="shared" ca="1" si="6"/>
        <v/>
      </c>
      <c r="EU68" s="174" t="str">
        <f ca="1">IFERROR(IF(OFFSET($D$6,MATCH(VALUE(SUBSTITUTE(EQ68,EG68,"")),$A$6:$A$127,0)-1,MATCH($EG68,$D$6:$CC$6,0)-1+7,1,1)&gt;0,OFFSET($D$6,MATCH(VALUE(SUBSTITUTE(EQ68,EG68,"")),$A$6:$A$127,0)-1,MATCH($EG68,$D$6:$CC$6,0)-1+7,1,1),""),"")</f>
        <v/>
      </c>
      <c r="EV68" s="174" t="str">
        <f ca="1">IF($EU68&lt;&gt;"",IF(OFFSET($D$6,MATCH(VALUE(SUBSTITUTE($EQ68,$EG68,"")),$A$6:$A$127,0)-1,MATCH($EG68,$D$6:$CC$6,0)-1+8,1,1)=0,"",OFFSET($D$6,MATCH(VALUE(SUBSTITUTE($EQ68,$EG68,"")),$A$6:$A$127,0)-1,MATCH($EG68,$D$6:$CC$6,0)-1+8,1,1)),"")</f>
        <v/>
      </c>
      <c r="EW68" s="174" t="str">
        <f t="shared" ca="1" si="7"/>
        <v/>
      </c>
      <c r="EX68" s="174" t="str">
        <f t="shared" ca="1" si="8"/>
        <v/>
      </c>
      <c r="EY68" s="174" t="str">
        <f ca="1">IF(EU68="","",COUNTIF(EU$6:$EU68,"&gt;"&amp;0))</f>
        <v/>
      </c>
      <c r="EZ68" s="189"/>
      <c r="FA68" s="153"/>
    </row>
    <row r="69" spans="1:157" ht="27.6" customHeight="1">
      <c r="A69" s="85">
        <v>2029</v>
      </c>
      <c r="B69" s="180" t="s">
        <v>4567</v>
      </c>
      <c r="C69" s="176" t="s">
        <v>884</v>
      </c>
      <c r="D69" s="177" t="s">
        <v>884</v>
      </c>
      <c r="E69" s="178"/>
      <c r="F69" s="179"/>
      <c r="G69" s="179"/>
      <c r="H69" s="179"/>
      <c r="I69" s="179" t="s">
        <v>884</v>
      </c>
      <c r="J69" s="179" t="s">
        <v>884</v>
      </c>
      <c r="K69" s="179"/>
      <c r="L69" s="179"/>
      <c r="M69" s="179" t="s">
        <v>884</v>
      </c>
      <c r="N69" s="177" t="s">
        <v>884</v>
      </c>
      <c r="O69" s="178"/>
      <c r="P69" s="179"/>
      <c r="Q69" s="179"/>
      <c r="R69" s="179"/>
      <c r="S69" s="179" t="s">
        <v>884</v>
      </c>
      <c r="T69" s="179" t="s">
        <v>884</v>
      </c>
      <c r="U69" s="179"/>
      <c r="V69" s="179"/>
      <c r="W69" s="179" t="s">
        <v>884</v>
      </c>
      <c r="X69" s="177" t="s">
        <v>884</v>
      </c>
      <c r="Y69" s="178"/>
      <c r="Z69" s="179"/>
      <c r="AA69" s="179"/>
      <c r="AB69" s="179"/>
      <c r="AC69" s="179" t="s">
        <v>884</v>
      </c>
      <c r="AD69" s="179" t="s">
        <v>884</v>
      </c>
      <c r="AE69" s="179"/>
      <c r="AF69" s="179"/>
      <c r="AG69" s="179" t="s">
        <v>884</v>
      </c>
      <c r="AH69" s="177" t="s">
        <v>884</v>
      </c>
      <c r="AI69" s="178"/>
      <c r="AJ69" s="179"/>
      <c r="AK69" s="179"/>
      <c r="AL69" s="179"/>
      <c r="AM69" s="179" t="s">
        <v>884</v>
      </c>
      <c r="AN69" s="179" t="s">
        <v>884</v>
      </c>
      <c r="AO69" s="179"/>
      <c r="AP69" s="179"/>
      <c r="AQ69" s="179" t="s">
        <v>884</v>
      </c>
      <c r="AR69" s="177" t="s">
        <v>884</v>
      </c>
      <c r="AS69" s="178"/>
      <c r="AT69" s="179"/>
      <c r="AU69" s="179"/>
      <c r="AV69" s="179"/>
      <c r="AW69" s="179" t="s">
        <v>884</v>
      </c>
      <c r="AX69" s="179" t="s">
        <v>884</v>
      </c>
      <c r="AY69" s="179"/>
      <c r="AZ69" s="179"/>
      <c r="BA69" s="179" t="s">
        <v>884</v>
      </c>
      <c r="BB69" s="177" t="s">
        <v>884</v>
      </c>
      <c r="BC69" s="178"/>
      <c r="BD69" s="179"/>
      <c r="BE69" s="179"/>
      <c r="BF69" s="179"/>
      <c r="BG69" s="179" t="s">
        <v>884</v>
      </c>
      <c r="BH69" s="179" t="s">
        <v>884</v>
      </c>
      <c r="BI69" s="179"/>
      <c r="BJ69" s="179"/>
      <c r="BK69" s="179" t="s">
        <v>884</v>
      </c>
      <c r="BL69" s="177" t="s">
        <v>884</v>
      </c>
      <c r="BM69" s="178"/>
      <c r="BN69" s="179"/>
      <c r="BO69" s="179"/>
      <c r="BP69" s="179"/>
      <c r="BQ69" s="179" t="s">
        <v>884</v>
      </c>
      <c r="BR69" s="179" t="s">
        <v>884</v>
      </c>
      <c r="BS69" s="179"/>
      <c r="BT69" s="179"/>
      <c r="BU69" s="179" t="s">
        <v>1536</v>
      </c>
      <c r="BV69" s="177" t="s">
        <v>1537</v>
      </c>
      <c r="BW69" s="178"/>
      <c r="BX69" s="179"/>
      <c r="BY69" s="179"/>
      <c r="BZ69" s="179"/>
      <c r="CA69" s="179" t="s">
        <v>840</v>
      </c>
      <c r="CB69" s="179">
        <v>250</v>
      </c>
      <c r="CC69" s="216"/>
      <c r="CD69" s="221"/>
      <c r="EP69" s="174"/>
      <c r="EQ69" s="174"/>
      <c r="ER69" s="174"/>
      <c r="ES69" s="174"/>
      <c r="ET69" s="174" t="str">
        <f t="shared" ca="1" si="6"/>
        <v/>
      </c>
      <c r="EU69" s="174" t="str">
        <f ca="1">IFERROR(IF(OFFSET($D$6,MATCH(VALUE(SUBSTITUTE(EQ69,EG69,"")),$A$6:$A$127,0)-1,MATCH($EG69,$D$6:$CC$6,0)-1+7,1,1)&gt;0,OFFSET($D$6,MATCH(VALUE(SUBSTITUTE(EQ69,EG69,"")),$A$6:$A$127,0)-1,MATCH($EG69,$D$6:$CC$6,0)-1+7,1,1),""),"")</f>
        <v/>
      </c>
      <c r="EV69" s="174" t="str">
        <f ca="1">IF($EU69&lt;&gt;"",IF(OFFSET($D$6,MATCH(VALUE(SUBSTITUTE($EQ69,$EG69,"")),$A$6:$A$127,0)-1,MATCH($EG69,$D$6:$CC$6,0)-1+8,1,1)=0,"",OFFSET($D$6,MATCH(VALUE(SUBSTITUTE($EQ69,$EG69,"")),$A$6:$A$127,0)-1,MATCH($EG69,$D$6:$CC$6,0)-1+8,1,1)),"")</f>
        <v/>
      </c>
      <c r="EW69" s="174" t="str">
        <f t="shared" ca="1" si="7"/>
        <v/>
      </c>
      <c r="EX69" s="174" t="str">
        <f t="shared" ca="1" si="8"/>
        <v/>
      </c>
      <c r="EY69" s="174" t="str">
        <f ca="1">IF(EU69="","",COUNTIF(EU$6:$EU69,"&gt;"&amp;0))</f>
        <v/>
      </c>
      <c r="EZ69" s="189"/>
      <c r="FA69" s="153"/>
    </row>
    <row r="70" spans="1:157" ht="27.6" customHeight="1">
      <c r="A70" s="85">
        <v>2030</v>
      </c>
      <c r="B70" s="180" t="s">
        <v>4567</v>
      </c>
      <c r="C70" s="176" t="s">
        <v>884</v>
      </c>
      <c r="D70" s="177" t="s">
        <v>884</v>
      </c>
      <c r="E70" s="178"/>
      <c r="F70" s="179"/>
      <c r="G70" s="179"/>
      <c r="H70" s="179"/>
      <c r="I70" s="179" t="s">
        <v>884</v>
      </c>
      <c r="J70" s="179" t="s">
        <v>884</v>
      </c>
      <c r="K70" s="179"/>
      <c r="L70" s="179"/>
      <c r="M70" s="179" t="s">
        <v>884</v>
      </c>
      <c r="N70" s="177" t="s">
        <v>884</v>
      </c>
      <c r="O70" s="178"/>
      <c r="P70" s="179"/>
      <c r="Q70" s="179"/>
      <c r="R70" s="179"/>
      <c r="S70" s="179" t="s">
        <v>884</v>
      </c>
      <c r="T70" s="179" t="s">
        <v>884</v>
      </c>
      <c r="U70" s="179"/>
      <c r="V70" s="179"/>
      <c r="W70" s="179" t="s">
        <v>884</v>
      </c>
      <c r="X70" s="177" t="s">
        <v>884</v>
      </c>
      <c r="Y70" s="178"/>
      <c r="Z70" s="179"/>
      <c r="AA70" s="179"/>
      <c r="AB70" s="179"/>
      <c r="AC70" s="179" t="s">
        <v>884</v>
      </c>
      <c r="AD70" s="179" t="s">
        <v>884</v>
      </c>
      <c r="AE70" s="179"/>
      <c r="AF70" s="179"/>
      <c r="AG70" s="179" t="s">
        <v>884</v>
      </c>
      <c r="AH70" s="177" t="s">
        <v>884</v>
      </c>
      <c r="AI70" s="178"/>
      <c r="AJ70" s="179"/>
      <c r="AK70" s="179"/>
      <c r="AL70" s="179"/>
      <c r="AM70" s="179" t="s">
        <v>884</v>
      </c>
      <c r="AN70" s="179" t="s">
        <v>884</v>
      </c>
      <c r="AO70" s="179"/>
      <c r="AP70" s="179"/>
      <c r="AQ70" s="179" t="s">
        <v>884</v>
      </c>
      <c r="AR70" s="177" t="s">
        <v>884</v>
      </c>
      <c r="AS70" s="178"/>
      <c r="AT70" s="179"/>
      <c r="AU70" s="179"/>
      <c r="AV70" s="179"/>
      <c r="AW70" s="179" t="s">
        <v>884</v>
      </c>
      <c r="AX70" s="179" t="s">
        <v>884</v>
      </c>
      <c r="AY70" s="179"/>
      <c r="AZ70" s="179"/>
      <c r="BA70" s="179" t="s">
        <v>884</v>
      </c>
      <c r="BB70" s="177" t="s">
        <v>884</v>
      </c>
      <c r="BC70" s="178"/>
      <c r="BD70" s="179"/>
      <c r="BE70" s="179"/>
      <c r="BF70" s="179"/>
      <c r="BG70" s="179" t="s">
        <v>884</v>
      </c>
      <c r="BH70" s="179" t="s">
        <v>884</v>
      </c>
      <c r="BI70" s="179"/>
      <c r="BJ70" s="179"/>
      <c r="BK70" s="179" t="s">
        <v>884</v>
      </c>
      <c r="BL70" s="177" t="s">
        <v>884</v>
      </c>
      <c r="BM70" s="178"/>
      <c r="BN70" s="179"/>
      <c r="BO70" s="179"/>
      <c r="BP70" s="179"/>
      <c r="BQ70" s="179" t="s">
        <v>884</v>
      </c>
      <c r="BR70" s="179" t="s">
        <v>884</v>
      </c>
      <c r="BS70" s="179"/>
      <c r="BT70" s="179"/>
      <c r="BU70" s="179" t="s">
        <v>1538</v>
      </c>
      <c r="BV70" s="177" t="s">
        <v>1539</v>
      </c>
      <c r="BW70" s="178"/>
      <c r="BX70" s="179"/>
      <c r="BY70" s="179"/>
      <c r="BZ70" s="179"/>
      <c r="CA70" s="179" t="s">
        <v>840</v>
      </c>
      <c r="CB70" s="179">
        <v>650</v>
      </c>
      <c r="CC70" s="216"/>
      <c r="CD70" s="221"/>
      <c r="EP70" s="174"/>
      <c r="EQ70" s="174"/>
      <c r="ER70" s="174"/>
      <c r="ES70" s="174"/>
      <c r="ET70" s="174" t="str">
        <f t="shared" ca="1" si="6"/>
        <v/>
      </c>
      <c r="EU70" s="174" t="str">
        <f ca="1">IFERROR(IF(OFFSET($D$6,MATCH(VALUE(SUBSTITUTE(EQ70,EG70,"")),$A$6:$A$127,0)-1,MATCH($EG70,$D$6:$CC$6,0)-1+7,1,1)&gt;0,OFFSET($D$6,MATCH(VALUE(SUBSTITUTE(EQ70,EG70,"")),$A$6:$A$127,0)-1,MATCH($EG70,$D$6:$CC$6,0)-1+7,1,1),""),"")</f>
        <v/>
      </c>
      <c r="EV70" s="174" t="str">
        <f ca="1">IF($EU70&lt;&gt;"",IF(OFFSET($D$6,MATCH(VALUE(SUBSTITUTE($EQ70,$EG70,"")),$A$6:$A$127,0)-1,MATCH($EG70,$D$6:$CC$6,0)-1+8,1,1)=0,"",OFFSET($D$6,MATCH(VALUE(SUBSTITUTE($EQ70,$EG70,"")),$A$6:$A$127,0)-1,MATCH($EG70,$D$6:$CC$6,0)-1+8,1,1)),"")</f>
        <v/>
      </c>
      <c r="EW70" s="174" t="str">
        <f t="shared" ca="1" si="7"/>
        <v/>
      </c>
      <c r="EX70" s="174" t="str">
        <f t="shared" ca="1" si="8"/>
        <v/>
      </c>
      <c r="EY70" s="174" t="str">
        <f ca="1">IF(EU70="","",COUNTIF(EU$6:$EU70,"&gt;"&amp;0))</f>
        <v/>
      </c>
      <c r="EZ70" s="189"/>
      <c r="FA70" s="153"/>
    </row>
    <row r="71" spans="1:157" ht="27.6" customHeight="1">
      <c r="A71" s="85">
        <v>2031</v>
      </c>
      <c r="B71" s="180" t="s">
        <v>4567</v>
      </c>
      <c r="C71" s="176" t="s">
        <v>884</v>
      </c>
      <c r="D71" s="177" t="s">
        <v>884</v>
      </c>
      <c r="E71" s="178"/>
      <c r="F71" s="179"/>
      <c r="G71" s="179"/>
      <c r="H71" s="179"/>
      <c r="I71" s="179" t="s">
        <v>884</v>
      </c>
      <c r="J71" s="179" t="s">
        <v>884</v>
      </c>
      <c r="K71" s="179"/>
      <c r="L71" s="179"/>
      <c r="M71" s="179" t="s">
        <v>884</v>
      </c>
      <c r="N71" s="177" t="s">
        <v>884</v>
      </c>
      <c r="O71" s="178"/>
      <c r="P71" s="179"/>
      <c r="Q71" s="179"/>
      <c r="R71" s="179"/>
      <c r="S71" s="179" t="s">
        <v>884</v>
      </c>
      <c r="T71" s="179" t="s">
        <v>884</v>
      </c>
      <c r="U71" s="179"/>
      <c r="V71" s="179"/>
      <c r="W71" s="179" t="s">
        <v>884</v>
      </c>
      <c r="X71" s="177" t="s">
        <v>884</v>
      </c>
      <c r="Y71" s="178"/>
      <c r="Z71" s="179"/>
      <c r="AA71" s="179"/>
      <c r="AB71" s="179"/>
      <c r="AC71" s="179" t="s">
        <v>884</v>
      </c>
      <c r="AD71" s="179" t="s">
        <v>884</v>
      </c>
      <c r="AE71" s="179"/>
      <c r="AF71" s="179"/>
      <c r="AG71" s="179" t="s">
        <v>884</v>
      </c>
      <c r="AH71" s="177" t="s">
        <v>884</v>
      </c>
      <c r="AI71" s="178"/>
      <c r="AJ71" s="179"/>
      <c r="AK71" s="179"/>
      <c r="AL71" s="179"/>
      <c r="AM71" s="179" t="s">
        <v>884</v>
      </c>
      <c r="AN71" s="179" t="s">
        <v>884</v>
      </c>
      <c r="AO71" s="179"/>
      <c r="AP71" s="179"/>
      <c r="AQ71" s="179" t="s">
        <v>884</v>
      </c>
      <c r="AR71" s="177" t="s">
        <v>884</v>
      </c>
      <c r="AS71" s="178"/>
      <c r="AT71" s="179"/>
      <c r="AU71" s="179"/>
      <c r="AV71" s="179"/>
      <c r="AW71" s="179" t="s">
        <v>884</v>
      </c>
      <c r="AX71" s="179" t="s">
        <v>884</v>
      </c>
      <c r="AY71" s="179"/>
      <c r="AZ71" s="179"/>
      <c r="BA71" s="179" t="s">
        <v>884</v>
      </c>
      <c r="BB71" s="177" t="s">
        <v>884</v>
      </c>
      <c r="BC71" s="178"/>
      <c r="BD71" s="179"/>
      <c r="BE71" s="179"/>
      <c r="BF71" s="179"/>
      <c r="BG71" s="179" t="s">
        <v>884</v>
      </c>
      <c r="BH71" s="179" t="s">
        <v>884</v>
      </c>
      <c r="BI71" s="179"/>
      <c r="BJ71" s="179"/>
      <c r="BK71" s="179" t="s">
        <v>884</v>
      </c>
      <c r="BL71" s="177" t="s">
        <v>884</v>
      </c>
      <c r="BM71" s="178"/>
      <c r="BN71" s="179"/>
      <c r="BO71" s="179"/>
      <c r="BP71" s="179"/>
      <c r="BQ71" s="179" t="s">
        <v>884</v>
      </c>
      <c r="BR71" s="179" t="s">
        <v>884</v>
      </c>
      <c r="BS71" s="179"/>
      <c r="BT71" s="179"/>
      <c r="BU71" s="179" t="s">
        <v>1540</v>
      </c>
      <c r="BV71" s="177" t="s">
        <v>1541</v>
      </c>
      <c r="BW71" s="178"/>
      <c r="BX71" s="179"/>
      <c r="BY71" s="179"/>
      <c r="BZ71" s="179"/>
      <c r="CA71" s="179" t="s">
        <v>840</v>
      </c>
      <c r="CB71" s="179">
        <v>750</v>
      </c>
      <c r="CC71" s="216"/>
      <c r="CD71" s="221"/>
      <c r="EP71" s="174"/>
      <c r="EQ71" s="174"/>
      <c r="ER71" s="174"/>
      <c r="ES71" s="174"/>
      <c r="ET71" s="174" t="str">
        <f t="shared" ref="ET71:ET134" ca="1" si="9">IF(EY71="","",EN71)</f>
        <v/>
      </c>
      <c r="EU71" s="174" t="str">
        <f ca="1">IFERROR(IF(OFFSET($D$6,MATCH(VALUE(SUBSTITUTE(EQ71,EG71,"")),$A$6:$A$127,0)-1,MATCH($EG71,$D$6:$CC$6,0)-1+7,1,1)&gt;0,OFFSET($D$6,MATCH(VALUE(SUBSTITUTE(EQ71,EG71,"")),$A$6:$A$127,0)-1,MATCH($EG71,$D$6:$CC$6,0)-1+7,1,1),""),"")</f>
        <v/>
      </c>
      <c r="EV71" s="174" t="str">
        <f ca="1">IF($EU71&lt;&gt;"",IF(OFFSET($D$6,MATCH(VALUE(SUBSTITUTE($EQ71,$EG71,"")),$A$6:$A$127,0)-1,MATCH($EG71,$D$6:$CC$6,0)-1+8,1,1)=0,"",OFFSET($D$6,MATCH(VALUE(SUBSTITUTE($EQ71,$EG71,"")),$A$6:$A$127,0)-1,MATCH($EG71,$D$6:$CC$6,0)-1+8,1,1)),"")</f>
        <v/>
      </c>
      <c r="EW71" s="174" t="str">
        <f t="shared" ref="EW71:EW134" ca="1" si="10">IF(EY71="","","F")</f>
        <v/>
      </c>
      <c r="EX71" s="174" t="str">
        <f t="shared" ref="EX71:EX134" ca="1" si="11">IF(EY71="","",EM71)</f>
        <v/>
      </c>
      <c r="EY71" s="174" t="str">
        <f ca="1">IF(EU71="","",COUNTIF(EU$6:$EU71,"&gt;"&amp;0))</f>
        <v/>
      </c>
      <c r="EZ71" s="189"/>
      <c r="FA71" s="153"/>
    </row>
    <row r="72" spans="1:157" ht="27.6" customHeight="1">
      <c r="A72" s="85">
        <v>2032</v>
      </c>
      <c r="B72" s="180" t="s">
        <v>4567</v>
      </c>
      <c r="C72" s="176" t="s">
        <v>884</v>
      </c>
      <c r="D72" s="177" t="s">
        <v>884</v>
      </c>
      <c r="E72" s="178"/>
      <c r="F72" s="179"/>
      <c r="G72" s="179"/>
      <c r="H72" s="179"/>
      <c r="I72" s="179" t="s">
        <v>884</v>
      </c>
      <c r="J72" s="179" t="s">
        <v>884</v>
      </c>
      <c r="K72" s="179"/>
      <c r="L72" s="179"/>
      <c r="M72" s="179" t="s">
        <v>884</v>
      </c>
      <c r="N72" s="177" t="s">
        <v>884</v>
      </c>
      <c r="O72" s="178"/>
      <c r="P72" s="179"/>
      <c r="Q72" s="179"/>
      <c r="R72" s="179"/>
      <c r="S72" s="179" t="s">
        <v>884</v>
      </c>
      <c r="T72" s="179" t="s">
        <v>884</v>
      </c>
      <c r="U72" s="179"/>
      <c r="V72" s="179"/>
      <c r="W72" s="179" t="s">
        <v>884</v>
      </c>
      <c r="X72" s="177" t="s">
        <v>884</v>
      </c>
      <c r="Y72" s="178"/>
      <c r="Z72" s="179"/>
      <c r="AA72" s="179"/>
      <c r="AB72" s="179"/>
      <c r="AC72" s="179" t="s">
        <v>884</v>
      </c>
      <c r="AD72" s="179" t="s">
        <v>884</v>
      </c>
      <c r="AE72" s="179"/>
      <c r="AF72" s="179"/>
      <c r="AG72" s="179" t="s">
        <v>884</v>
      </c>
      <c r="AH72" s="177" t="s">
        <v>884</v>
      </c>
      <c r="AI72" s="178"/>
      <c r="AJ72" s="179"/>
      <c r="AK72" s="179"/>
      <c r="AL72" s="179"/>
      <c r="AM72" s="179" t="s">
        <v>884</v>
      </c>
      <c r="AN72" s="179" t="s">
        <v>884</v>
      </c>
      <c r="AO72" s="179"/>
      <c r="AP72" s="179"/>
      <c r="AQ72" s="179" t="s">
        <v>884</v>
      </c>
      <c r="AR72" s="177" t="s">
        <v>884</v>
      </c>
      <c r="AS72" s="178"/>
      <c r="AT72" s="179"/>
      <c r="AU72" s="179"/>
      <c r="AV72" s="179"/>
      <c r="AW72" s="179" t="s">
        <v>884</v>
      </c>
      <c r="AX72" s="179" t="s">
        <v>884</v>
      </c>
      <c r="AY72" s="179"/>
      <c r="AZ72" s="179"/>
      <c r="BA72" s="179" t="s">
        <v>884</v>
      </c>
      <c r="BB72" s="177" t="s">
        <v>884</v>
      </c>
      <c r="BC72" s="178"/>
      <c r="BD72" s="179"/>
      <c r="BE72" s="179"/>
      <c r="BF72" s="179"/>
      <c r="BG72" s="179" t="s">
        <v>884</v>
      </c>
      <c r="BH72" s="179" t="s">
        <v>884</v>
      </c>
      <c r="BI72" s="179"/>
      <c r="BJ72" s="179"/>
      <c r="BK72" s="179" t="s">
        <v>884</v>
      </c>
      <c r="BL72" s="177" t="s">
        <v>884</v>
      </c>
      <c r="BM72" s="178"/>
      <c r="BN72" s="179"/>
      <c r="BO72" s="179"/>
      <c r="BP72" s="179"/>
      <c r="BQ72" s="179" t="s">
        <v>884</v>
      </c>
      <c r="BR72" s="179" t="s">
        <v>884</v>
      </c>
      <c r="BS72" s="179"/>
      <c r="BT72" s="179"/>
      <c r="BU72" s="179" t="s">
        <v>1542</v>
      </c>
      <c r="BV72" s="177" t="s">
        <v>1543</v>
      </c>
      <c r="BW72" s="178"/>
      <c r="BX72" s="179"/>
      <c r="BY72" s="179"/>
      <c r="BZ72" s="179"/>
      <c r="CA72" s="179" t="s">
        <v>840</v>
      </c>
      <c r="CB72" s="179">
        <v>1650</v>
      </c>
      <c r="CC72" s="216"/>
      <c r="CD72" s="221"/>
      <c r="EP72" s="174"/>
      <c r="EQ72" s="174"/>
      <c r="ER72" s="174"/>
      <c r="ES72" s="174"/>
      <c r="ET72" s="174" t="str">
        <f t="shared" ca="1" si="9"/>
        <v/>
      </c>
      <c r="EU72" s="174" t="str">
        <f ca="1">IFERROR(IF(OFFSET($D$6,MATCH(VALUE(SUBSTITUTE(EQ72,EG72,"")),$A$6:$A$127,0)-1,MATCH($EG72,$D$6:$CC$6,0)-1+7,1,1)&gt;0,OFFSET($D$6,MATCH(VALUE(SUBSTITUTE(EQ72,EG72,"")),$A$6:$A$127,0)-1,MATCH($EG72,$D$6:$CC$6,0)-1+7,1,1),""),"")</f>
        <v/>
      </c>
      <c r="EV72" s="174" t="str">
        <f ca="1">IF($EU72&lt;&gt;"",IF(OFFSET($D$6,MATCH(VALUE(SUBSTITUTE($EQ72,$EG72,"")),$A$6:$A$127,0)-1,MATCH($EG72,$D$6:$CC$6,0)-1+8,1,1)=0,"",OFFSET($D$6,MATCH(VALUE(SUBSTITUTE($EQ72,$EG72,"")),$A$6:$A$127,0)-1,MATCH($EG72,$D$6:$CC$6,0)-1+8,1,1)),"")</f>
        <v/>
      </c>
      <c r="EW72" s="174" t="str">
        <f t="shared" ca="1" si="10"/>
        <v/>
      </c>
      <c r="EX72" s="174" t="str">
        <f t="shared" ca="1" si="11"/>
        <v/>
      </c>
      <c r="EY72" s="174" t="str">
        <f ca="1">IF(EU72="","",COUNTIF(EU$6:$EU72,"&gt;"&amp;0))</f>
        <v/>
      </c>
      <c r="EZ72" s="189"/>
      <c r="FA72" s="153"/>
    </row>
    <row r="73" spans="1:157" ht="27.6" customHeight="1">
      <c r="A73" s="85">
        <v>2033</v>
      </c>
      <c r="B73" s="180" t="s">
        <v>4567</v>
      </c>
      <c r="C73" s="176" t="s">
        <v>884</v>
      </c>
      <c r="D73" s="177" t="s">
        <v>884</v>
      </c>
      <c r="E73" s="178"/>
      <c r="F73" s="179"/>
      <c r="G73" s="179"/>
      <c r="H73" s="179"/>
      <c r="I73" s="179" t="s">
        <v>884</v>
      </c>
      <c r="J73" s="179" t="s">
        <v>884</v>
      </c>
      <c r="K73" s="179"/>
      <c r="L73" s="179"/>
      <c r="M73" s="179" t="s">
        <v>884</v>
      </c>
      <c r="N73" s="177" t="s">
        <v>884</v>
      </c>
      <c r="O73" s="178"/>
      <c r="P73" s="179"/>
      <c r="Q73" s="179"/>
      <c r="R73" s="179"/>
      <c r="S73" s="179" t="s">
        <v>884</v>
      </c>
      <c r="T73" s="179" t="s">
        <v>884</v>
      </c>
      <c r="U73" s="179"/>
      <c r="V73" s="179"/>
      <c r="W73" s="179" t="s">
        <v>884</v>
      </c>
      <c r="X73" s="177" t="s">
        <v>884</v>
      </c>
      <c r="Y73" s="178"/>
      <c r="Z73" s="179"/>
      <c r="AA73" s="179"/>
      <c r="AB73" s="179"/>
      <c r="AC73" s="179" t="s">
        <v>884</v>
      </c>
      <c r="AD73" s="179" t="s">
        <v>884</v>
      </c>
      <c r="AE73" s="179"/>
      <c r="AF73" s="179"/>
      <c r="AG73" s="179" t="s">
        <v>884</v>
      </c>
      <c r="AH73" s="177" t="s">
        <v>884</v>
      </c>
      <c r="AI73" s="178"/>
      <c r="AJ73" s="179"/>
      <c r="AK73" s="179"/>
      <c r="AL73" s="179"/>
      <c r="AM73" s="179" t="s">
        <v>884</v>
      </c>
      <c r="AN73" s="179" t="s">
        <v>884</v>
      </c>
      <c r="AO73" s="179"/>
      <c r="AP73" s="179"/>
      <c r="AQ73" s="179" t="s">
        <v>884</v>
      </c>
      <c r="AR73" s="177" t="s">
        <v>884</v>
      </c>
      <c r="AS73" s="178"/>
      <c r="AT73" s="179"/>
      <c r="AU73" s="179"/>
      <c r="AV73" s="179"/>
      <c r="AW73" s="179" t="s">
        <v>884</v>
      </c>
      <c r="AX73" s="179" t="s">
        <v>884</v>
      </c>
      <c r="AY73" s="179"/>
      <c r="AZ73" s="179"/>
      <c r="BA73" s="179" t="s">
        <v>884</v>
      </c>
      <c r="BB73" s="177" t="s">
        <v>884</v>
      </c>
      <c r="BC73" s="178"/>
      <c r="BD73" s="179"/>
      <c r="BE73" s="179"/>
      <c r="BF73" s="179"/>
      <c r="BG73" s="179" t="s">
        <v>884</v>
      </c>
      <c r="BH73" s="179" t="s">
        <v>884</v>
      </c>
      <c r="BI73" s="179"/>
      <c r="BJ73" s="179"/>
      <c r="BK73" s="179" t="s">
        <v>884</v>
      </c>
      <c r="BL73" s="177" t="s">
        <v>884</v>
      </c>
      <c r="BM73" s="178"/>
      <c r="BN73" s="179"/>
      <c r="BO73" s="179"/>
      <c r="BP73" s="179"/>
      <c r="BQ73" s="179" t="s">
        <v>884</v>
      </c>
      <c r="BR73" s="179" t="s">
        <v>884</v>
      </c>
      <c r="BS73" s="179"/>
      <c r="BT73" s="179"/>
      <c r="BU73" s="179" t="s">
        <v>1544</v>
      </c>
      <c r="BV73" s="177" t="s">
        <v>1545</v>
      </c>
      <c r="BW73" s="178"/>
      <c r="BX73" s="179"/>
      <c r="BY73" s="179"/>
      <c r="BZ73" s="179"/>
      <c r="CA73" s="179" t="s">
        <v>840</v>
      </c>
      <c r="CB73" s="179">
        <v>250</v>
      </c>
      <c r="CC73" s="216"/>
      <c r="CD73" s="221"/>
      <c r="EP73" s="174"/>
      <c r="EQ73" s="174"/>
      <c r="ER73" s="174"/>
      <c r="ES73" s="174"/>
      <c r="ET73" s="174" t="str">
        <f t="shared" ca="1" si="9"/>
        <v/>
      </c>
      <c r="EU73" s="174" t="str">
        <f ca="1">IFERROR(IF(OFFSET($D$6,MATCH(VALUE(SUBSTITUTE(EQ73,EG73,"")),$A$6:$A$127,0)-1,MATCH($EG73,$D$6:$CC$6,0)-1+7,1,1)&gt;0,OFFSET($D$6,MATCH(VALUE(SUBSTITUTE(EQ73,EG73,"")),$A$6:$A$127,0)-1,MATCH($EG73,$D$6:$CC$6,0)-1+7,1,1),""),"")</f>
        <v/>
      </c>
      <c r="EV73" s="174" t="str">
        <f ca="1">IF($EU73&lt;&gt;"",IF(OFFSET($D$6,MATCH(VALUE(SUBSTITUTE($EQ73,$EG73,"")),$A$6:$A$127,0)-1,MATCH($EG73,$D$6:$CC$6,0)-1+8,1,1)=0,"",OFFSET($D$6,MATCH(VALUE(SUBSTITUTE($EQ73,$EG73,"")),$A$6:$A$127,0)-1,MATCH($EG73,$D$6:$CC$6,0)-1+8,1,1)),"")</f>
        <v/>
      </c>
      <c r="EW73" s="174" t="str">
        <f t="shared" ca="1" si="10"/>
        <v/>
      </c>
      <c r="EX73" s="174" t="str">
        <f t="shared" ca="1" si="11"/>
        <v/>
      </c>
      <c r="EY73" s="174" t="str">
        <f ca="1">IF(EU73="","",COUNTIF(EU$6:$EU73,"&gt;"&amp;0))</f>
        <v/>
      </c>
      <c r="EZ73" s="189"/>
      <c r="FA73" s="153"/>
    </row>
    <row r="74" spans="1:157" ht="27.6" customHeight="1">
      <c r="A74" s="85">
        <v>2034</v>
      </c>
      <c r="B74" s="180" t="s">
        <v>4567</v>
      </c>
      <c r="C74" s="176" t="s">
        <v>884</v>
      </c>
      <c r="D74" s="177" t="s">
        <v>884</v>
      </c>
      <c r="E74" s="178"/>
      <c r="F74" s="179"/>
      <c r="G74" s="179"/>
      <c r="H74" s="179"/>
      <c r="I74" s="179" t="s">
        <v>884</v>
      </c>
      <c r="J74" s="179" t="s">
        <v>884</v>
      </c>
      <c r="K74" s="179"/>
      <c r="L74" s="179"/>
      <c r="M74" s="179" t="s">
        <v>884</v>
      </c>
      <c r="N74" s="177" t="s">
        <v>884</v>
      </c>
      <c r="O74" s="178"/>
      <c r="P74" s="179"/>
      <c r="Q74" s="179"/>
      <c r="R74" s="179"/>
      <c r="S74" s="179" t="s">
        <v>884</v>
      </c>
      <c r="T74" s="179" t="s">
        <v>884</v>
      </c>
      <c r="U74" s="179"/>
      <c r="V74" s="179"/>
      <c r="W74" s="179" t="s">
        <v>884</v>
      </c>
      <c r="X74" s="177" t="s">
        <v>884</v>
      </c>
      <c r="Y74" s="178"/>
      <c r="Z74" s="179"/>
      <c r="AA74" s="179"/>
      <c r="AB74" s="179"/>
      <c r="AC74" s="179" t="s">
        <v>884</v>
      </c>
      <c r="AD74" s="179" t="s">
        <v>884</v>
      </c>
      <c r="AE74" s="179"/>
      <c r="AF74" s="179"/>
      <c r="AG74" s="179" t="s">
        <v>884</v>
      </c>
      <c r="AH74" s="177" t="s">
        <v>884</v>
      </c>
      <c r="AI74" s="178"/>
      <c r="AJ74" s="179"/>
      <c r="AK74" s="179"/>
      <c r="AL74" s="179"/>
      <c r="AM74" s="179" t="s">
        <v>884</v>
      </c>
      <c r="AN74" s="179" t="s">
        <v>884</v>
      </c>
      <c r="AO74" s="179"/>
      <c r="AP74" s="179"/>
      <c r="AQ74" s="179" t="s">
        <v>884</v>
      </c>
      <c r="AR74" s="177" t="s">
        <v>884</v>
      </c>
      <c r="AS74" s="178"/>
      <c r="AT74" s="179"/>
      <c r="AU74" s="179"/>
      <c r="AV74" s="179"/>
      <c r="AW74" s="179" t="s">
        <v>884</v>
      </c>
      <c r="AX74" s="179" t="s">
        <v>884</v>
      </c>
      <c r="AY74" s="179"/>
      <c r="AZ74" s="179"/>
      <c r="BA74" s="179" t="s">
        <v>884</v>
      </c>
      <c r="BB74" s="177" t="s">
        <v>884</v>
      </c>
      <c r="BC74" s="178"/>
      <c r="BD74" s="179"/>
      <c r="BE74" s="179"/>
      <c r="BF74" s="179"/>
      <c r="BG74" s="179" t="s">
        <v>884</v>
      </c>
      <c r="BH74" s="179" t="s">
        <v>884</v>
      </c>
      <c r="BI74" s="179"/>
      <c r="BJ74" s="179"/>
      <c r="BK74" s="179" t="s">
        <v>884</v>
      </c>
      <c r="BL74" s="177" t="s">
        <v>884</v>
      </c>
      <c r="BM74" s="178"/>
      <c r="BN74" s="179"/>
      <c r="BO74" s="179"/>
      <c r="BP74" s="179"/>
      <c r="BQ74" s="179" t="s">
        <v>884</v>
      </c>
      <c r="BR74" s="179" t="s">
        <v>884</v>
      </c>
      <c r="BS74" s="179"/>
      <c r="BT74" s="179"/>
      <c r="BU74" s="179" t="s">
        <v>1546</v>
      </c>
      <c r="BV74" s="177" t="s">
        <v>1547</v>
      </c>
      <c r="BW74" s="178"/>
      <c r="BX74" s="179"/>
      <c r="BY74" s="179"/>
      <c r="BZ74" s="179"/>
      <c r="CA74" s="179" t="s">
        <v>840</v>
      </c>
      <c r="CB74" s="179">
        <v>250</v>
      </c>
      <c r="CC74" s="216"/>
      <c r="CD74" s="221"/>
      <c r="EP74" s="174"/>
      <c r="EQ74" s="174"/>
      <c r="ER74" s="174"/>
      <c r="ES74" s="174"/>
      <c r="ET74" s="174" t="str">
        <f t="shared" ca="1" si="9"/>
        <v/>
      </c>
      <c r="EU74" s="174" t="str">
        <f ca="1">IFERROR(IF(OFFSET($D$6,MATCH(VALUE(SUBSTITUTE(EQ74,EG74,"")),$A$6:$A$127,0)-1,MATCH($EG74,$D$6:$CC$6,0)-1+7,1,1)&gt;0,OFFSET($D$6,MATCH(VALUE(SUBSTITUTE(EQ74,EG74,"")),$A$6:$A$127,0)-1,MATCH($EG74,$D$6:$CC$6,0)-1+7,1,1),""),"")</f>
        <v/>
      </c>
      <c r="EV74" s="174" t="str">
        <f ca="1">IF($EU74&lt;&gt;"",IF(OFFSET($D$6,MATCH(VALUE(SUBSTITUTE($EQ74,$EG74,"")),$A$6:$A$127,0)-1,MATCH($EG74,$D$6:$CC$6,0)-1+8,1,1)=0,"",OFFSET($D$6,MATCH(VALUE(SUBSTITUTE($EQ74,$EG74,"")),$A$6:$A$127,0)-1,MATCH($EG74,$D$6:$CC$6,0)-1+8,1,1)),"")</f>
        <v/>
      </c>
      <c r="EW74" s="174" t="str">
        <f t="shared" ca="1" si="10"/>
        <v/>
      </c>
      <c r="EX74" s="174" t="str">
        <f t="shared" ca="1" si="11"/>
        <v/>
      </c>
      <c r="EY74" s="174" t="str">
        <f ca="1">IF(EU74="","",COUNTIF(EU$6:$EU74,"&gt;"&amp;0))</f>
        <v/>
      </c>
      <c r="EZ74" s="189"/>
      <c r="FA74" s="153"/>
    </row>
    <row r="75" spans="1:157" ht="27.6" customHeight="1">
      <c r="A75" s="85">
        <v>2035</v>
      </c>
      <c r="B75" s="180" t="s">
        <v>4567</v>
      </c>
      <c r="C75" s="176" t="s">
        <v>884</v>
      </c>
      <c r="D75" s="177" t="s">
        <v>884</v>
      </c>
      <c r="E75" s="178"/>
      <c r="F75" s="179"/>
      <c r="G75" s="179"/>
      <c r="H75" s="179"/>
      <c r="I75" s="179" t="s">
        <v>884</v>
      </c>
      <c r="J75" s="179" t="s">
        <v>884</v>
      </c>
      <c r="K75" s="179"/>
      <c r="L75" s="179"/>
      <c r="M75" s="179" t="s">
        <v>884</v>
      </c>
      <c r="N75" s="177" t="s">
        <v>884</v>
      </c>
      <c r="O75" s="178"/>
      <c r="P75" s="179"/>
      <c r="Q75" s="179"/>
      <c r="R75" s="179"/>
      <c r="S75" s="179" t="s">
        <v>884</v>
      </c>
      <c r="T75" s="179" t="s">
        <v>884</v>
      </c>
      <c r="U75" s="179"/>
      <c r="V75" s="179"/>
      <c r="W75" s="179" t="s">
        <v>884</v>
      </c>
      <c r="X75" s="177" t="s">
        <v>884</v>
      </c>
      <c r="Y75" s="178"/>
      <c r="Z75" s="179"/>
      <c r="AA75" s="179"/>
      <c r="AB75" s="179"/>
      <c r="AC75" s="179" t="s">
        <v>884</v>
      </c>
      <c r="AD75" s="179" t="s">
        <v>884</v>
      </c>
      <c r="AE75" s="179"/>
      <c r="AF75" s="179"/>
      <c r="AG75" s="179" t="s">
        <v>884</v>
      </c>
      <c r="AH75" s="177" t="s">
        <v>884</v>
      </c>
      <c r="AI75" s="178"/>
      <c r="AJ75" s="179"/>
      <c r="AK75" s="179"/>
      <c r="AL75" s="179"/>
      <c r="AM75" s="179" t="s">
        <v>884</v>
      </c>
      <c r="AN75" s="179" t="s">
        <v>884</v>
      </c>
      <c r="AO75" s="179"/>
      <c r="AP75" s="179"/>
      <c r="AQ75" s="179" t="s">
        <v>884</v>
      </c>
      <c r="AR75" s="177" t="s">
        <v>884</v>
      </c>
      <c r="AS75" s="178"/>
      <c r="AT75" s="179"/>
      <c r="AU75" s="179"/>
      <c r="AV75" s="179"/>
      <c r="AW75" s="179" t="s">
        <v>884</v>
      </c>
      <c r="AX75" s="179" t="s">
        <v>884</v>
      </c>
      <c r="AY75" s="179"/>
      <c r="AZ75" s="179"/>
      <c r="BA75" s="179" t="s">
        <v>884</v>
      </c>
      <c r="BB75" s="177" t="s">
        <v>884</v>
      </c>
      <c r="BC75" s="178"/>
      <c r="BD75" s="179"/>
      <c r="BE75" s="179"/>
      <c r="BF75" s="179"/>
      <c r="BG75" s="179" t="s">
        <v>884</v>
      </c>
      <c r="BH75" s="179" t="s">
        <v>884</v>
      </c>
      <c r="BI75" s="179"/>
      <c r="BJ75" s="179"/>
      <c r="BK75" s="179" t="s">
        <v>884</v>
      </c>
      <c r="BL75" s="177" t="s">
        <v>884</v>
      </c>
      <c r="BM75" s="178"/>
      <c r="BN75" s="179"/>
      <c r="BO75" s="179"/>
      <c r="BP75" s="179"/>
      <c r="BQ75" s="179" t="s">
        <v>884</v>
      </c>
      <c r="BR75" s="179" t="s">
        <v>884</v>
      </c>
      <c r="BS75" s="179"/>
      <c r="BT75" s="179"/>
      <c r="BU75" s="179" t="s">
        <v>1548</v>
      </c>
      <c r="BV75" s="177" t="s">
        <v>1549</v>
      </c>
      <c r="BW75" s="178"/>
      <c r="BX75" s="179"/>
      <c r="BY75" s="179"/>
      <c r="BZ75" s="179"/>
      <c r="CA75" s="179" t="s">
        <v>840</v>
      </c>
      <c r="CB75" s="179">
        <v>1400</v>
      </c>
      <c r="CC75" s="216"/>
      <c r="CD75" s="221"/>
      <c r="EP75" s="174"/>
      <c r="EQ75" s="174"/>
      <c r="ER75" s="174"/>
      <c r="ES75" s="174"/>
      <c r="ET75" s="174" t="str">
        <f t="shared" ca="1" si="9"/>
        <v/>
      </c>
      <c r="EU75" s="174" t="str">
        <f ca="1">IFERROR(IF(OFFSET($D$6,MATCH(VALUE(SUBSTITUTE(EQ75,EG75,"")),$A$6:$A$127,0)-1,MATCH($EG75,$D$6:$CC$6,0)-1+7,1,1)&gt;0,OFFSET($D$6,MATCH(VALUE(SUBSTITUTE(EQ75,EG75,"")),$A$6:$A$127,0)-1,MATCH($EG75,$D$6:$CC$6,0)-1+7,1,1),""),"")</f>
        <v/>
      </c>
      <c r="EV75" s="174" t="str">
        <f ca="1">IF($EU75&lt;&gt;"",IF(OFFSET($D$6,MATCH(VALUE(SUBSTITUTE($EQ75,$EG75,"")),$A$6:$A$127,0)-1,MATCH($EG75,$D$6:$CC$6,0)-1+8,1,1)=0,"",OFFSET($D$6,MATCH(VALUE(SUBSTITUTE($EQ75,$EG75,"")),$A$6:$A$127,0)-1,MATCH($EG75,$D$6:$CC$6,0)-1+8,1,1)),"")</f>
        <v/>
      </c>
      <c r="EW75" s="174" t="str">
        <f t="shared" ca="1" si="10"/>
        <v/>
      </c>
      <c r="EX75" s="174" t="str">
        <f t="shared" ca="1" si="11"/>
        <v/>
      </c>
      <c r="EY75" s="174" t="str">
        <f ca="1">IF(EU75="","",COUNTIF(EU$6:$EU75,"&gt;"&amp;0))</f>
        <v/>
      </c>
      <c r="EZ75" s="189"/>
      <c r="FA75" s="153"/>
    </row>
    <row r="76" spans="1:157" ht="27.6" customHeight="1">
      <c r="A76" s="85">
        <v>2036</v>
      </c>
      <c r="B76" s="180" t="s">
        <v>4567</v>
      </c>
      <c r="C76" s="176" t="s">
        <v>884</v>
      </c>
      <c r="D76" s="177" t="s">
        <v>884</v>
      </c>
      <c r="E76" s="178"/>
      <c r="F76" s="179"/>
      <c r="G76" s="179"/>
      <c r="H76" s="179"/>
      <c r="I76" s="179" t="s">
        <v>884</v>
      </c>
      <c r="J76" s="179" t="s">
        <v>884</v>
      </c>
      <c r="K76" s="179"/>
      <c r="L76" s="179"/>
      <c r="M76" s="179" t="s">
        <v>884</v>
      </c>
      <c r="N76" s="177" t="s">
        <v>884</v>
      </c>
      <c r="O76" s="178"/>
      <c r="P76" s="179"/>
      <c r="Q76" s="179"/>
      <c r="R76" s="179"/>
      <c r="S76" s="179" t="s">
        <v>884</v>
      </c>
      <c r="T76" s="179" t="s">
        <v>884</v>
      </c>
      <c r="U76" s="179"/>
      <c r="V76" s="179"/>
      <c r="W76" s="179" t="s">
        <v>884</v>
      </c>
      <c r="X76" s="177" t="s">
        <v>884</v>
      </c>
      <c r="Y76" s="178"/>
      <c r="Z76" s="179"/>
      <c r="AA76" s="179"/>
      <c r="AB76" s="179"/>
      <c r="AC76" s="179" t="s">
        <v>884</v>
      </c>
      <c r="AD76" s="179" t="s">
        <v>884</v>
      </c>
      <c r="AE76" s="179"/>
      <c r="AF76" s="179"/>
      <c r="AG76" s="179" t="s">
        <v>884</v>
      </c>
      <c r="AH76" s="177" t="s">
        <v>884</v>
      </c>
      <c r="AI76" s="178"/>
      <c r="AJ76" s="179"/>
      <c r="AK76" s="179"/>
      <c r="AL76" s="179"/>
      <c r="AM76" s="179" t="s">
        <v>884</v>
      </c>
      <c r="AN76" s="179" t="s">
        <v>884</v>
      </c>
      <c r="AO76" s="179"/>
      <c r="AP76" s="179"/>
      <c r="AQ76" s="179" t="s">
        <v>884</v>
      </c>
      <c r="AR76" s="177" t="s">
        <v>884</v>
      </c>
      <c r="AS76" s="178"/>
      <c r="AT76" s="179"/>
      <c r="AU76" s="179"/>
      <c r="AV76" s="179"/>
      <c r="AW76" s="179" t="s">
        <v>884</v>
      </c>
      <c r="AX76" s="179" t="s">
        <v>884</v>
      </c>
      <c r="AY76" s="179"/>
      <c r="AZ76" s="179"/>
      <c r="BA76" s="179" t="s">
        <v>884</v>
      </c>
      <c r="BB76" s="177" t="s">
        <v>884</v>
      </c>
      <c r="BC76" s="178"/>
      <c r="BD76" s="179"/>
      <c r="BE76" s="179"/>
      <c r="BF76" s="179"/>
      <c r="BG76" s="179" t="s">
        <v>884</v>
      </c>
      <c r="BH76" s="179" t="s">
        <v>884</v>
      </c>
      <c r="BI76" s="179"/>
      <c r="BJ76" s="179"/>
      <c r="BK76" s="179" t="s">
        <v>884</v>
      </c>
      <c r="BL76" s="177" t="s">
        <v>884</v>
      </c>
      <c r="BM76" s="178"/>
      <c r="BN76" s="179"/>
      <c r="BO76" s="179"/>
      <c r="BP76" s="179"/>
      <c r="BQ76" s="179" t="s">
        <v>884</v>
      </c>
      <c r="BR76" s="179" t="s">
        <v>884</v>
      </c>
      <c r="BS76" s="179"/>
      <c r="BT76" s="179"/>
      <c r="BU76" s="179" t="s">
        <v>1550</v>
      </c>
      <c r="BV76" s="177" t="s">
        <v>1551</v>
      </c>
      <c r="BW76" s="178"/>
      <c r="BX76" s="179"/>
      <c r="BY76" s="179"/>
      <c r="BZ76" s="179"/>
      <c r="CA76" s="179" t="s">
        <v>840</v>
      </c>
      <c r="CB76" s="179">
        <v>100</v>
      </c>
      <c r="CC76" s="216"/>
      <c r="CD76" s="221"/>
      <c r="EP76" s="174"/>
      <c r="EQ76" s="174"/>
      <c r="ER76" s="174"/>
      <c r="ES76" s="174"/>
      <c r="ET76" s="174" t="str">
        <f t="shared" ca="1" si="9"/>
        <v/>
      </c>
      <c r="EU76" s="174" t="str">
        <f ca="1">IFERROR(IF(OFFSET($D$6,MATCH(VALUE(SUBSTITUTE(EQ76,EG76,"")),$A$6:$A$127,0)-1,MATCH($EG76,$D$6:$CC$6,0)-1+7,1,1)&gt;0,OFFSET($D$6,MATCH(VALUE(SUBSTITUTE(EQ76,EG76,"")),$A$6:$A$127,0)-1,MATCH($EG76,$D$6:$CC$6,0)-1+7,1,1),""),"")</f>
        <v/>
      </c>
      <c r="EV76" s="174" t="str">
        <f ca="1">IF($EU76&lt;&gt;"",IF(OFFSET($D$6,MATCH(VALUE(SUBSTITUTE($EQ76,$EG76,"")),$A$6:$A$127,0)-1,MATCH($EG76,$D$6:$CC$6,0)-1+8,1,1)=0,"",OFFSET($D$6,MATCH(VALUE(SUBSTITUTE($EQ76,$EG76,"")),$A$6:$A$127,0)-1,MATCH($EG76,$D$6:$CC$6,0)-1+8,1,1)),"")</f>
        <v/>
      </c>
      <c r="EW76" s="174" t="str">
        <f t="shared" ca="1" si="10"/>
        <v/>
      </c>
      <c r="EX76" s="174" t="str">
        <f t="shared" ca="1" si="11"/>
        <v/>
      </c>
      <c r="EY76" s="174" t="str">
        <f ca="1">IF(EU76="","",COUNTIF(EU$6:$EU76,"&gt;"&amp;0))</f>
        <v/>
      </c>
      <c r="EZ76" s="189"/>
      <c r="FA76" s="153"/>
    </row>
    <row r="77" spans="1:157" ht="27.6" customHeight="1">
      <c r="A77" s="85">
        <v>2037</v>
      </c>
      <c r="B77" s="180" t="s">
        <v>4567</v>
      </c>
      <c r="C77" s="176" t="s">
        <v>884</v>
      </c>
      <c r="D77" s="177" t="s">
        <v>884</v>
      </c>
      <c r="E77" s="178"/>
      <c r="F77" s="179"/>
      <c r="G77" s="179"/>
      <c r="H77" s="179"/>
      <c r="I77" s="179" t="s">
        <v>884</v>
      </c>
      <c r="J77" s="179" t="s">
        <v>884</v>
      </c>
      <c r="K77" s="179"/>
      <c r="L77" s="179"/>
      <c r="M77" s="179" t="s">
        <v>884</v>
      </c>
      <c r="N77" s="177" t="s">
        <v>884</v>
      </c>
      <c r="O77" s="178"/>
      <c r="P77" s="179"/>
      <c r="Q77" s="179"/>
      <c r="R77" s="179"/>
      <c r="S77" s="179" t="s">
        <v>884</v>
      </c>
      <c r="T77" s="179" t="s">
        <v>884</v>
      </c>
      <c r="U77" s="179"/>
      <c r="V77" s="179"/>
      <c r="W77" s="179" t="s">
        <v>884</v>
      </c>
      <c r="X77" s="177" t="s">
        <v>884</v>
      </c>
      <c r="Y77" s="178"/>
      <c r="Z77" s="179"/>
      <c r="AA77" s="179"/>
      <c r="AB77" s="179"/>
      <c r="AC77" s="179" t="s">
        <v>884</v>
      </c>
      <c r="AD77" s="179" t="s">
        <v>884</v>
      </c>
      <c r="AE77" s="179"/>
      <c r="AF77" s="179"/>
      <c r="AG77" s="179" t="s">
        <v>884</v>
      </c>
      <c r="AH77" s="177" t="s">
        <v>884</v>
      </c>
      <c r="AI77" s="178"/>
      <c r="AJ77" s="179"/>
      <c r="AK77" s="179"/>
      <c r="AL77" s="179"/>
      <c r="AM77" s="179" t="s">
        <v>884</v>
      </c>
      <c r="AN77" s="179" t="s">
        <v>884</v>
      </c>
      <c r="AO77" s="179"/>
      <c r="AP77" s="179"/>
      <c r="AQ77" s="179" t="s">
        <v>884</v>
      </c>
      <c r="AR77" s="177" t="s">
        <v>884</v>
      </c>
      <c r="AS77" s="178"/>
      <c r="AT77" s="179"/>
      <c r="AU77" s="179"/>
      <c r="AV77" s="179"/>
      <c r="AW77" s="179" t="s">
        <v>884</v>
      </c>
      <c r="AX77" s="179" t="s">
        <v>884</v>
      </c>
      <c r="AY77" s="179"/>
      <c r="AZ77" s="179"/>
      <c r="BA77" s="179" t="s">
        <v>884</v>
      </c>
      <c r="BB77" s="177" t="s">
        <v>884</v>
      </c>
      <c r="BC77" s="178"/>
      <c r="BD77" s="179"/>
      <c r="BE77" s="179"/>
      <c r="BF77" s="179"/>
      <c r="BG77" s="179" t="s">
        <v>884</v>
      </c>
      <c r="BH77" s="179" t="s">
        <v>884</v>
      </c>
      <c r="BI77" s="179"/>
      <c r="BJ77" s="179"/>
      <c r="BK77" s="179" t="s">
        <v>884</v>
      </c>
      <c r="BL77" s="177" t="s">
        <v>884</v>
      </c>
      <c r="BM77" s="178"/>
      <c r="BN77" s="179"/>
      <c r="BO77" s="179"/>
      <c r="BP77" s="179"/>
      <c r="BQ77" s="179" t="s">
        <v>884</v>
      </c>
      <c r="BR77" s="179" t="s">
        <v>884</v>
      </c>
      <c r="BS77" s="179"/>
      <c r="BT77" s="179"/>
      <c r="BU77" s="179" t="s">
        <v>1552</v>
      </c>
      <c r="BV77" s="177" t="s">
        <v>1553</v>
      </c>
      <c r="BW77" s="178"/>
      <c r="BX77" s="179"/>
      <c r="BY77" s="179"/>
      <c r="BZ77" s="179"/>
      <c r="CA77" s="179" t="s">
        <v>840</v>
      </c>
      <c r="CB77" s="179">
        <v>1700</v>
      </c>
      <c r="CC77" s="216"/>
      <c r="CD77" s="221"/>
      <c r="EP77" s="174"/>
      <c r="EQ77" s="174"/>
      <c r="ER77" s="174"/>
      <c r="ES77" s="174"/>
      <c r="ET77" s="174" t="str">
        <f t="shared" ca="1" si="9"/>
        <v/>
      </c>
      <c r="EU77" s="174" t="str">
        <f ca="1">IFERROR(IF(OFFSET($D$6,MATCH(VALUE(SUBSTITUTE(EQ77,EG77,"")),$A$6:$A$127,0)-1,MATCH($EG77,$D$6:$CC$6,0)-1+7,1,1)&gt;0,OFFSET($D$6,MATCH(VALUE(SUBSTITUTE(EQ77,EG77,"")),$A$6:$A$127,0)-1,MATCH($EG77,$D$6:$CC$6,0)-1+7,1,1),""),"")</f>
        <v/>
      </c>
      <c r="EV77" s="174" t="str">
        <f ca="1">IF($EU77&lt;&gt;"",IF(OFFSET($D$6,MATCH(VALUE(SUBSTITUTE($EQ77,$EG77,"")),$A$6:$A$127,0)-1,MATCH($EG77,$D$6:$CC$6,0)-1+8,1,1)=0,"",OFFSET($D$6,MATCH(VALUE(SUBSTITUTE($EQ77,$EG77,"")),$A$6:$A$127,0)-1,MATCH($EG77,$D$6:$CC$6,0)-1+8,1,1)),"")</f>
        <v/>
      </c>
      <c r="EW77" s="174" t="str">
        <f t="shared" ca="1" si="10"/>
        <v/>
      </c>
      <c r="EX77" s="174" t="str">
        <f t="shared" ca="1" si="11"/>
        <v/>
      </c>
      <c r="EY77" s="174" t="str">
        <f ca="1">IF(EU77="","",COUNTIF(EU$6:$EU77,"&gt;"&amp;0))</f>
        <v/>
      </c>
      <c r="EZ77" s="189"/>
      <c r="FA77" s="153"/>
    </row>
    <row r="78" spans="1:157" ht="27.6" customHeight="1">
      <c r="A78" s="85">
        <v>2038</v>
      </c>
      <c r="B78" s="180" t="s">
        <v>4567</v>
      </c>
      <c r="C78" s="176" t="s">
        <v>884</v>
      </c>
      <c r="D78" s="177" t="s">
        <v>884</v>
      </c>
      <c r="E78" s="178"/>
      <c r="F78" s="179"/>
      <c r="G78" s="179"/>
      <c r="H78" s="179"/>
      <c r="I78" s="179" t="s">
        <v>884</v>
      </c>
      <c r="J78" s="179" t="s">
        <v>884</v>
      </c>
      <c r="K78" s="179"/>
      <c r="L78" s="179"/>
      <c r="M78" s="179" t="s">
        <v>884</v>
      </c>
      <c r="N78" s="177" t="s">
        <v>884</v>
      </c>
      <c r="O78" s="178"/>
      <c r="P78" s="179"/>
      <c r="Q78" s="179"/>
      <c r="R78" s="179"/>
      <c r="S78" s="179" t="s">
        <v>884</v>
      </c>
      <c r="T78" s="179" t="s">
        <v>884</v>
      </c>
      <c r="U78" s="179"/>
      <c r="V78" s="179"/>
      <c r="W78" s="179" t="s">
        <v>884</v>
      </c>
      <c r="X78" s="177" t="s">
        <v>884</v>
      </c>
      <c r="Y78" s="178"/>
      <c r="Z78" s="179"/>
      <c r="AA78" s="179"/>
      <c r="AB78" s="179"/>
      <c r="AC78" s="179" t="s">
        <v>884</v>
      </c>
      <c r="AD78" s="179" t="s">
        <v>884</v>
      </c>
      <c r="AE78" s="179"/>
      <c r="AF78" s="179"/>
      <c r="AG78" s="179" t="s">
        <v>884</v>
      </c>
      <c r="AH78" s="177" t="s">
        <v>884</v>
      </c>
      <c r="AI78" s="178"/>
      <c r="AJ78" s="179"/>
      <c r="AK78" s="179"/>
      <c r="AL78" s="179"/>
      <c r="AM78" s="179" t="s">
        <v>884</v>
      </c>
      <c r="AN78" s="179" t="s">
        <v>884</v>
      </c>
      <c r="AO78" s="179"/>
      <c r="AP78" s="179"/>
      <c r="AQ78" s="179" t="s">
        <v>884</v>
      </c>
      <c r="AR78" s="177" t="s">
        <v>884</v>
      </c>
      <c r="AS78" s="178"/>
      <c r="AT78" s="179"/>
      <c r="AU78" s="179"/>
      <c r="AV78" s="179"/>
      <c r="AW78" s="179" t="s">
        <v>884</v>
      </c>
      <c r="AX78" s="179" t="s">
        <v>884</v>
      </c>
      <c r="AY78" s="179"/>
      <c r="AZ78" s="179"/>
      <c r="BA78" s="179" t="s">
        <v>884</v>
      </c>
      <c r="BB78" s="177" t="s">
        <v>884</v>
      </c>
      <c r="BC78" s="178"/>
      <c r="BD78" s="179"/>
      <c r="BE78" s="179"/>
      <c r="BF78" s="179"/>
      <c r="BG78" s="179" t="s">
        <v>884</v>
      </c>
      <c r="BH78" s="179" t="s">
        <v>884</v>
      </c>
      <c r="BI78" s="179"/>
      <c r="BJ78" s="179"/>
      <c r="BK78" s="179" t="s">
        <v>884</v>
      </c>
      <c r="BL78" s="177" t="s">
        <v>884</v>
      </c>
      <c r="BM78" s="178"/>
      <c r="BN78" s="179"/>
      <c r="BO78" s="179"/>
      <c r="BP78" s="179"/>
      <c r="BQ78" s="179" t="s">
        <v>884</v>
      </c>
      <c r="BR78" s="179" t="s">
        <v>884</v>
      </c>
      <c r="BS78" s="179"/>
      <c r="BT78" s="179"/>
      <c r="BU78" s="179" t="s">
        <v>1554</v>
      </c>
      <c r="BV78" s="177" t="s">
        <v>4682</v>
      </c>
      <c r="BW78" s="178"/>
      <c r="BX78" s="179"/>
      <c r="BY78" s="179"/>
      <c r="BZ78" s="179"/>
      <c r="CA78" s="179" t="s">
        <v>840</v>
      </c>
      <c r="CB78" s="179">
        <v>200</v>
      </c>
      <c r="CC78" s="216"/>
      <c r="CD78" s="221"/>
      <c r="EP78" s="174"/>
      <c r="EQ78" s="174"/>
      <c r="ER78" s="174"/>
      <c r="ES78" s="174"/>
      <c r="ET78" s="174" t="str">
        <f t="shared" ca="1" si="9"/>
        <v/>
      </c>
      <c r="EU78" s="174" t="str">
        <f ca="1">IFERROR(IF(OFFSET($D$6,MATCH(VALUE(SUBSTITUTE(EQ78,EG78,"")),$A$6:$A$127,0)-1,MATCH($EG78,$D$6:$CC$6,0)-1+7,1,1)&gt;0,OFFSET($D$6,MATCH(VALUE(SUBSTITUTE(EQ78,EG78,"")),$A$6:$A$127,0)-1,MATCH($EG78,$D$6:$CC$6,0)-1+7,1,1),""),"")</f>
        <v/>
      </c>
      <c r="EV78" s="174" t="str">
        <f ca="1">IF($EU78&lt;&gt;"",IF(OFFSET($D$6,MATCH(VALUE(SUBSTITUTE($EQ78,$EG78,"")),$A$6:$A$127,0)-1,MATCH($EG78,$D$6:$CC$6,0)-1+8,1,1)=0,"",OFFSET($D$6,MATCH(VALUE(SUBSTITUTE($EQ78,$EG78,"")),$A$6:$A$127,0)-1,MATCH($EG78,$D$6:$CC$6,0)-1+8,1,1)),"")</f>
        <v/>
      </c>
      <c r="EW78" s="174" t="str">
        <f t="shared" ca="1" si="10"/>
        <v/>
      </c>
      <c r="EX78" s="174" t="str">
        <f t="shared" ca="1" si="11"/>
        <v/>
      </c>
      <c r="EY78" s="174" t="str">
        <f ca="1">IF(EU78="","",COUNTIF(EU$6:$EU78,"&gt;"&amp;0))</f>
        <v/>
      </c>
      <c r="EZ78" s="189"/>
      <c r="FA78" s="153"/>
    </row>
    <row r="79" spans="1:157" ht="27.6" customHeight="1">
      <c r="A79" s="85">
        <v>2039</v>
      </c>
      <c r="B79" s="180" t="s">
        <v>4567</v>
      </c>
      <c r="C79" s="176" t="s">
        <v>884</v>
      </c>
      <c r="D79" s="177" t="s">
        <v>884</v>
      </c>
      <c r="E79" s="178"/>
      <c r="F79" s="179"/>
      <c r="G79" s="179"/>
      <c r="H79" s="179"/>
      <c r="I79" s="179" t="s">
        <v>884</v>
      </c>
      <c r="J79" s="179" t="s">
        <v>884</v>
      </c>
      <c r="K79" s="179"/>
      <c r="L79" s="179"/>
      <c r="M79" s="179" t="s">
        <v>884</v>
      </c>
      <c r="N79" s="177" t="s">
        <v>884</v>
      </c>
      <c r="O79" s="178"/>
      <c r="P79" s="179"/>
      <c r="Q79" s="179"/>
      <c r="R79" s="179"/>
      <c r="S79" s="179" t="s">
        <v>884</v>
      </c>
      <c r="T79" s="179" t="s">
        <v>884</v>
      </c>
      <c r="U79" s="179"/>
      <c r="V79" s="179"/>
      <c r="W79" s="179" t="s">
        <v>884</v>
      </c>
      <c r="X79" s="177" t="s">
        <v>884</v>
      </c>
      <c r="Y79" s="178"/>
      <c r="Z79" s="179"/>
      <c r="AA79" s="179"/>
      <c r="AB79" s="179"/>
      <c r="AC79" s="179" t="s">
        <v>884</v>
      </c>
      <c r="AD79" s="179" t="s">
        <v>884</v>
      </c>
      <c r="AE79" s="179"/>
      <c r="AF79" s="179"/>
      <c r="AG79" s="179" t="s">
        <v>884</v>
      </c>
      <c r="AH79" s="177" t="s">
        <v>884</v>
      </c>
      <c r="AI79" s="178"/>
      <c r="AJ79" s="179"/>
      <c r="AK79" s="179"/>
      <c r="AL79" s="179"/>
      <c r="AM79" s="179" t="s">
        <v>884</v>
      </c>
      <c r="AN79" s="179" t="s">
        <v>884</v>
      </c>
      <c r="AO79" s="179"/>
      <c r="AP79" s="179"/>
      <c r="AQ79" s="179" t="s">
        <v>884</v>
      </c>
      <c r="AR79" s="177" t="s">
        <v>884</v>
      </c>
      <c r="AS79" s="178"/>
      <c r="AT79" s="179"/>
      <c r="AU79" s="179"/>
      <c r="AV79" s="179"/>
      <c r="AW79" s="179" t="s">
        <v>884</v>
      </c>
      <c r="AX79" s="179" t="s">
        <v>884</v>
      </c>
      <c r="AY79" s="179"/>
      <c r="AZ79" s="179"/>
      <c r="BA79" s="179" t="s">
        <v>884</v>
      </c>
      <c r="BB79" s="177" t="s">
        <v>884</v>
      </c>
      <c r="BC79" s="178"/>
      <c r="BD79" s="179"/>
      <c r="BE79" s="179"/>
      <c r="BF79" s="179"/>
      <c r="BG79" s="179" t="s">
        <v>884</v>
      </c>
      <c r="BH79" s="179" t="s">
        <v>884</v>
      </c>
      <c r="BI79" s="179"/>
      <c r="BJ79" s="179"/>
      <c r="BK79" s="179" t="s">
        <v>884</v>
      </c>
      <c r="BL79" s="177" t="s">
        <v>884</v>
      </c>
      <c r="BM79" s="178"/>
      <c r="BN79" s="179"/>
      <c r="BO79" s="179"/>
      <c r="BP79" s="179"/>
      <c r="BQ79" s="179" t="s">
        <v>884</v>
      </c>
      <c r="BR79" s="179" t="s">
        <v>884</v>
      </c>
      <c r="BS79" s="179"/>
      <c r="BT79" s="179"/>
      <c r="BU79" s="179" t="s">
        <v>1556</v>
      </c>
      <c r="BV79" s="177" t="s">
        <v>3714</v>
      </c>
      <c r="BW79" s="178"/>
      <c r="BX79" s="179"/>
      <c r="BY79" s="179"/>
      <c r="BZ79" s="179"/>
      <c r="CA79" s="179" t="s">
        <v>840</v>
      </c>
      <c r="CB79" s="179">
        <v>350</v>
      </c>
      <c r="CC79" s="216"/>
      <c r="CD79" s="221"/>
      <c r="EP79" s="174"/>
      <c r="EQ79" s="174"/>
      <c r="ER79" s="174"/>
      <c r="ES79" s="174"/>
      <c r="ET79" s="174" t="str">
        <f t="shared" ca="1" si="9"/>
        <v/>
      </c>
      <c r="EU79" s="174" t="str">
        <f ca="1">IFERROR(IF(OFFSET($D$6,MATCH(VALUE(SUBSTITUTE(EQ79,EG79,"")),$A$6:$A$127,0)-1,MATCH($EG79,$D$6:$CC$6,0)-1+7,1,1)&gt;0,OFFSET($D$6,MATCH(VALUE(SUBSTITUTE(EQ79,EG79,"")),$A$6:$A$127,0)-1,MATCH($EG79,$D$6:$CC$6,0)-1+7,1,1),""),"")</f>
        <v/>
      </c>
      <c r="EV79" s="174" t="str">
        <f ca="1">IF($EU79&lt;&gt;"",IF(OFFSET($D$6,MATCH(VALUE(SUBSTITUTE($EQ79,$EG79,"")),$A$6:$A$127,0)-1,MATCH($EG79,$D$6:$CC$6,0)-1+8,1,1)=0,"",OFFSET($D$6,MATCH(VALUE(SUBSTITUTE($EQ79,$EG79,"")),$A$6:$A$127,0)-1,MATCH($EG79,$D$6:$CC$6,0)-1+8,1,1)),"")</f>
        <v/>
      </c>
      <c r="EW79" s="174" t="str">
        <f t="shared" ca="1" si="10"/>
        <v/>
      </c>
      <c r="EX79" s="174" t="str">
        <f t="shared" ca="1" si="11"/>
        <v/>
      </c>
      <c r="EY79" s="174" t="str">
        <f ca="1">IF(EU79="","",COUNTIF(EU$6:$EU79,"&gt;"&amp;0))</f>
        <v/>
      </c>
      <c r="EZ79" s="189"/>
      <c r="FA79" s="153"/>
    </row>
    <row r="80" spans="1:157" ht="27.6" customHeight="1">
      <c r="A80" s="85">
        <v>2040</v>
      </c>
      <c r="B80" s="180" t="s">
        <v>4567</v>
      </c>
      <c r="C80" s="176" t="s">
        <v>884</v>
      </c>
      <c r="D80" s="177" t="s">
        <v>884</v>
      </c>
      <c r="E80" s="178"/>
      <c r="F80" s="179"/>
      <c r="G80" s="179"/>
      <c r="H80" s="179"/>
      <c r="I80" s="179" t="s">
        <v>884</v>
      </c>
      <c r="J80" s="179" t="s">
        <v>884</v>
      </c>
      <c r="K80" s="179"/>
      <c r="L80" s="179"/>
      <c r="M80" s="179" t="s">
        <v>884</v>
      </c>
      <c r="N80" s="177" t="s">
        <v>884</v>
      </c>
      <c r="O80" s="178"/>
      <c r="P80" s="179"/>
      <c r="Q80" s="179"/>
      <c r="R80" s="179"/>
      <c r="S80" s="179" t="s">
        <v>884</v>
      </c>
      <c r="T80" s="179" t="s">
        <v>884</v>
      </c>
      <c r="U80" s="179"/>
      <c r="V80" s="179"/>
      <c r="W80" s="179" t="s">
        <v>884</v>
      </c>
      <c r="X80" s="177" t="s">
        <v>884</v>
      </c>
      <c r="Y80" s="178"/>
      <c r="Z80" s="179"/>
      <c r="AA80" s="179"/>
      <c r="AB80" s="179"/>
      <c r="AC80" s="179" t="s">
        <v>884</v>
      </c>
      <c r="AD80" s="179" t="s">
        <v>884</v>
      </c>
      <c r="AE80" s="179"/>
      <c r="AF80" s="179"/>
      <c r="AG80" s="179" t="s">
        <v>884</v>
      </c>
      <c r="AH80" s="177" t="s">
        <v>884</v>
      </c>
      <c r="AI80" s="178"/>
      <c r="AJ80" s="179"/>
      <c r="AK80" s="179"/>
      <c r="AL80" s="179"/>
      <c r="AM80" s="179" t="s">
        <v>884</v>
      </c>
      <c r="AN80" s="179" t="s">
        <v>884</v>
      </c>
      <c r="AO80" s="179"/>
      <c r="AP80" s="179"/>
      <c r="AQ80" s="179" t="s">
        <v>884</v>
      </c>
      <c r="AR80" s="177" t="s">
        <v>884</v>
      </c>
      <c r="AS80" s="178"/>
      <c r="AT80" s="179"/>
      <c r="AU80" s="179"/>
      <c r="AV80" s="179"/>
      <c r="AW80" s="179" t="s">
        <v>884</v>
      </c>
      <c r="AX80" s="179" t="s">
        <v>884</v>
      </c>
      <c r="AY80" s="179"/>
      <c r="AZ80" s="179"/>
      <c r="BA80" s="179" t="s">
        <v>884</v>
      </c>
      <c r="BB80" s="177" t="s">
        <v>884</v>
      </c>
      <c r="BC80" s="178"/>
      <c r="BD80" s="179"/>
      <c r="BE80" s="179"/>
      <c r="BF80" s="179"/>
      <c r="BG80" s="179" t="s">
        <v>884</v>
      </c>
      <c r="BH80" s="179" t="s">
        <v>884</v>
      </c>
      <c r="BI80" s="179"/>
      <c r="BJ80" s="179"/>
      <c r="BK80" s="179" t="s">
        <v>884</v>
      </c>
      <c r="BL80" s="177" t="s">
        <v>884</v>
      </c>
      <c r="BM80" s="178"/>
      <c r="BN80" s="179"/>
      <c r="BO80" s="179"/>
      <c r="BP80" s="179"/>
      <c r="BQ80" s="179" t="s">
        <v>884</v>
      </c>
      <c r="BR80" s="179" t="s">
        <v>884</v>
      </c>
      <c r="BS80" s="179"/>
      <c r="BT80" s="179"/>
      <c r="BU80" s="179" t="s">
        <v>1558</v>
      </c>
      <c r="BV80" s="177" t="s">
        <v>1559</v>
      </c>
      <c r="BW80" s="178"/>
      <c r="BX80" s="179"/>
      <c r="BY80" s="179"/>
      <c r="BZ80" s="179"/>
      <c r="CA80" s="179" t="s">
        <v>840</v>
      </c>
      <c r="CB80" s="179">
        <v>300</v>
      </c>
      <c r="CC80" s="216"/>
      <c r="CD80" s="221"/>
      <c r="EP80" s="174"/>
      <c r="EQ80" s="174"/>
      <c r="ER80" s="174"/>
      <c r="ES80" s="174"/>
      <c r="ET80" s="174" t="str">
        <f t="shared" ca="1" si="9"/>
        <v/>
      </c>
      <c r="EU80" s="174" t="str">
        <f ca="1">IFERROR(IF(OFFSET($D$6,MATCH(VALUE(SUBSTITUTE(EQ80,EG80,"")),$A$6:$A$127,0)-1,MATCH($EG80,$D$6:$CC$6,0)-1+7,1,1)&gt;0,OFFSET($D$6,MATCH(VALUE(SUBSTITUTE(EQ80,EG80,"")),$A$6:$A$127,0)-1,MATCH($EG80,$D$6:$CC$6,0)-1+7,1,1),""),"")</f>
        <v/>
      </c>
      <c r="EV80" s="174" t="str">
        <f ca="1">IF($EU80&lt;&gt;"",IF(OFFSET($D$6,MATCH(VALUE(SUBSTITUTE($EQ80,$EG80,"")),$A$6:$A$127,0)-1,MATCH($EG80,$D$6:$CC$6,0)-1+8,1,1)=0,"",OFFSET($D$6,MATCH(VALUE(SUBSTITUTE($EQ80,$EG80,"")),$A$6:$A$127,0)-1,MATCH($EG80,$D$6:$CC$6,0)-1+8,1,1)),"")</f>
        <v/>
      </c>
      <c r="EW80" s="174" t="str">
        <f t="shared" ca="1" si="10"/>
        <v/>
      </c>
      <c r="EX80" s="174" t="str">
        <f t="shared" ca="1" si="11"/>
        <v/>
      </c>
      <c r="EY80" s="174" t="str">
        <f ca="1">IF(EU80="","",COUNTIF(EU$6:$EU80,"&gt;"&amp;0))</f>
        <v/>
      </c>
      <c r="EZ80" s="189"/>
      <c r="FA80" s="153"/>
    </row>
    <row r="81" spans="1:157" ht="27.6" customHeight="1">
      <c r="A81" s="85">
        <v>2041</v>
      </c>
      <c r="B81" s="180" t="s">
        <v>4565</v>
      </c>
      <c r="C81" s="176" t="s">
        <v>884</v>
      </c>
      <c r="D81" s="177" t="s">
        <v>884</v>
      </c>
      <c r="E81" s="178"/>
      <c r="F81" s="179"/>
      <c r="G81" s="179"/>
      <c r="H81" s="179"/>
      <c r="I81" s="179" t="s">
        <v>884</v>
      </c>
      <c r="J81" s="179" t="s">
        <v>884</v>
      </c>
      <c r="K81" s="179"/>
      <c r="L81" s="179"/>
      <c r="M81" s="179" t="s">
        <v>884</v>
      </c>
      <c r="N81" s="177" t="s">
        <v>884</v>
      </c>
      <c r="O81" s="178"/>
      <c r="P81" s="179"/>
      <c r="Q81" s="179"/>
      <c r="R81" s="179"/>
      <c r="S81" s="179" t="s">
        <v>884</v>
      </c>
      <c r="T81" s="179" t="s">
        <v>884</v>
      </c>
      <c r="U81" s="179"/>
      <c r="V81" s="179"/>
      <c r="W81" s="179" t="s">
        <v>884</v>
      </c>
      <c r="X81" s="177" t="s">
        <v>884</v>
      </c>
      <c r="Y81" s="178"/>
      <c r="Z81" s="179"/>
      <c r="AA81" s="179"/>
      <c r="AB81" s="179"/>
      <c r="AC81" s="179" t="s">
        <v>884</v>
      </c>
      <c r="AD81" s="179" t="s">
        <v>884</v>
      </c>
      <c r="AE81" s="179"/>
      <c r="AF81" s="179"/>
      <c r="AG81" s="179" t="s">
        <v>884</v>
      </c>
      <c r="AH81" s="177" t="s">
        <v>884</v>
      </c>
      <c r="AI81" s="178"/>
      <c r="AJ81" s="179"/>
      <c r="AK81" s="179"/>
      <c r="AL81" s="179"/>
      <c r="AM81" s="179" t="s">
        <v>884</v>
      </c>
      <c r="AN81" s="179" t="s">
        <v>884</v>
      </c>
      <c r="AO81" s="179"/>
      <c r="AP81" s="179"/>
      <c r="AQ81" s="179" t="s">
        <v>884</v>
      </c>
      <c r="AR81" s="177" t="s">
        <v>884</v>
      </c>
      <c r="AS81" s="178"/>
      <c r="AT81" s="179"/>
      <c r="AU81" s="179"/>
      <c r="AV81" s="179"/>
      <c r="AW81" s="179" t="s">
        <v>884</v>
      </c>
      <c r="AX81" s="179" t="s">
        <v>884</v>
      </c>
      <c r="AY81" s="179"/>
      <c r="AZ81" s="179"/>
      <c r="BA81" s="179" t="s">
        <v>884</v>
      </c>
      <c r="BB81" s="177" t="s">
        <v>884</v>
      </c>
      <c r="BC81" s="178"/>
      <c r="BD81" s="179"/>
      <c r="BE81" s="179"/>
      <c r="BF81" s="179"/>
      <c r="BG81" s="179" t="s">
        <v>884</v>
      </c>
      <c r="BH81" s="179" t="s">
        <v>884</v>
      </c>
      <c r="BI81" s="179"/>
      <c r="BJ81" s="179"/>
      <c r="BK81" s="179" t="s">
        <v>884</v>
      </c>
      <c r="BL81" s="177" t="s">
        <v>884</v>
      </c>
      <c r="BM81" s="178"/>
      <c r="BN81" s="179"/>
      <c r="BO81" s="179"/>
      <c r="BP81" s="179"/>
      <c r="BQ81" s="179" t="s">
        <v>884</v>
      </c>
      <c r="BR81" s="179" t="s">
        <v>884</v>
      </c>
      <c r="BS81" s="179"/>
      <c r="BT81" s="179"/>
      <c r="BU81" s="179" t="s">
        <v>884</v>
      </c>
      <c r="BV81" s="177" t="s">
        <v>884</v>
      </c>
      <c r="BW81" s="178"/>
      <c r="BX81" s="179"/>
      <c r="BY81" s="179"/>
      <c r="BZ81" s="179"/>
      <c r="CA81" s="179" t="s">
        <v>884</v>
      </c>
      <c r="CB81" s="179" t="s">
        <v>884</v>
      </c>
      <c r="CC81" s="179"/>
      <c r="CD81" s="178"/>
      <c r="EP81" s="174"/>
      <c r="EQ81" s="174"/>
      <c r="ER81" s="174"/>
      <c r="ES81" s="174"/>
      <c r="ET81" s="174" t="str">
        <f t="shared" ca="1" si="9"/>
        <v/>
      </c>
      <c r="EU81" s="174" t="str">
        <f ca="1">IFERROR(IF(OFFSET($D$6,MATCH(VALUE(SUBSTITUTE(EQ81,EG81,"")),$A$6:$A$127,0)-1,MATCH($EG81,$D$6:$CC$6,0)-1+7,1,1)&gt;0,OFFSET($D$6,MATCH(VALUE(SUBSTITUTE(EQ81,EG81,"")),$A$6:$A$127,0)-1,MATCH($EG81,$D$6:$CC$6,0)-1+7,1,1),""),"")</f>
        <v/>
      </c>
      <c r="EV81" s="174" t="str">
        <f ca="1">IF($EU81&lt;&gt;"",IF(OFFSET($D$6,MATCH(VALUE(SUBSTITUTE($EQ81,$EG81,"")),$A$6:$A$127,0)-1,MATCH($EG81,$D$6:$CC$6,0)-1+8,1,1)=0,"",OFFSET($D$6,MATCH(VALUE(SUBSTITUTE($EQ81,$EG81,"")),$A$6:$A$127,0)-1,MATCH($EG81,$D$6:$CC$6,0)-1+8,1,1)),"")</f>
        <v/>
      </c>
      <c r="EW81" s="174" t="str">
        <f t="shared" ca="1" si="10"/>
        <v/>
      </c>
      <c r="EX81" s="174" t="str">
        <f t="shared" ca="1" si="11"/>
        <v/>
      </c>
      <c r="EY81" s="174" t="str">
        <f ca="1">IF(EU81="","",COUNTIF(EU$6:$EU81,"&gt;"&amp;0))</f>
        <v/>
      </c>
      <c r="EZ81" s="189"/>
      <c r="FA81" s="153"/>
    </row>
    <row r="82" spans="1:157" ht="27.6" customHeight="1">
      <c r="A82" s="85">
        <v>2042</v>
      </c>
      <c r="B82" s="180">
        <f ca="1">J82+T82+AD82+AN82+AX82+BH82+BR82+CB82</f>
        <v>9300</v>
      </c>
      <c r="C82" s="176" t="s">
        <v>884</v>
      </c>
      <c r="D82" s="177" t="s">
        <v>4571</v>
      </c>
      <c r="E82" s="178"/>
      <c r="F82" s="179"/>
      <c r="G82" s="179"/>
      <c r="H82" s="179"/>
      <c r="I82" s="179" t="s">
        <v>884</v>
      </c>
      <c r="J82" s="179">
        <f ca="1">SUM(OFFSET(J81,-COUNTIF($B$8:$B80,$B80),0,COUNTIF($B$8:$B80,$B80),1))</f>
        <v>0</v>
      </c>
      <c r="K82" s="179">
        <f ca="1">SUM(OFFSET(K81,-COUNTIF($B$8:$B80,$B80),0,COUNTIF($B$8:$B80,$B80),1))</f>
        <v>0</v>
      </c>
      <c r="L82" s="179"/>
      <c r="M82" s="179" t="s">
        <v>884</v>
      </c>
      <c r="N82" s="177" t="s">
        <v>4571</v>
      </c>
      <c r="O82" s="178"/>
      <c r="P82" s="179"/>
      <c r="Q82" s="179"/>
      <c r="R82" s="179"/>
      <c r="S82" s="179" t="s">
        <v>884</v>
      </c>
      <c r="T82" s="179">
        <f ca="1">SUM(OFFSET(T81,-COUNTIF($B$8:$B80,$B80),0,COUNTIF($B$8:$B80,$B80),1))</f>
        <v>0</v>
      </c>
      <c r="U82" s="179">
        <f ca="1">SUM(OFFSET(U81,-COUNTIF($B$8:$B80,$B80),0,COUNTIF($B$8:$B80,$B80),1))</f>
        <v>0</v>
      </c>
      <c r="V82" s="179"/>
      <c r="W82" s="179" t="s">
        <v>884</v>
      </c>
      <c r="X82" s="177" t="s">
        <v>4571</v>
      </c>
      <c r="Y82" s="178"/>
      <c r="Z82" s="179"/>
      <c r="AA82" s="179"/>
      <c r="AB82" s="179"/>
      <c r="AC82" s="179" t="s">
        <v>884</v>
      </c>
      <c r="AD82" s="179">
        <f ca="1">SUM(OFFSET(AD81,-COUNTIF($B$8:$B80,$B80),0,COUNTIF($B$8:$B80,$B80),1))</f>
        <v>0</v>
      </c>
      <c r="AE82" s="179">
        <f ca="1">SUM(OFFSET(AE81,-COUNTIF($B$8:$B80,$B80),0,COUNTIF($B$8:$B80,$B80),1))</f>
        <v>0</v>
      </c>
      <c r="AF82" s="179"/>
      <c r="AG82" s="179" t="s">
        <v>884</v>
      </c>
      <c r="AH82" s="177" t="s">
        <v>4571</v>
      </c>
      <c r="AI82" s="178"/>
      <c r="AJ82" s="179"/>
      <c r="AK82" s="179"/>
      <c r="AL82" s="179"/>
      <c r="AM82" s="179" t="s">
        <v>884</v>
      </c>
      <c r="AN82" s="179">
        <f ca="1">SUM(OFFSET(AN81,-COUNTIF($B$8:$B80,$B80),0,COUNTIF($B$8:$B80,$B80),1))</f>
        <v>0</v>
      </c>
      <c r="AO82" s="179">
        <f ca="1">SUM(OFFSET(AO81,-COUNTIF($B$8:$B80,$B80),0,COUNTIF($B$8:$B80,$B80),1))</f>
        <v>0</v>
      </c>
      <c r="AP82" s="179"/>
      <c r="AQ82" s="179" t="s">
        <v>884</v>
      </c>
      <c r="AR82" s="177" t="s">
        <v>4571</v>
      </c>
      <c r="AS82" s="178"/>
      <c r="AT82" s="179"/>
      <c r="AU82" s="179"/>
      <c r="AV82" s="179"/>
      <c r="AW82" s="179" t="s">
        <v>884</v>
      </c>
      <c r="AX82" s="179">
        <f ca="1">SUM(OFFSET(AX81,-COUNTIF($B$8:$B80,$B80),0,COUNTIF($B$8:$B80,$B80),1))</f>
        <v>0</v>
      </c>
      <c r="AY82" s="179">
        <f ca="1">SUM(OFFSET(AY81,-COUNTIF($B$8:$B80,$B80),0,COUNTIF($B$8:$B80,$B80),1))</f>
        <v>0</v>
      </c>
      <c r="AZ82" s="179"/>
      <c r="BA82" s="179" t="s">
        <v>884</v>
      </c>
      <c r="BB82" s="177" t="s">
        <v>4571</v>
      </c>
      <c r="BC82" s="178"/>
      <c r="BD82" s="179"/>
      <c r="BE82" s="179"/>
      <c r="BF82" s="179"/>
      <c r="BG82" s="179" t="s">
        <v>884</v>
      </c>
      <c r="BH82" s="179">
        <f ca="1">SUM(OFFSET(BH81,-COUNTIF($B$8:$B80,$B80),0,COUNTIF($B$8:$B80,$B80),1))</f>
        <v>0</v>
      </c>
      <c r="BI82" s="179">
        <f ca="1">SUM(OFFSET(BI81,-COUNTIF($B$8:$B80,$B80),0,COUNTIF($B$8:$B80,$B80),1))</f>
        <v>0</v>
      </c>
      <c r="BJ82" s="179"/>
      <c r="BK82" s="179" t="s">
        <v>884</v>
      </c>
      <c r="BL82" s="177" t="s">
        <v>4571</v>
      </c>
      <c r="BM82" s="178"/>
      <c r="BN82" s="179"/>
      <c r="BO82" s="179"/>
      <c r="BP82" s="179"/>
      <c r="BQ82" s="179" t="s">
        <v>884</v>
      </c>
      <c r="BR82" s="179">
        <f ca="1">SUM(OFFSET(BR81,-COUNTIF($B$8:$B80,$B80),0,COUNTIF($B$8:$B80,$B80),1))</f>
        <v>0</v>
      </c>
      <c r="BS82" s="179">
        <f ca="1">SUM(OFFSET(BS81,-COUNTIF($B$8:$B80,$B80),0,COUNTIF($B$8:$B80,$B80),1))</f>
        <v>0</v>
      </c>
      <c r="BT82" s="179"/>
      <c r="BU82" s="179" t="s">
        <v>884</v>
      </c>
      <c r="BV82" s="177" t="s">
        <v>4571</v>
      </c>
      <c r="BW82" s="178"/>
      <c r="BX82" s="179"/>
      <c r="BY82" s="179"/>
      <c r="BZ82" s="179"/>
      <c r="CA82" s="179" t="s">
        <v>884</v>
      </c>
      <c r="CB82" s="179">
        <f ca="1">SUM(OFFSET(CB81,-COUNTIF($B$8:$B80,$B80),0,COUNTIF($B$8:$B80,$B80),1))</f>
        <v>9300</v>
      </c>
      <c r="CC82" s="179">
        <f ca="1">SUM(OFFSET(CC81,-COUNTIF($B$8:$B80,$B80),0,COUNTIF($B$8:$B80,$B80),1))</f>
        <v>0</v>
      </c>
      <c r="CD82" s="178"/>
      <c r="EP82" s="174"/>
      <c r="EQ82" s="174"/>
      <c r="ER82" s="174"/>
      <c r="ES82" s="174"/>
      <c r="ET82" s="174" t="str">
        <f t="shared" ca="1" si="9"/>
        <v/>
      </c>
      <c r="EU82" s="174" t="str">
        <f ca="1">IFERROR(IF(OFFSET($D$6,MATCH(VALUE(SUBSTITUTE(EQ82,EG82,"")),$A$6:$A$127,0)-1,MATCH($EG82,$D$6:$CC$6,0)-1+7,1,1)&gt;0,OFFSET($D$6,MATCH(VALUE(SUBSTITUTE(EQ82,EG82,"")),$A$6:$A$127,0)-1,MATCH($EG82,$D$6:$CC$6,0)-1+7,1,1),""),"")</f>
        <v/>
      </c>
      <c r="EV82" s="174" t="str">
        <f ca="1">IF($EU82&lt;&gt;"",IF(OFFSET($D$6,MATCH(VALUE(SUBSTITUTE($EQ82,$EG82,"")),$A$6:$A$127,0)-1,MATCH($EG82,$D$6:$CC$6,0)-1+8,1,1)=0,"",OFFSET($D$6,MATCH(VALUE(SUBSTITUTE($EQ82,$EG82,"")),$A$6:$A$127,0)-1,MATCH($EG82,$D$6:$CC$6,0)-1+8,1,1)),"")</f>
        <v/>
      </c>
      <c r="EW82" s="174" t="str">
        <f t="shared" ca="1" si="10"/>
        <v/>
      </c>
      <c r="EX82" s="174" t="str">
        <f t="shared" ca="1" si="11"/>
        <v/>
      </c>
      <c r="EY82" s="174" t="str">
        <f ca="1">IF(EU82="","",COUNTIF(EU$6:$EU82,"&gt;"&amp;0))</f>
        <v/>
      </c>
      <c r="EZ82" s="189"/>
      <c r="FA82" s="153"/>
    </row>
    <row r="83" spans="1:157" ht="27.6" customHeight="1">
      <c r="A83" s="85">
        <v>2043</v>
      </c>
      <c r="B83" s="180" t="s">
        <v>884</v>
      </c>
      <c r="C83" s="176" t="s">
        <v>884</v>
      </c>
      <c r="D83" s="177" t="s">
        <v>884</v>
      </c>
      <c r="E83" s="178"/>
      <c r="F83" s="179"/>
      <c r="G83" s="179"/>
      <c r="H83" s="179"/>
      <c r="I83" s="179" t="s">
        <v>884</v>
      </c>
      <c r="J83" s="179" t="s">
        <v>884</v>
      </c>
      <c r="K83" s="179"/>
      <c r="L83" s="179"/>
      <c r="M83" s="179" t="s">
        <v>884</v>
      </c>
      <c r="N83" s="177" t="s">
        <v>884</v>
      </c>
      <c r="O83" s="178"/>
      <c r="P83" s="179"/>
      <c r="Q83" s="179"/>
      <c r="R83" s="179"/>
      <c r="S83" s="179" t="s">
        <v>884</v>
      </c>
      <c r="T83" s="179" t="s">
        <v>884</v>
      </c>
      <c r="U83" s="179"/>
      <c r="V83" s="179"/>
      <c r="W83" s="179" t="s">
        <v>884</v>
      </c>
      <c r="X83" s="177" t="s">
        <v>884</v>
      </c>
      <c r="Y83" s="178"/>
      <c r="Z83" s="179"/>
      <c r="AA83" s="179"/>
      <c r="AB83" s="179"/>
      <c r="AC83" s="179" t="s">
        <v>884</v>
      </c>
      <c r="AD83" s="179" t="s">
        <v>884</v>
      </c>
      <c r="AE83" s="179"/>
      <c r="AF83" s="179"/>
      <c r="AG83" s="179" t="s">
        <v>884</v>
      </c>
      <c r="AH83" s="177" t="s">
        <v>884</v>
      </c>
      <c r="AI83" s="178"/>
      <c r="AJ83" s="179"/>
      <c r="AK83" s="179"/>
      <c r="AL83" s="179"/>
      <c r="AM83" s="179" t="s">
        <v>884</v>
      </c>
      <c r="AN83" s="179" t="s">
        <v>884</v>
      </c>
      <c r="AO83" s="179"/>
      <c r="AP83" s="179"/>
      <c r="AQ83" s="179" t="s">
        <v>884</v>
      </c>
      <c r="AR83" s="177" t="s">
        <v>884</v>
      </c>
      <c r="AS83" s="178"/>
      <c r="AT83" s="179"/>
      <c r="AU83" s="179"/>
      <c r="AV83" s="179"/>
      <c r="AW83" s="179" t="s">
        <v>884</v>
      </c>
      <c r="AX83" s="179" t="s">
        <v>884</v>
      </c>
      <c r="AY83" s="179"/>
      <c r="AZ83" s="179"/>
      <c r="BA83" s="179" t="s">
        <v>884</v>
      </c>
      <c r="BB83" s="177" t="s">
        <v>884</v>
      </c>
      <c r="BC83" s="178"/>
      <c r="BD83" s="179"/>
      <c r="BE83" s="179"/>
      <c r="BF83" s="179"/>
      <c r="BG83" s="179" t="s">
        <v>884</v>
      </c>
      <c r="BH83" s="179" t="s">
        <v>884</v>
      </c>
      <c r="BI83" s="179"/>
      <c r="BJ83" s="179"/>
      <c r="BK83" s="179" t="s">
        <v>884</v>
      </c>
      <c r="BL83" s="177" t="s">
        <v>884</v>
      </c>
      <c r="BM83" s="178"/>
      <c r="BN83" s="179"/>
      <c r="BO83" s="179"/>
      <c r="BP83" s="179"/>
      <c r="BQ83" s="179" t="s">
        <v>884</v>
      </c>
      <c r="BR83" s="179" t="s">
        <v>884</v>
      </c>
      <c r="BS83" s="179"/>
      <c r="BT83" s="179"/>
      <c r="BU83" s="179" t="s">
        <v>884</v>
      </c>
      <c r="BV83" s="177" t="s">
        <v>884</v>
      </c>
      <c r="BW83" s="178"/>
      <c r="BX83" s="179"/>
      <c r="BY83" s="179"/>
      <c r="BZ83" s="179"/>
      <c r="CA83" s="179" t="s">
        <v>884</v>
      </c>
      <c r="CB83" s="179" t="s">
        <v>884</v>
      </c>
      <c r="CC83" s="179"/>
      <c r="CD83" s="178"/>
      <c r="EP83" s="174"/>
      <c r="EQ83" s="174"/>
      <c r="ER83" s="174"/>
      <c r="ES83" s="174"/>
      <c r="ET83" s="174" t="str">
        <f t="shared" ca="1" si="9"/>
        <v/>
      </c>
      <c r="EU83" s="174" t="str">
        <f ca="1">IFERROR(IF(OFFSET($D$6,MATCH(VALUE(SUBSTITUTE(EQ83,EG83,"")),$A$6:$A$127,0)-1,MATCH($EG83,$D$6:$CC$6,0)-1+7,1,1)&gt;0,OFFSET($D$6,MATCH(VALUE(SUBSTITUTE(EQ83,EG83,"")),$A$6:$A$127,0)-1,MATCH($EG83,$D$6:$CC$6,0)-1+7,1,1),""),"")</f>
        <v/>
      </c>
      <c r="EV83" s="174" t="str">
        <f ca="1">IF($EU83&lt;&gt;"",IF(OFFSET($D$6,MATCH(VALUE(SUBSTITUTE($EQ83,$EG83,"")),$A$6:$A$127,0)-1,MATCH($EG83,$D$6:$CC$6,0)-1+8,1,1)=0,"",OFFSET($D$6,MATCH(VALUE(SUBSTITUTE($EQ83,$EG83,"")),$A$6:$A$127,0)-1,MATCH($EG83,$D$6:$CC$6,0)-1+8,1,1)),"")</f>
        <v/>
      </c>
      <c r="EW83" s="174" t="str">
        <f t="shared" ca="1" si="10"/>
        <v/>
      </c>
      <c r="EX83" s="174" t="str">
        <f t="shared" ca="1" si="11"/>
        <v/>
      </c>
      <c r="EY83" s="174" t="str">
        <f ca="1">IF(EU83="","",COUNTIF(EU$6:$EU83,"&gt;"&amp;0))</f>
        <v/>
      </c>
      <c r="EZ83" s="189"/>
      <c r="FA83" s="153"/>
    </row>
    <row r="84" spans="1:157" ht="27.6" customHeight="1">
      <c r="A84" s="85">
        <v>2044</v>
      </c>
      <c r="B84" s="180" t="s">
        <v>884</v>
      </c>
      <c r="C84" s="176" t="s">
        <v>884</v>
      </c>
      <c r="D84" s="177" t="s">
        <v>884</v>
      </c>
      <c r="E84" s="178"/>
      <c r="F84" s="179"/>
      <c r="G84" s="179"/>
      <c r="H84" s="179"/>
      <c r="I84" s="179" t="s">
        <v>884</v>
      </c>
      <c r="J84" s="179" t="s">
        <v>884</v>
      </c>
      <c r="K84" s="179"/>
      <c r="L84" s="179"/>
      <c r="M84" s="179" t="s">
        <v>884</v>
      </c>
      <c r="N84" s="177" t="s">
        <v>884</v>
      </c>
      <c r="O84" s="178"/>
      <c r="P84" s="179"/>
      <c r="Q84" s="179"/>
      <c r="R84" s="179"/>
      <c r="S84" s="179" t="s">
        <v>884</v>
      </c>
      <c r="T84" s="179" t="s">
        <v>884</v>
      </c>
      <c r="U84" s="179"/>
      <c r="V84" s="179"/>
      <c r="W84" s="179" t="s">
        <v>884</v>
      </c>
      <c r="X84" s="177" t="s">
        <v>884</v>
      </c>
      <c r="Y84" s="178"/>
      <c r="Z84" s="179"/>
      <c r="AA84" s="179"/>
      <c r="AB84" s="179"/>
      <c r="AC84" s="179" t="s">
        <v>884</v>
      </c>
      <c r="AD84" s="179" t="s">
        <v>884</v>
      </c>
      <c r="AE84" s="179"/>
      <c r="AF84" s="179"/>
      <c r="AG84" s="179" t="s">
        <v>884</v>
      </c>
      <c r="AH84" s="177" t="s">
        <v>884</v>
      </c>
      <c r="AI84" s="178"/>
      <c r="AJ84" s="179"/>
      <c r="AK84" s="179"/>
      <c r="AL84" s="179"/>
      <c r="AM84" s="179" t="s">
        <v>884</v>
      </c>
      <c r="AN84" s="179" t="s">
        <v>884</v>
      </c>
      <c r="AO84" s="179"/>
      <c r="AP84" s="179"/>
      <c r="AQ84" s="179" t="s">
        <v>884</v>
      </c>
      <c r="AR84" s="177" t="s">
        <v>884</v>
      </c>
      <c r="AS84" s="178"/>
      <c r="AT84" s="179"/>
      <c r="AU84" s="179"/>
      <c r="AV84" s="179"/>
      <c r="AW84" s="179" t="s">
        <v>884</v>
      </c>
      <c r="AX84" s="179" t="s">
        <v>884</v>
      </c>
      <c r="AY84" s="179"/>
      <c r="AZ84" s="179"/>
      <c r="BA84" s="179" t="s">
        <v>884</v>
      </c>
      <c r="BB84" s="177" t="s">
        <v>884</v>
      </c>
      <c r="BC84" s="178"/>
      <c r="BD84" s="179"/>
      <c r="BE84" s="179"/>
      <c r="BF84" s="179"/>
      <c r="BG84" s="179" t="s">
        <v>884</v>
      </c>
      <c r="BH84" s="179" t="s">
        <v>884</v>
      </c>
      <c r="BI84" s="179"/>
      <c r="BJ84" s="179"/>
      <c r="BK84" s="179" t="s">
        <v>884</v>
      </c>
      <c r="BL84" s="177" t="s">
        <v>884</v>
      </c>
      <c r="BM84" s="178"/>
      <c r="BN84" s="179"/>
      <c r="BO84" s="179"/>
      <c r="BP84" s="179"/>
      <c r="BQ84" s="179" t="s">
        <v>884</v>
      </c>
      <c r="BR84" s="179" t="s">
        <v>884</v>
      </c>
      <c r="BS84" s="179"/>
      <c r="BT84" s="179"/>
      <c r="BU84" s="179" t="s">
        <v>884</v>
      </c>
      <c r="BV84" s="177" t="s">
        <v>884</v>
      </c>
      <c r="BW84" s="178"/>
      <c r="BX84" s="179"/>
      <c r="BY84" s="179"/>
      <c r="BZ84" s="179"/>
      <c r="CA84" s="179" t="s">
        <v>884</v>
      </c>
      <c r="CB84" s="179" t="s">
        <v>884</v>
      </c>
      <c r="CC84" s="179"/>
      <c r="CD84" s="178"/>
      <c r="EP84" s="174"/>
      <c r="EQ84" s="174"/>
      <c r="ER84" s="174"/>
      <c r="ES84" s="174"/>
      <c r="ET84" s="174" t="str">
        <f t="shared" ca="1" si="9"/>
        <v/>
      </c>
      <c r="EU84" s="174" t="str">
        <f ca="1">IFERROR(IF(OFFSET($D$6,MATCH(VALUE(SUBSTITUTE(EQ84,EG84,"")),$A$6:$A$127,0)-1,MATCH($EG84,$D$6:$CC$6,0)-1+7,1,1)&gt;0,OFFSET($D$6,MATCH(VALUE(SUBSTITUTE(EQ84,EG84,"")),$A$6:$A$127,0)-1,MATCH($EG84,$D$6:$CC$6,0)-1+7,1,1),""),"")</f>
        <v/>
      </c>
      <c r="EV84" s="174" t="str">
        <f ca="1">IF($EU84&lt;&gt;"",IF(OFFSET($D$6,MATCH(VALUE(SUBSTITUTE($EQ84,$EG84,"")),$A$6:$A$127,0)-1,MATCH($EG84,$D$6:$CC$6,0)-1+8,1,1)=0,"",OFFSET($D$6,MATCH(VALUE(SUBSTITUTE($EQ84,$EG84,"")),$A$6:$A$127,0)-1,MATCH($EG84,$D$6:$CC$6,0)-1+8,1,1)),"")</f>
        <v/>
      </c>
      <c r="EW84" s="174" t="str">
        <f t="shared" ca="1" si="10"/>
        <v/>
      </c>
      <c r="EX84" s="174" t="str">
        <f t="shared" ca="1" si="11"/>
        <v/>
      </c>
      <c r="EY84" s="174" t="str">
        <f ca="1">IF(EU84="","",COUNTIF(EU$6:$EU84,"&gt;"&amp;0))</f>
        <v/>
      </c>
      <c r="EZ84" s="189"/>
      <c r="FA84" s="153"/>
    </row>
    <row r="85" spans="1:157" ht="27.6" customHeight="1">
      <c r="A85" s="85">
        <v>2045</v>
      </c>
      <c r="B85" s="180" t="s">
        <v>884</v>
      </c>
      <c r="C85" s="176" t="s">
        <v>884</v>
      </c>
      <c r="D85" s="177" t="s">
        <v>884</v>
      </c>
      <c r="E85" s="178"/>
      <c r="F85" s="179"/>
      <c r="G85" s="179"/>
      <c r="H85" s="179"/>
      <c r="I85" s="179" t="s">
        <v>884</v>
      </c>
      <c r="J85" s="179" t="s">
        <v>884</v>
      </c>
      <c r="K85" s="179"/>
      <c r="L85" s="179"/>
      <c r="M85" s="179" t="s">
        <v>884</v>
      </c>
      <c r="N85" s="177" t="s">
        <v>884</v>
      </c>
      <c r="O85" s="178"/>
      <c r="P85" s="179"/>
      <c r="Q85" s="179"/>
      <c r="R85" s="179"/>
      <c r="S85" s="179" t="s">
        <v>884</v>
      </c>
      <c r="T85" s="179" t="s">
        <v>884</v>
      </c>
      <c r="U85" s="179"/>
      <c r="V85" s="179"/>
      <c r="W85" s="179" t="s">
        <v>884</v>
      </c>
      <c r="X85" s="177" t="s">
        <v>884</v>
      </c>
      <c r="Y85" s="178"/>
      <c r="Z85" s="179"/>
      <c r="AA85" s="179"/>
      <c r="AB85" s="179"/>
      <c r="AC85" s="179" t="s">
        <v>884</v>
      </c>
      <c r="AD85" s="179" t="s">
        <v>884</v>
      </c>
      <c r="AE85" s="179"/>
      <c r="AF85" s="179"/>
      <c r="AG85" s="179" t="s">
        <v>884</v>
      </c>
      <c r="AH85" s="177" t="s">
        <v>884</v>
      </c>
      <c r="AI85" s="178"/>
      <c r="AJ85" s="179"/>
      <c r="AK85" s="179"/>
      <c r="AL85" s="179"/>
      <c r="AM85" s="179" t="s">
        <v>884</v>
      </c>
      <c r="AN85" s="179" t="s">
        <v>884</v>
      </c>
      <c r="AO85" s="179"/>
      <c r="AP85" s="179"/>
      <c r="AQ85" s="179" t="s">
        <v>884</v>
      </c>
      <c r="AR85" s="177" t="s">
        <v>884</v>
      </c>
      <c r="AS85" s="178"/>
      <c r="AT85" s="179"/>
      <c r="AU85" s="179"/>
      <c r="AV85" s="179"/>
      <c r="AW85" s="179" t="s">
        <v>884</v>
      </c>
      <c r="AX85" s="179" t="s">
        <v>884</v>
      </c>
      <c r="AY85" s="179"/>
      <c r="AZ85" s="179"/>
      <c r="BA85" s="179" t="s">
        <v>884</v>
      </c>
      <c r="BB85" s="177" t="s">
        <v>884</v>
      </c>
      <c r="BC85" s="178"/>
      <c r="BD85" s="179"/>
      <c r="BE85" s="179"/>
      <c r="BF85" s="179"/>
      <c r="BG85" s="179" t="s">
        <v>884</v>
      </c>
      <c r="BH85" s="179" t="s">
        <v>884</v>
      </c>
      <c r="BI85" s="179"/>
      <c r="BJ85" s="179"/>
      <c r="BK85" s="179" t="s">
        <v>884</v>
      </c>
      <c r="BL85" s="177" t="s">
        <v>884</v>
      </c>
      <c r="BM85" s="178"/>
      <c r="BN85" s="179"/>
      <c r="BO85" s="179"/>
      <c r="BP85" s="179"/>
      <c r="BQ85" s="179" t="s">
        <v>884</v>
      </c>
      <c r="BR85" s="179" t="s">
        <v>884</v>
      </c>
      <c r="BS85" s="179"/>
      <c r="BT85" s="179"/>
      <c r="BU85" s="179" t="s">
        <v>884</v>
      </c>
      <c r="BV85" s="177" t="s">
        <v>884</v>
      </c>
      <c r="BW85" s="178"/>
      <c r="BX85" s="179"/>
      <c r="BY85" s="179"/>
      <c r="BZ85" s="179"/>
      <c r="CA85" s="179" t="s">
        <v>884</v>
      </c>
      <c r="CB85" s="179" t="s">
        <v>884</v>
      </c>
      <c r="CC85" s="179"/>
      <c r="CD85" s="178"/>
      <c r="EP85" s="174"/>
      <c r="EQ85" s="174"/>
      <c r="ER85" s="174"/>
      <c r="ES85" s="174"/>
      <c r="ET85" s="174" t="str">
        <f t="shared" ca="1" si="9"/>
        <v/>
      </c>
      <c r="EU85" s="174" t="str">
        <f ca="1">IFERROR(IF(OFFSET($D$6,MATCH(VALUE(SUBSTITUTE(EQ85,EG85,"")),$A$6:$A$127,0)-1,MATCH($EG85,$D$6:$CC$6,0)-1+7,1,1)&gt;0,OFFSET($D$6,MATCH(VALUE(SUBSTITUTE(EQ85,EG85,"")),$A$6:$A$127,0)-1,MATCH($EG85,$D$6:$CC$6,0)-1+7,1,1),""),"")</f>
        <v/>
      </c>
      <c r="EV85" s="174" t="str">
        <f ca="1">IF($EU85&lt;&gt;"",IF(OFFSET($D$6,MATCH(VALUE(SUBSTITUTE($EQ85,$EG85,"")),$A$6:$A$127,0)-1,MATCH($EG85,$D$6:$CC$6,0)-1+8,1,1)=0,"",OFFSET($D$6,MATCH(VALUE(SUBSTITUTE($EQ85,$EG85,"")),$A$6:$A$127,0)-1,MATCH($EG85,$D$6:$CC$6,0)-1+8,1,1)),"")</f>
        <v/>
      </c>
      <c r="EW85" s="174" t="str">
        <f t="shared" ca="1" si="10"/>
        <v/>
      </c>
      <c r="EX85" s="174" t="str">
        <f t="shared" ca="1" si="11"/>
        <v/>
      </c>
      <c r="EY85" s="174" t="str">
        <f ca="1">IF(EU85="","",COUNTIF(EU$6:$EU85,"&gt;"&amp;0))</f>
        <v/>
      </c>
      <c r="EZ85" s="189"/>
      <c r="FA85" s="153"/>
    </row>
    <row r="86" spans="1:157" ht="27.6" customHeight="1">
      <c r="A86" s="85">
        <v>2046</v>
      </c>
      <c r="B86" s="180" t="s">
        <v>884</v>
      </c>
      <c r="C86" s="176" t="s">
        <v>884</v>
      </c>
      <c r="D86" s="177" t="s">
        <v>884</v>
      </c>
      <c r="E86" s="178"/>
      <c r="F86" s="179"/>
      <c r="G86" s="179"/>
      <c r="H86" s="179"/>
      <c r="I86" s="179" t="s">
        <v>884</v>
      </c>
      <c r="J86" s="179" t="s">
        <v>884</v>
      </c>
      <c r="K86" s="179"/>
      <c r="L86" s="179"/>
      <c r="M86" s="179" t="s">
        <v>884</v>
      </c>
      <c r="N86" s="177" t="s">
        <v>884</v>
      </c>
      <c r="O86" s="178"/>
      <c r="P86" s="179"/>
      <c r="Q86" s="179"/>
      <c r="R86" s="179"/>
      <c r="S86" s="179" t="s">
        <v>884</v>
      </c>
      <c r="T86" s="179" t="s">
        <v>884</v>
      </c>
      <c r="U86" s="179"/>
      <c r="V86" s="179"/>
      <c r="W86" s="179" t="s">
        <v>884</v>
      </c>
      <c r="X86" s="177" t="s">
        <v>884</v>
      </c>
      <c r="Y86" s="178"/>
      <c r="Z86" s="179"/>
      <c r="AA86" s="179"/>
      <c r="AB86" s="179"/>
      <c r="AC86" s="179" t="s">
        <v>884</v>
      </c>
      <c r="AD86" s="179" t="s">
        <v>884</v>
      </c>
      <c r="AE86" s="179"/>
      <c r="AF86" s="179"/>
      <c r="AG86" s="179" t="s">
        <v>884</v>
      </c>
      <c r="AH86" s="177" t="s">
        <v>884</v>
      </c>
      <c r="AI86" s="178"/>
      <c r="AJ86" s="179"/>
      <c r="AK86" s="179"/>
      <c r="AL86" s="179"/>
      <c r="AM86" s="179" t="s">
        <v>884</v>
      </c>
      <c r="AN86" s="179" t="s">
        <v>884</v>
      </c>
      <c r="AO86" s="179"/>
      <c r="AP86" s="179"/>
      <c r="AQ86" s="179" t="s">
        <v>884</v>
      </c>
      <c r="AR86" s="177" t="s">
        <v>884</v>
      </c>
      <c r="AS86" s="178"/>
      <c r="AT86" s="179"/>
      <c r="AU86" s="179"/>
      <c r="AV86" s="179"/>
      <c r="AW86" s="179" t="s">
        <v>884</v>
      </c>
      <c r="AX86" s="179" t="s">
        <v>884</v>
      </c>
      <c r="AY86" s="179"/>
      <c r="AZ86" s="179"/>
      <c r="BA86" s="179" t="s">
        <v>884</v>
      </c>
      <c r="BB86" s="177" t="s">
        <v>884</v>
      </c>
      <c r="BC86" s="178"/>
      <c r="BD86" s="179"/>
      <c r="BE86" s="179"/>
      <c r="BF86" s="179"/>
      <c r="BG86" s="179" t="s">
        <v>884</v>
      </c>
      <c r="BH86" s="179" t="s">
        <v>884</v>
      </c>
      <c r="BI86" s="179"/>
      <c r="BJ86" s="179"/>
      <c r="BK86" s="179" t="s">
        <v>884</v>
      </c>
      <c r="BL86" s="177" t="s">
        <v>884</v>
      </c>
      <c r="BM86" s="178"/>
      <c r="BN86" s="179"/>
      <c r="BO86" s="179"/>
      <c r="BP86" s="179"/>
      <c r="BQ86" s="179" t="s">
        <v>884</v>
      </c>
      <c r="BR86" s="179" t="s">
        <v>884</v>
      </c>
      <c r="BS86" s="179"/>
      <c r="BT86" s="179"/>
      <c r="BU86" s="179" t="s">
        <v>884</v>
      </c>
      <c r="BV86" s="177" t="s">
        <v>884</v>
      </c>
      <c r="BW86" s="178"/>
      <c r="BX86" s="179"/>
      <c r="BY86" s="179"/>
      <c r="BZ86" s="179"/>
      <c r="CA86" s="179" t="s">
        <v>884</v>
      </c>
      <c r="CB86" s="179" t="s">
        <v>884</v>
      </c>
      <c r="CC86" s="179"/>
      <c r="CD86" s="178"/>
      <c r="EP86" s="174"/>
      <c r="EQ86" s="174"/>
      <c r="ER86" s="174"/>
      <c r="ES86" s="174"/>
      <c r="ET86" s="174" t="str">
        <f t="shared" ca="1" si="9"/>
        <v/>
      </c>
      <c r="EU86" s="174" t="str">
        <f ca="1">IFERROR(IF(OFFSET($D$6,MATCH(VALUE(SUBSTITUTE(EQ86,EG86,"")),$A$6:$A$127,0)-1,MATCH($EG86,$D$6:$CC$6,0)-1+7,1,1)&gt;0,OFFSET($D$6,MATCH(VALUE(SUBSTITUTE(EQ86,EG86,"")),$A$6:$A$127,0)-1,MATCH($EG86,$D$6:$CC$6,0)-1+7,1,1),""),"")</f>
        <v/>
      </c>
      <c r="EV86" s="174" t="str">
        <f ca="1">IF($EU86&lt;&gt;"",IF(OFFSET($D$6,MATCH(VALUE(SUBSTITUTE($EQ86,$EG86,"")),$A$6:$A$127,0)-1,MATCH($EG86,$D$6:$CC$6,0)-1+8,1,1)=0,"",OFFSET($D$6,MATCH(VALUE(SUBSTITUTE($EQ86,$EG86,"")),$A$6:$A$127,0)-1,MATCH($EG86,$D$6:$CC$6,0)-1+8,1,1)),"")</f>
        <v/>
      </c>
      <c r="EW86" s="174" t="str">
        <f t="shared" ca="1" si="10"/>
        <v/>
      </c>
      <c r="EX86" s="174" t="str">
        <f t="shared" ca="1" si="11"/>
        <v/>
      </c>
      <c r="EY86" s="174" t="str">
        <f ca="1">IF(EU86="","",COUNTIF(EU$6:$EU86,"&gt;"&amp;0))</f>
        <v/>
      </c>
      <c r="EZ86" s="189"/>
      <c r="FA86" s="153"/>
    </row>
    <row r="87" spans="1:157" ht="27.6" customHeight="1">
      <c r="A87" s="85">
        <v>2047</v>
      </c>
      <c r="B87" s="180" t="s">
        <v>884</v>
      </c>
      <c r="C87" s="182" t="s">
        <v>884</v>
      </c>
      <c r="D87" s="223" t="s">
        <v>884</v>
      </c>
      <c r="E87" s="224"/>
      <c r="F87" s="225"/>
      <c r="G87" s="225"/>
      <c r="H87" s="225"/>
      <c r="I87" s="225" t="s">
        <v>884</v>
      </c>
      <c r="J87" s="225" t="s">
        <v>884</v>
      </c>
      <c r="K87" s="225"/>
      <c r="L87" s="225"/>
      <c r="M87" s="225" t="s">
        <v>884</v>
      </c>
      <c r="N87" s="223" t="s">
        <v>884</v>
      </c>
      <c r="O87" s="224"/>
      <c r="P87" s="225"/>
      <c r="Q87" s="225"/>
      <c r="R87" s="225"/>
      <c r="S87" s="225" t="s">
        <v>884</v>
      </c>
      <c r="T87" s="225" t="s">
        <v>884</v>
      </c>
      <c r="U87" s="225"/>
      <c r="V87" s="225"/>
      <c r="W87" s="225" t="s">
        <v>884</v>
      </c>
      <c r="X87" s="223" t="s">
        <v>884</v>
      </c>
      <c r="Y87" s="224"/>
      <c r="Z87" s="225"/>
      <c r="AA87" s="225"/>
      <c r="AB87" s="225"/>
      <c r="AC87" s="225" t="s">
        <v>884</v>
      </c>
      <c r="AD87" s="225" t="s">
        <v>884</v>
      </c>
      <c r="AE87" s="225"/>
      <c r="AF87" s="225"/>
      <c r="AG87" s="225" t="s">
        <v>884</v>
      </c>
      <c r="AH87" s="223" t="s">
        <v>884</v>
      </c>
      <c r="AI87" s="224"/>
      <c r="AJ87" s="225"/>
      <c r="AK87" s="225"/>
      <c r="AL87" s="225"/>
      <c r="AM87" s="225" t="s">
        <v>884</v>
      </c>
      <c r="AN87" s="225" t="s">
        <v>884</v>
      </c>
      <c r="AO87" s="225"/>
      <c r="AP87" s="225"/>
      <c r="AQ87" s="225" t="s">
        <v>884</v>
      </c>
      <c r="AR87" s="223" t="s">
        <v>884</v>
      </c>
      <c r="AS87" s="224"/>
      <c r="AT87" s="225"/>
      <c r="AU87" s="225"/>
      <c r="AV87" s="225"/>
      <c r="AW87" s="225" t="s">
        <v>884</v>
      </c>
      <c r="AX87" s="225" t="s">
        <v>884</v>
      </c>
      <c r="AY87" s="225"/>
      <c r="AZ87" s="225"/>
      <c r="BA87" s="225" t="s">
        <v>884</v>
      </c>
      <c r="BB87" s="223" t="s">
        <v>884</v>
      </c>
      <c r="BC87" s="224"/>
      <c r="BD87" s="225"/>
      <c r="BE87" s="225"/>
      <c r="BF87" s="225"/>
      <c r="BG87" s="225" t="s">
        <v>884</v>
      </c>
      <c r="BH87" s="225" t="s">
        <v>884</v>
      </c>
      <c r="BI87" s="225"/>
      <c r="BJ87" s="225"/>
      <c r="BK87" s="225" t="s">
        <v>884</v>
      </c>
      <c r="BL87" s="223" t="s">
        <v>884</v>
      </c>
      <c r="BM87" s="224"/>
      <c r="BN87" s="225"/>
      <c r="BO87" s="225"/>
      <c r="BP87" s="225"/>
      <c r="BQ87" s="225" t="s">
        <v>884</v>
      </c>
      <c r="BR87" s="225" t="s">
        <v>884</v>
      </c>
      <c r="BS87" s="225"/>
      <c r="BT87" s="225"/>
      <c r="BU87" s="225" t="s">
        <v>884</v>
      </c>
      <c r="BV87" s="223" t="s">
        <v>884</v>
      </c>
      <c r="BW87" s="224"/>
      <c r="BX87" s="225"/>
      <c r="BY87" s="225"/>
      <c r="BZ87" s="225"/>
      <c r="CA87" s="225" t="s">
        <v>884</v>
      </c>
      <c r="CB87" s="225" t="s">
        <v>884</v>
      </c>
      <c r="CC87" s="225"/>
      <c r="CD87" s="178"/>
      <c r="EP87" s="174"/>
      <c r="EQ87" s="174"/>
      <c r="ER87" s="174"/>
      <c r="ES87" s="174"/>
      <c r="ET87" s="174" t="str">
        <f t="shared" ca="1" si="9"/>
        <v/>
      </c>
      <c r="EU87" s="174" t="str">
        <f ca="1">IFERROR(IF(OFFSET($D$6,MATCH(VALUE(SUBSTITUTE(EQ87,EG87,"")),$A$6:$A$127,0)-1,MATCH($EG87,$D$6:$CC$6,0)-1+7,1,1)&gt;0,OFFSET($D$6,MATCH(VALUE(SUBSTITUTE(EQ87,EG87,"")),$A$6:$A$127,0)-1,MATCH($EG87,$D$6:$CC$6,0)-1+7,1,1),""),"")</f>
        <v/>
      </c>
      <c r="EV87" s="174" t="str">
        <f ca="1">IF($EU87&lt;&gt;"",IF(OFFSET($D$6,MATCH(VALUE(SUBSTITUTE($EQ87,$EG87,"")),$A$6:$A$127,0)-1,MATCH($EG87,$D$6:$CC$6,0)-1+8,1,1)=0,"",OFFSET($D$6,MATCH(VALUE(SUBSTITUTE($EQ87,$EG87,"")),$A$6:$A$127,0)-1,MATCH($EG87,$D$6:$CC$6,0)-1+8,1,1)),"")</f>
        <v/>
      </c>
      <c r="EW87" s="174" t="str">
        <f t="shared" ca="1" si="10"/>
        <v/>
      </c>
      <c r="EX87" s="174" t="str">
        <f t="shared" ca="1" si="11"/>
        <v/>
      </c>
      <c r="EY87" s="174" t="str">
        <f ca="1">IF(EU87="","",COUNTIF(EU$6:$EU87,"&gt;"&amp;0))</f>
        <v/>
      </c>
      <c r="EZ87" s="189"/>
      <c r="FA87" s="153"/>
    </row>
    <row r="88" spans="1:157" ht="27.6" customHeight="1">
      <c r="A88" s="85">
        <v>3008</v>
      </c>
      <c r="B88" s="175" t="s">
        <v>4573</v>
      </c>
      <c r="C88" s="176" t="s">
        <v>884</v>
      </c>
      <c r="D88" s="177" t="s">
        <v>884</v>
      </c>
      <c r="E88" s="178"/>
      <c r="F88" s="179"/>
      <c r="G88" s="179"/>
      <c r="H88" s="179"/>
      <c r="I88" s="179" t="s">
        <v>884</v>
      </c>
      <c r="J88" s="179" t="s">
        <v>884</v>
      </c>
      <c r="K88" s="179"/>
      <c r="L88" s="179"/>
      <c r="M88" s="179" t="s">
        <v>884</v>
      </c>
      <c r="N88" s="177" t="s">
        <v>884</v>
      </c>
      <c r="O88" s="178"/>
      <c r="P88" s="179"/>
      <c r="Q88" s="179"/>
      <c r="R88" s="179"/>
      <c r="S88" s="179" t="s">
        <v>884</v>
      </c>
      <c r="T88" s="179" t="s">
        <v>884</v>
      </c>
      <c r="U88" s="179"/>
      <c r="V88" s="179"/>
      <c r="W88" s="179" t="s">
        <v>884</v>
      </c>
      <c r="X88" s="177" t="s">
        <v>884</v>
      </c>
      <c r="Y88" s="178"/>
      <c r="Z88" s="179"/>
      <c r="AA88" s="179"/>
      <c r="AB88" s="179"/>
      <c r="AC88" s="179" t="s">
        <v>884</v>
      </c>
      <c r="AD88" s="179" t="s">
        <v>884</v>
      </c>
      <c r="AE88" s="179"/>
      <c r="AF88" s="179"/>
      <c r="AG88" s="179" t="s">
        <v>884</v>
      </c>
      <c r="AH88" s="177" t="s">
        <v>884</v>
      </c>
      <c r="AI88" s="178"/>
      <c r="AJ88" s="179"/>
      <c r="AK88" s="179"/>
      <c r="AL88" s="179"/>
      <c r="AM88" s="179" t="s">
        <v>884</v>
      </c>
      <c r="AN88" s="179" t="s">
        <v>884</v>
      </c>
      <c r="AO88" s="179"/>
      <c r="AP88" s="179"/>
      <c r="AQ88" s="179" t="s">
        <v>884</v>
      </c>
      <c r="AR88" s="177" t="s">
        <v>884</v>
      </c>
      <c r="AS88" s="178"/>
      <c r="AT88" s="179"/>
      <c r="AU88" s="179"/>
      <c r="AV88" s="179"/>
      <c r="AW88" s="179" t="s">
        <v>884</v>
      </c>
      <c r="AX88" s="179" t="s">
        <v>884</v>
      </c>
      <c r="AY88" s="179"/>
      <c r="AZ88" s="179"/>
      <c r="BA88" s="179" t="s">
        <v>884</v>
      </c>
      <c r="BB88" s="177" t="s">
        <v>884</v>
      </c>
      <c r="BC88" s="178"/>
      <c r="BD88" s="179"/>
      <c r="BE88" s="179"/>
      <c r="BF88" s="179"/>
      <c r="BG88" s="179" t="s">
        <v>884</v>
      </c>
      <c r="BH88" s="179" t="s">
        <v>884</v>
      </c>
      <c r="BI88" s="179"/>
      <c r="BJ88" s="179"/>
      <c r="BK88" s="179" t="s">
        <v>884</v>
      </c>
      <c r="BL88" s="177" t="s">
        <v>884</v>
      </c>
      <c r="BM88" s="178"/>
      <c r="BN88" s="179"/>
      <c r="BO88" s="179"/>
      <c r="BP88" s="179"/>
      <c r="BQ88" s="179" t="s">
        <v>884</v>
      </c>
      <c r="BR88" s="179" t="s">
        <v>884</v>
      </c>
      <c r="BS88" s="179"/>
      <c r="BT88" s="179"/>
      <c r="BU88" s="179" t="s">
        <v>1560</v>
      </c>
      <c r="BV88" s="177" t="s">
        <v>1561</v>
      </c>
      <c r="BW88" s="178"/>
      <c r="BX88" s="179"/>
      <c r="BY88" s="179"/>
      <c r="BZ88" s="179"/>
      <c r="CA88" s="179" t="s">
        <v>840</v>
      </c>
      <c r="CB88" s="179">
        <v>1000</v>
      </c>
      <c r="CC88" s="216"/>
      <c r="CD88" s="222"/>
      <c r="EP88" s="174"/>
      <c r="EQ88" s="174"/>
      <c r="ER88" s="174"/>
      <c r="ES88" s="174"/>
      <c r="ET88" s="174" t="str">
        <f t="shared" ca="1" si="9"/>
        <v/>
      </c>
      <c r="EU88" s="174" t="str">
        <f ca="1">IFERROR(IF(OFFSET($D$6,MATCH(VALUE(SUBSTITUTE(EQ88,EG88,"")),$A$6:$A$127,0)-1,MATCH($EG88,$D$6:$CC$6,0)-1+7,1,1)&gt;0,OFFSET($D$6,MATCH(VALUE(SUBSTITUTE(EQ88,EG88,"")),$A$6:$A$127,0)-1,MATCH($EG88,$D$6:$CC$6,0)-1+7,1,1),""),"")</f>
        <v/>
      </c>
      <c r="EV88" s="174" t="str">
        <f ca="1">IF($EU88&lt;&gt;"",IF(OFFSET($D$6,MATCH(VALUE(SUBSTITUTE($EQ88,$EG88,"")),$A$6:$A$127,0)-1,MATCH($EG88,$D$6:$CC$6,0)-1+8,1,1)=0,"",OFFSET($D$6,MATCH(VALUE(SUBSTITUTE($EQ88,$EG88,"")),$A$6:$A$127,0)-1,MATCH($EG88,$D$6:$CC$6,0)-1+8,1,1)),"")</f>
        <v/>
      </c>
      <c r="EW88" s="174" t="str">
        <f t="shared" ca="1" si="10"/>
        <v/>
      </c>
      <c r="EX88" s="174" t="str">
        <f t="shared" ca="1" si="11"/>
        <v/>
      </c>
      <c r="EY88" s="174" t="str">
        <f ca="1">IF(EU88="","",COUNTIF(EU$6:$EU88,"&gt;"&amp;0))</f>
        <v/>
      </c>
      <c r="EZ88" s="189"/>
      <c r="FA88" s="153"/>
    </row>
    <row r="89" spans="1:157" ht="27.6" customHeight="1">
      <c r="A89" s="85">
        <v>3009</v>
      </c>
      <c r="B89" s="180" t="s">
        <v>4573</v>
      </c>
      <c r="C89" s="176" t="s">
        <v>884</v>
      </c>
      <c r="D89" s="177" t="s">
        <v>884</v>
      </c>
      <c r="E89" s="178"/>
      <c r="F89" s="179"/>
      <c r="G89" s="179"/>
      <c r="H89" s="179"/>
      <c r="I89" s="179" t="s">
        <v>884</v>
      </c>
      <c r="J89" s="179" t="s">
        <v>884</v>
      </c>
      <c r="K89" s="179"/>
      <c r="L89" s="179"/>
      <c r="M89" s="179" t="s">
        <v>884</v>
      </c>
      <c r="N89" s="177" t="s">
        <v>884</v>
      </c>
      <c r="O89" s="178"/>
      <c r="P89" s="179"/>
      <c r="Q89" s="179"/>
      <c r="R89" s="179"/>
      <c r="S89" s="179" t="s">
        <v>884</v>
      </c>
      <c r="T89" s="179" t="s">
        <v>884</v>
      </c>
      <c r="U89" s="179"/>
      <c r="V89" s="179"/>
      <c r="W89" s="179" t="s">
        <v>884</v>
      </c>
      <c r="X89" s="177" t="s">
        <v>884</v>
      </c>
      <c r="Y89" s="178"/>
      <c r="Z89" s="179"/>
      <c r="AA89" s="179"/>
      <c r="AB89" s="179"/>
      <c r="AC89" s="179" t="s">
        <v>884</v>
      </c>
      <c r="AD89" s="179" t="s">
        <v>884</v>
      </c>
      <c r="AE89" s="179"/>
      <c r="AF89" s="179"/>
      <c r="AG89" s="179" t="s">
        <v>884</v>
      </c>
      <c r="AH89" s="177" t="s">
        <v>884</v>
      </c>
      <c r="AI89" s="178"/>
      <c r="AJ89" s="179"/>
      <c r="AK89" s="179"/>
      <c r="AL89" s="179"/>
      <c r="AM89" s="179" t="s">
        <v>884</v>
      </c>
      <c r="AN89" s="179" t="s">
        <v>884</v>
      </c>
      <c r="AO89" s="179"/>
      <c r="AP89" s="179"/>
      <c r="AQ89" s="179" t="s">
        <v>884</v>
      </c>
      <c r="AR89" s="177" t="s">
        <v>884</v>
      </c>
      <c r="AS89" s="178"/>
      <c r="AT89" s="179"/>
      <c r="AU89" s="179"/>
      <c r="AV89" s="179"/>
      <c r="AW89" s="179" t="s">
        <v>884</v>
      </c>
      <c r="AX89" s="179" t="s">
        <v>884</v>
      </c>
      <c r="AY89" s="179"/>
      <c r="AZ89" s="179"/>
      <c r="BA89" s="179" t="s">
        <v>884</v>
      </c>
      <c r="BB89" s="177" t="s">
        <v>884</v>
      </c>
      <c r="BC89" s="178"/>
      <c r="BD89" s="179"/>
      <c r="BE89" s="179"/>
      <c r="BF89" s="179"/>
      <c r="BG89" s="179" t="s">
        <v>884</v>
      </c>
      <c r="BH89" s="179" t="s">
        <v>884</v>
      </c>
      <c r="BI89" s="179"/>
      <c r="BJ89" s="179"/>
      <c r="BK89" s="179" t="s">
        <v>884</v>
      </c>
      <c r="BL89" s="177" t="s">
        <v>884</v>
      </c>
      <c r="BM89" s="178"/>
      <c r="BN89" s="179"/>
      <c r="BO89" s="179"/>
      <c r="BP89" s="179"/>
      <c r="BQ89" s="179" t="s">
        <v>884</v>
      </c>
      <c r="BR89" s="179" t="s">
        <v>884</v>
      </c>
      <c r="BS89" s="179"/>
      <c r="BT89" s="179"/>
      <c r="BU89" s="179" t="s">
        <v>1562</v>
      </c>
      <c r="BV89" s="177" t="s">
        <v>1563</v>
      </c>
      <c r="BW89" s="178"/>
      <c r="BX89" s="179"/>
      <c r="BY89" s="179"/>
      <c r="BZ89" s="179"/>
      <c r="CA89" s="179" t="s">
        <v>840</v>
      </c>
      <c r="CB89" s="179">
        <v>2450</v>
      </c>
      <c r="CC89" s="216"/>
      <c r="CD89" s="221"/>
      <c r="EP89" s="174"/>
      <c r="EQ89" s="174"/>
      <c r="ER89" s="174"/>
      <c r="ES89" s="174"/>
      <c r="ET89" s="174" t="str">
        <f t="shared" ca="1" si="9"/>
        <v/>
      </c>
      <c r="EU89" s="174" t="str">
        <f ca="1">IFERROR(IF(OFFSET($D$6,MATCH(VALUE(SUBSTITUTE(EQ89,EG89,"")),$A$6:$A$127,0)-1,MATCH($EG89,$D$6:$CC$6,0)-1+7,1,1)&gt;0,OFFSET($D$6,MATCH(VALUE(SUBSTITUTE(EQ89,EG89,"")),$A$6:$A$127,0)-1,MATCH($EG89,$D$6:$CC$6,0)-1+7,1,1),""),"")</f>
        <v/>
      </c>
      <c r="EV89" s="174" t="str">
        <f ca="1">IF($EU89&lt;&gt;"",IF(OFFSET($D$6,MATCH(VALUE(SUBSTITUTE($EQ89,$EG89,"")),$A$6:$A$127,0)-1,MATCH($EG89,$D$6:$CC$6,0)-1+8,1,1)=0,"",OFFSET($D$6,MATCH(VALUE(SUBSTITUTE($EQ89,$EG89,"")),$A$6:$A$127,0)-1,MATCH($EG89,$D$6:$CC$6,0)-1+8,1,1)),"")</f>
        <v/>
      </c>
      <c r="EW89" s="174" t="str">
        <f t="shared" ca="1" si="10"/>
        <v/>
      </c>
      <c r="EX89" s="174" t="str">
        <f t="shared" ca="1" si="11"/>
        <v/>
      </c>
      <c r="EY89" s="174" t="str">
        <f ca="1">IF(EU89="","",COUNTIF(EU$6:$EU89,"&gt;"&amp;0))</f>
        <v/>
      </c>
      <c r="EZ89" s="189"/>
      <c r="FA89" s="153"/>
    </row>
    <row r="90" spans="1:157" ht="27.6" customHeight="1">
      <c r="A90" s="85">
        <v>3010</v>
      </c>
      <c r="B90" s="180" t="s">
        <v>4573</v>
      </c>
      <c r="C90" s="176" t="s">
        <v>884</v>
      </c>
      <c r="D90" s="177" t="s">
        <v>884</v>
      </c>
      <c r="E90" s="178"/>
      <c r="F90" s="179"/>
      <c r="G90" s="179"/>
      <c r="H90" s="179"/>
      <c r="I90" s="179" t="s">
        <v>884</v>
      </c>
      <c r="J90" s="179" t="s">
        <v>884</v>
      </c>
      <c r="K90" s="179"/>
      <c r="L90" s="179"/>
      <c r="M90" s="179" t="s">
        <v>884</v>
      </c>
      <c r="N90" s="177" t="s">
        <v>884</v>
      </c>
      <c r="O90" s="178"/>
      <c r="P90" s="179"/>
      <c r="Q90" s="179"/>
      <c r="R90" s="179"/>
      <c r="S90" s="179" t="s">
        <v>884</v>
      </c>
      <c r="T90" s="179" t="s">
        <v>884</v>
      </c>
      <c r="U90" s="179"/>
      <c r="V90" s="179"/>
      <c r="W90" s="179" t="s">
        <v>884</v>
      </c>
      <c r="X90" s="177" t="s">
        <v>884</v>
      </c>
      <c r="Y90" s="178"/>
      <c r="Z90" s="179"/>
      <c r="AA90" s="179"/>
      <c r="AB90" s="179"/>
      <c r="AC90" s="179" t="s">
        <v>884</v>
      </c>
      <c r="AD90" s="179" t="s">
        <v>884</v>
      </c>
      <c r="AE90" s="179"/>
      <c r="AF90" s="179"/>
      <c r="AG90" s="179" t="s">
        <v>884</v>
      </c>
      <c r="AH90" s="177" t="s">
        <v>884</v>
      </c>
      <c r="AI90" s="178"/>
      <c r="AJ90" s="179"/>
      <c r="AK90" s="179"/>
      <c r="AL90" s="179"/>
      <c r="AM90" s="179" t="s">
        <v>884</v>
      </c>
      <c r="AN90" s="179" t="s">
        <v>884</v>
      </c>
      <c r="AO90" s="179"/>
      <c r="AP90" s="179"/>
      <c r="AQ90" s="179" t="s">
        <v>884</v>
      </c>
      <c r="AR90" s="177" t="s">
        <v>884</v>
      </c>
      <c r="AS90" s="178"/>
      <c r="AT90" s="179"/>
      <c r="AU90" s="179"/>
      <c r="AV90" s="179"/>
      <c r="AW90" s="179" t="s">
        <v>884</v>
      </c>
      <c r="AX90" s="179" t="s">
        <v>884</v>
      </c>
      <c r="AY90" s="179"/>
      <c r="AZ90" s="179"/>
      <c r="BA90" s="179" t="s">
        <v>884</v>
      </c>
      <c r="BB90" s="177" t="s">
        <v>884</v>
      </c>
      <c r="BC90" s="178"/>
      <c r="BD90" s="179"/>
      <c r="BE90" s="179"/>
      <c r="BF90" s="179"/>
      <c r="BG90" s="179" t="s">
        <v>884</v>
      </c>
      <c r="BH90" s="179" t="s">
        <v>884</v>
      </c>
      <c r="BI90" s="179"/>
      <c r="BJ90" s="179"/>
      <c r="BK90" s="179" t="s">
        <v>884</v>
      </c>
      <c r="BL90" s="177" t="s">
        <v>884</v>
      </c>
      <c r="BM90" s="178"/>
      <c r="BN90" s="179"/>
      <c r="BO90" s="179"/>
      <c r="BP90" s="179"/>
      <c r="BQ90" s="179" t="s">
        <v>884</v>
      </c>
      <c r="BR90" s="179" t="s">
        <v>884</v>
      </c>
      <c r="BS90" s="179"/>
      <c r="BT90" s="179"/>
      <c r="BU90" s="179" t="s">
        <v>1564</v>
      </c>
      <c r="BV90" s="177" t="s">
        <v>1565</v>
      </c>
      <c r="BW90" s="178"/>
      <c r="BX90" s="179"/>
      <c r="BY90" s="179"/>
      <c r="BZ90" s="179"/>
      <c r="CA90" s="179" t="s">
        <v>840</v>
      </c>
      <c r="CB90" s="179">
        <v>1950</v>
      </c>
      <c r="CC90" s="216"/>
      <c r="CD90" s="221"/>
      <c r="EP90" s="174"/>
      <c r="EQ90" s="174"/>
      <c r="ER90" s="174"/>
      <c r="ES90" s="174"/>
      <c r="ET90" s="174" t="str">
        <f t="shared" ca="1" si="9"/>
        <v/>
      </c>
      <c r="EU90" s="174" t="str">
        <f ca="1">IFERROR(IF(OFFSET($D$6,MATCH(VALUE(SUBSTITUTE(EQ90,EG90,"")),$A$6:$A$127,0)-1,MATCH($EG90,$D$6:$CC$6,0)-1+7,1,1)&gt;0,OFFSET($D$6,MATCH(VALUE(SUBSTITUTE(EQ90,EG90,"")),$A$6:$A$127,0)-1,MATCH($EG90,$D$6:$CC$6,0)-1+7,1,1),""),"")</f>
        <v/>
      </c>
      <c r="EV90" s="174" t="str">
        <f ca="1">IF($EU90&lt;&gt;"",IF(OFFSET($D$6,MATCH(VALUE(SUBSTITUTE($EQ90,$EG90,"")),$A$6:$A$127,0)-1,MATCH($EG90,$D$6:$CC$6,0)-1+8,1,1)=0,"",OFFSET($D$6,MATCH(VALUE(SUBSTITUTE($EQ90,$EG90,"")),$A$6:$A$127,0)-1,MATCH($EG90,$D$6:$CC$6,0)-1+8,1,1)),"")</f>
        <v/>
      </c>
      <c r="EW90" s="174" t="str">
        <f t="shared" ca="1" si="10"/>
        <v/>
      </c>
      <c r="EX90" s="174" t="str">
        <f t="shared" ca="1" si="11"/>
        <v/>
      </c>
      <c r="EY90" s="174" t="str">
        <f ca="1">IF(EU90="","",COUNTIF(EU$6:$EU90,"&gt;"&amp;0))</f>
        <v/>
      </c>
      <c r="EZ90" s="189"/>
      <c r="FA90" s="153"/>
    </row>
    <row r="91" spans="1:157" ht="27.6" customHeight="1">
      <c r="A91" s="85">
        <v>3011</v>
      </c>
      <c r="B91" s="180" t="s">
        <v>4565</v>
      </c>
      <c r="C91" s="176" t="s">
        <v>884</v>
      </c>
      <c r="D91" s="177" t="s">
        <v>884</v>
      </c>
      <c r="E91" s="178"/>
      <c r="F91" s="179"/>
      <c r="G91" s="179"/>
      <c r="H91" s="179"/>
      <c r="I91" s="179" t="s">
        <v>884</v>
      </c>
      <c r="J91" s="179" t="s">
        <v>884</v>
      </c>
      <c r="K91" s="179"/>
      <c r="L91" s="179"/>
      <c r="M91" s="179" t="s">
        <v>884</v>
      </c>
      <c r="N91" s="177" t="s">
        <v>884</v>
      </c>
      <c r="O91" s="178"/>
      <c r="P91" s="179"/>
      <c r="Q91" s="179"/>
      <c r="R91" s="179"/>
      <c r="S91" s="179" t="s">
        <v>884</v>
      </c>
      <c r="T91" s="179" t="s">
        <v>884</v>
      </c>
      <c r="U91" s="179"/>
      <c r="V91" s="179"/>
      <c r="W91" s="179" t="s">
        <v>884</v>
      </c>
      <c r="X91" s="177" t="s">
        <v>884</v>
      </c>
      <c r="Y91" s="178"/>
      <c r="Z91" s="179"/>
      <c r="AA91" s="179"/>
      <c r="AB91" s="179"/>
      <c r="AC91" s="179" t="s">
        <v>884</v>
      </c>
      <c r="AD91" s="179" t="s">
        <v>884</v>
      </c>
      <c r="AE91" s="179"/>
      <c r="AF91" s="179"/>
      <c r="AG91" s="179" t="s">
        <v>884</v>
      </c>
      <c r="AH91" s="177" t="s">
        <v>884</v>
      </c>
      <c r="AI91" s="178"/>
      <c r="AJ91" s="179"/>
      <c r="AK91" s="179"/>
      <c r="AL91" s="179"/>
      <c r="AM91" s="179" t="s">
        <v>884</v>
      </c>
      <c r="AN91" s="179" t="s">
        <v>884</v>
      </c>
      <c r="AO91" s="179"/>
      <c r="AP91" s="179"/>
      <c r="AQ91" s="179" t="s">
        <v>884</v>
      </c>
      <c r="AR91" s="177" t="s">
        <v>884</v>
      </c>
      <c r="AS91" s="178"/>
      <c r="AT91" s="179"/>
      <c r="AU91" s="179"/>
      <c r="AV91" s="179"/>
      <c r="AW91" s="179" t="s">
        <v>884</v>
      </c>
      <c r="AX91" s="179" t="s">
        <v>884</v>
      </c>
      <c r="AY91" s="179"/>
      <c r="AZ91" s="179"/>
      <c r="BA91" s="179" t="s">
        <v>884</v>
      </c>
      <c r="BB91" s="177" t="s">
        <v>884</v>
      </c>
      <c r="BC91" s="178"/>
      <c r="BD91" s="179"/>
      <c r="BE91" s="179"/>
      <c r="BF91" s="179"/>
      <c r="BG91" s="179" t="s">
        <v>884</v>
      </c>
      <c r="BH91" s="179" t="s">
        <v>884</v>
      </c>
      <c r="BI91" s="179"/>
      <c r="BJ91" s="179"/>
      <c r="BK91" s="179" t="s">
        <v>884</v>
      </c>
      <c r="BL91" s="177" t="s">
        <v>884</v>
      </c>
      <c r="BM91" s="178"/>
      <c r="BN91" s="179"/>
      <c r="BO91" s="179"/>
      <c r="BP91" s="179"/>
      <c r="BQ91" s="179" t="s">
        <v>884</v>
      </c>
      <c r="BR91" s="179" t="s">
        <v>884</v>
      </c>
      <c r="BS91" s="179"/>
      <c r="BT91" s="179"/>
      <c r="BU91" s="179" t="s">
        <v>884</v>
      </c>
      <c r="BV91" s="177" t="s">
        <v>884</v>
      </c>
      <c r="BW91" s="178"/>
      <c r="BX91" s="179"/>
      <c r="BY91" s="179"/>
      <c r="BZ91" s="179"/>
      <c r="CA91" s="179" t="s">
        <v>884</v>
      </c>
      <c r="CB91" s="179" t="s">
        <v>884</v>
      </c>
      <c r="CC91" s="179"/>
      <c r="CD91" s="178"/>
      <c r="EP91" s="174"/>
      <c r="EQ91" s="174"/>
      <c r="ER91" s="174"/>
      <c r="ES91" s="174"/>
      <c r="ET91" s="174" t="str">
        <f t="shared" ca="1" si="9"/>
        <v/>
      </c>
      <c r="EU91" s="174" t="str">
        <f ca="1">IFERROR(IF(OFFSET($D$6,MATCH(VALUE(SUBSTITUTE(EQ91,EG91,"")),$A$6:$A$127,0)-1,MATCH($EG91,$D$6:$CC$6,0)-1+7,1,1)&gt;0,OFFSET($D$6,MATCH(VALUE(SUBSTITUTE(EQ91,EG91,"")),$A$6:$A$127,0)-1,MATCH($EG91,$D$6:$CC$6,0)-1+7,1,1),""),"")</f>
        <v/>
      </c>
      <c r="EV91" s="174" t="str">
        <f ca="1">IF($EU91&lt;&gt;"",IF(OFFSET($D$6,MATCH(VALUE(SUBSTITUTE($EQ91,$EG91,"")),$A$6:$A$127,0)-1,MATCH($EG91,$D$6:$CC$6,0)-1+8,1,1)=0,"",OFFSET($D$6,MATCH(VALUE(SUBSTITUTE($EQ91,$EG91,"")),$A$6:$A$127,0)-1,MATCH($EG91,$D$6:$CC$6,0)-1+8,1,1)),"")</f>
        <v/>
      </c>
      <c r="EW91" s="174" t="str">
        <f t="shared" ca="1" si="10"/>
        <v/>
      </c>
      <c r="EX91" s="174" t="str">
        <f t="shared" ca="1" si="11"/>
        <v/>
      </c>
      <c r="EY91" s="174" t="str">
        <f ca="1">IF(EU91="","",COUNTIF(EU$6:$EU91,"&gt;"&amp;0))</f>
        <v/>
      </c>
      <c r="EZ91" s="189"/>
      <c r="FA91" s="153"/>
    </row>
    <row r="92" spans="1:157" ht="27.6" customHeight="1">
      <c r="A92" s="85">
        <v>3012</v>
      </c>
      <c r="B92" s="180">
        <f ca="1">J92+T92+AD92+AN92+AX92+BH92+BR92+CB92</f>
        <v>5400</v>
      </c>
      <c r="C92" s="176" t="s">
        <v>884</v>
      </c>
      <c r="D92" s="177" t="s">
        <v>4571</v>
      </c>
      <c r="E92" s="178"/>
      <c r="F92" s="179"/>
      <c r="G92" s="179"/>
      <c r="H92" s="179"/>
      <c r="I92" s="179" t="s">
        <v>884</v>
      </c>
      <c r="J92" s="179">
        <f ca="1">SUM(OFFSET(J91,-COUNTIF($B$8:$B90,$B90),0,COUNTIF($B$8:$B90,$B90),1))</f>
        <v>0</v>
      </c>
      <c r="K92" s="179">
        <f ca="1">SUM(OFFSET(K91,-COUNTIF($B$8:$B90,$B90),0,COUNTIF($B$8:$B90,$B90),1))</f>
        <v>0</v>
      </c>
      <c r="L92" s="179"/>
      <c r="M92" s="179" t="s">
        <v>884</v>
      </c>
      <c r="N92" s="177" t="s">
        <v>4571</v>
      </c>
      <c r="O92" s="178"/>
      <c r="P92" s="179"/>
      <c r="Q92" s="179"/>
      <c r="R92" s="179"/>
      <c r="S92" s="179" t="s">
        <v>884</v>
      </c>
      <c r="T92" s="179">
        <f ca="1">SUM(OFFSET(T91,-COUNTIF($B$8:$B90,$B90),0,COUNTIF($B$8:$B90,$B90),1))</f>
        <v>0</v>
      </c>
      <c r="U92" s="179">
        <f ca="1">SUM(OFFSET(U91,-COUNTIF($B$8:$B90,$B90),0,COUNTIF($B$8:$B90,$B90),1))</f>
        <v>0</v>
      </c>
      <c r="V92" s="179"/>
      <c r="W92" s="179" t="s">
        <v>884</v>
      </c>
      <c r="X92" s="177" t="s">
        <v>4571</v>
      </c>
      <c r="Y92" s="178"/>
      <c r="Z92" s="179"/>
      <c r="AA92" s="179"/>
      <c r="AB92" s="179"/>
      <c r="AC92" s="179" t="s">
        <v>884</v>
      </c>
      <c r="AD92" s="179">
        <f ca="1">SUM(OFFSET(AD91,-COUNTIF($B$8:$B90,$B90),0,COUNTIF($B$8:$B90,$B90),1))</f>
        <v>0</v>
      </c>
      <c r="AE92" s="179">
        <f ca="1">SUM(OFFSET(AE91,-COUNTIF($B$8:$B90,$B90),0,COUNTIF($B$8:$B90,$B90),1))</f>
        <v>0</v>
      </c>
      <c r="AF92" s="179"/>
      <c r="AG92" s="179" t="s">
        <v>884</v>
      </c>
      <c r="AH92" s="177" t="s">
        <v>4571</v>
      </c>
      <c r="AI92" s="178"/>
      <c r="AJ92" s="179"/>
      <c r="AK92" s="179"/>
      <c r="AL92" s="179"/>
      <c r="AM92" s="179" t="s">
        <v>884</v>
      </c>
      <c r="AN92" s="179">
        <f ca="1">SUM(OFFSET(AN91,-COUNTIF($B$8:$B90,$B90),0,COUNTIF($B$8:$B90,$B90),1))</f>
        <v>0</v>
      </c>
      <c r="AO92" s="179">
        <f ca="1">SUM(OFFSET(AO91,-COUNTIF($B$8:$B90,$B90),0,COUNTIF($B$8:$B90,$B90),1))</f>
        <v>0</v>
      </c>
      <c r="AP92" s="179"/>
      <c r="AQ92" s="179" t="s">
        <v>884</v>
      </c>
      <c r="AR92" s="177" t="s">
        <v>4571</v>
      </c>
      <c r="AS92" s="178"/>
      <c r="AT92" s="179"/>
      <c r="AU92" s="179"/>
      <c r="AV92" s="179"/>
      <c r="AW92" s="179" t="s">
        <v>884</v>
      </c>
      <c r="AX92" s="179">
        <f ca="1">SUM(OFFSET(AX91,-COUNTIF($B$8:$B90,$B90),0,COUNTIF($B$8:$B90,$B90),1))</f>
        <v>0</v>
      </c>
      <c r="AY92" s="179">
        <f ca="1">SUM(OFFSET(AY91,-COUNTIF($B$8:$B90,$B90),0,COUNTIF($B$8:$B90,$B90),1))</f>
        <v>0</v>
      </c>
      <c r="AZ92" s="179"/>
      <c r="BA92" s="179" t="s">
        <v>884</v>
      </c>
      <c r="BB92" s="177" t="s">
        <v>4571</v>
      </c>
      <c r="BC92" s="178"/>
      <c r="BD92" s="179"/>
      <c r="BE92" s="179"/>
      <c r="BF92" s="179"/>
      <c r="BG92" s="179" t="s">
        <v>884</v>
      </c>
      <c r="BH92" s="179">
        <f ca="1">SUM(OFFSET(BH91,-COUNTIF($B$8:$B90,$B90),0,COUNTIF($B$8:$B90,$B90),1))</f>
        <v>0</v>
      </c>
      <c r="BI92" s="179">
        <f ca="1">SUM(OFFSET(BI91,-COUNTIF($B$8:$B90,$B90),0,COUNTIF($B$8:$B90,$B90),1))</f>
        <v>0</v>
      </c>
      <c r="BJ92" s="179"/>
      <c r="BK92" s="179" t="s">
        <v>884</v>
      </c>
      <c r="BL92" s="177" t="s">
        <v>4571</v>
      </c>
      <c r="BM92" s="178"/>
      <c r="BN92" s="179"/>
      <c r="BO92" s="179"/>
      <c r="BP92" s="179"/>
      <c r="BQ92" s="179" t="s">
        <v>884</v>
      </c>
      <c r="BR92" s="179">
        <f ca="1">SUM(OFFSET(BR91,-COUNTIF($B$8:$B90,$B90),0,COUNTIF($B$8:$B90,$B90),1))</f>
        <v>0</v>
      </c>
      <c r="BS92" s="179">
        <f ca="1">SUM(OFFSET(BS91,-COUNTIF($B$8:$B90,$B90),0,COUNTIF($B$8:$B90,$B90),1))</f>
        <v>0</v>
      </c>
      <c r="BT92" s="179"/>
      <c r="BU92" s="179" t="s">
        <v>884</v>
      </c>
      <c r="BV92" s="177" t="s">
        <v>4571</v>
      </c>
      <c r="BW92" s="178"/>
      <c r="BX92" s="179"/>
      <c r="BY92" s="179"/>
      <c r="BZ92" s="179"/>
      <c r="CA92" s="179" t="s">
        <v>884</v>
      </c>
      <c r="CB92" s="179">
        <f ca="1">SUM(OFFSET(CB91,-COUNTIF($B$8:$B90,$B90),0,COUNTIF($B$8:$B90,$B90),1))</f>
        <v>5400</v>
      </c>
      <c r="CC92" s="179">
        <f ca="1">SUM(OFFSET(CC91,-COUNTIF($B$8:$B90,$B90),0,COUNTIF($B$8:$B90,$B90),1))</f>
        <v>0</v>
      </c>
      <c r="CD92" s="178"/>
      <c r="EP92" s="174"/>
      <c r="EQ92" s="174"/>
      <c r="ER92" s="174"/>
      <c r="ES92" s="174"/>
      <c r="ET92" s="174" t="str">
        <f t="shared" ca="1" si="9"/>
        <v/>
      </c>
      <c r="EU92" s="174" t="str">
        <f ca="1">IFERROR(IF(OFFSET($D$6,MATCH(VALUE(SUBSTITUTE(EQ92,EG92,"")),$A$6:$A$127,0)-1,MATCH($EG92,$D$6:$CC$6,0)-1+7,1,1)&gt;0,OFFSET($D$6,MATCH(VALUE(SUBSTITUTE(EQ92,EG92,"")),$A$6:$A$127,0)-1,MATCH($EG92,$D$6:$CC$6,0)-1+7,1,1),""),"")</f>
        <v/>
      </c>
      <c r="EV92" s="174" t="str">
        <f ca="1">IF($EU92&lt;&gt;"",IF(OFFSET($D$6,MATCH(VALUE(SUBSTITUTE($EQ92,$EG92,"")),$A$6:$A$127,0)-1,MATCH($EG92,$D$6:$CC$6,0)-1+8,1,1)=0,"",OFFSET($D$6,MATCH(VALUE(SUBSTITUTE($EQ92,$EG92,"")),$A$6:$A$127,0)-1,MATCH($EG92,$D$6:$CC$6,0)-1+8,1,1)),"")</f>
        <v/>
      </c>
      <c r="EW92" s="174" t="str">
        <f t="shared" ca="1" si="10"/>
        <v/>
      </c>
      <c r="EX92" s="174" t="str">
        <f t="shared" ca="1" si="11"/>
        <v/>
      </c>
      <c r="EY92" s="174" t="str">
        <f ca="1">IF(EU92="","",COUNTIF(EU$6:$EU92,"&gt;"&amp;0))</f>
        <v/>
      </c>
      <c r="EZ92" s="189"/>
      <c r="FA92" s="153"/>
    </row>
    <row r="93" spans="1:157" ht="27.6" customHeight="1" thickBot="1">
      <c r="A93" s="85">
        <v>3013</v>
      </c>
      <c r="B93" s="193" t="s">
        <v>884</v>
      </c>
      <c r="C93" s="194" t="s">
        <v>884</v>
      </c>
      <c r="D93" s="195" t="s">
        <v>884</v>
      </c>
      <c r="E93" s="196"/>
      <c r="F93" s="197"/>
      <c r="G93" s="197"/>
      <c r="H93" s="197"/>
      <c r="I93" s="197" t="s">
        <v>884</v>
      </c>
      <c r="J93" s="197" t="s">
        <v>884</v>
      </c>
      <c r="K93" s="197"/>
      <c r="L93" s="197"/>
      <c r="M93" s="197" t="s">
        <v>884</v>
      </c>
      <c r="N93" s="195" t="s">
        <v>884</v>
      </c>
      <c r="O93" s="196"/>
      <c r="P93" s="197"/>
      <c r="Q93" s="197"/>
      <c r="R93" s="197"/>
      <c r="S93" s="197" t="s">
        <v>884</v>
      </c>
      <c r="T93" s="197" t="s">
        <v>884</v>
      </c>
      <c r="U93" s="197"/>
      <c r="V93" s="197"/>
      <c r="W93" s="197" t="s">
        <v>884</v>
      </c>
      <c r="X93" s="195" t="s">
        <v>884</v>
      </c>
      <c r="Y93" s="196"/>
      <c r="Z93" s="197"/>
      <c r="AA93" s="197"/>
      <c r="AB93" s="197"/>
      <c r="AC93" s="197" t="s">
        <v>884</v>
      </c>
      <c r="AD93" s="197" t="s">
        <v>884</v>
      </c>
      <c r="AE93" s="197"/>
      <c r="AF93" s="197"/>
      <c r="AG93" s="197" t="s">
        <v>884</v>
      </c>
      <c r="AH93" s="195" t="s">
        <v>884</v>
      </c>
      <c r="AI93" s="196"/>
      <c r="AJ93" s="197"/>
      <c r="AK93" s="197"/>
      <c r="AL93" s="197"/>
      <c r="AM93" s="197" t="s">
        <v>884</v>
      </c>
      <c r="AN93" s="197" t="s">
        <v>884</v>
      </c>
      <c r="AO93" s="197"/>
      <c r="AP93" s="197"/>
      <c r="AQ93" s="197" t="s">
        <v>884</v>
      </c>
      <c r="AR93" s="195" t="s">
        <v>884</v>
      </c>
      <c r="AS93" s="196"/>
      <c r="AT93" s="197"/>
      <c r="AU93" s="197"/>
      <c r="AV93" s="197"/>
      <c r="AW93" s="197" t="s">
        <v>884</v>
      </c>
      <c r="AX93" s="197" t="s">
        <v>884</v>
      </c>
      <c r="AY93" s="197"/>
      <c r="AZ93" s="197"/>
      <c r="BA93" s="197" t="s">
        <v>884</v>
      </c>
      <c r="BB93" s="195" t="s">
        <v>884</v>
      </c>
      <c r="BC93" s="196"/>
      <c r="BD93" s="197"/>
      <c r="BE93" s="197"/>
      <c r="BF93" s="197"/>
      <c r="BG93" s="197" t="s">
        <v>884</v>
      </c>
      <c r="BH93" s="197" t="s">
        <v>884</v>
      </c>
      <c r="BI93" s="197"/>
      <c r="BJ93" s="197"/>
      <c r="BK93" s="197" t="s">
        <v>884</v>
      </c>
      <c r="BL93" s="195" t="s">
        <v>884</v>
      </c>
      <c r="BM93" s="196"/>
      <c r="BN93" s="197"/>
      <c r="BO93" s="197"/>
      <c r="BP93" s="197"/>
      <c r="BQ93" s="197" t="s">
        <v>884</v>
      </c>
      <c r="BR93" s="197" t="s">
        <v>884</v>
      </c>
      <c r="BS93" s="197"/>
      <c r="BT93" s="197"/>
      <c r="BU93" s="197" t="s">
        <v>884</v>
      </c>
      <c r="BV93" s="195" t="s">
        <v>884</v>
      </c>
      <c r="BW93" s="196"/>
      <c r="BX93" s="197"/>
      <c r="BY93" s="197"/>
      <c r="BZ93" s="197"/>
      <c r="CA93" s="197" t="s">
        <v>884</v>
      </c>
      <c r="CB93" s="197" t="s">
        <v>884</v>
      </c>
      <c r="CC93" s="197"/>
      <c r="CD93" s="196"/>
      <c r="EP93" s="174"/>
      <c r="EQ93" s="174"/>
      <c r="ER93" s="174"/>
      <c r="ES93" s="174"/>
      <c r="ET93" s="174" t="str">
        <f t="shared" ca="1" si="9"/>
        <v/>
      </c>
      <c r="EU93" s="174" t="str">
        <f ca="1">IFERROR(IF(OFFSET($D$6,MATCH(VALUE(SUBSTITUTE(EQ93,EG93,"")),$A$6:$A$127,0)-1,MATCH($EG93,$D$6:$CC$6,0)-1+7,1,1)&gt;0,OFFSET($D$6,MATCH(VALUE(SUBSTITUTE(EQ93,EG93,"")),$A$6:$A$127,0)-1,MATCH($EG93,$D$6:$CC$6,0)-1+7,1,1),""),"")</f>
        <v/>
      </c>
      <c r="EV93" s="174" t="str">
        <f ca="1">IF($EU93&lt;&gt;"",IF(OFFSET($D$6,MATCH(VALUE(SUBSTITUTE($EQ93,$EG93,"")),$A$6:$A$127,0)-1,MATCH($EG93,$D$6:$CC$6,0)-1+8,1,1)=0,"",OFFSET($D$6,MATCH(VALUE(SUBSTITUTE($EQ93,$EG93,"")),$A$6:$A$127,0)-1,MATCH($EG93,$D$6:$CC$6,0)-1+8,1,1)),"")</f>
        <v/>
      </c>
      <c r="EW93" s="174" t="str">
        <f t="shared" ca="1" si="10"/>
        <v/>
      </c>
      <c r="EX93" s="174" t="str">
        <f t="shared" ca="1" si="11"/>
        <v/>
      </c>
      <c r="EY93" s="174" t="str">
        <f ca="1">IF(EU93="","",COUNTIF(EU$6:$EU93,"&gt;"&amp;0))</f>
        <v/>
      </c>
      <c r="EZ93" s="189"/>
      <c r="FA93" s="153"/>
    </row>
    <row r="94" spans="1:157" ht="27.6" customHeight="1">
      <c r="A94" s="85">
        <v>3014</v>
      </c>
      <c r="B94" s="180" t="s">
        <v>4578</v>
      </c>
      <c r="C94" s="198" t="s">
        <v>884</v>
      </c>
      <c r="D94" s="199" t="s">
        <v>884</v>
      </c>
      <c r="E94" s="200"/>
      <c r="F94" s="201"/>
      <c r="G94" s="201"/>
      <c r="H94" s="201"/>
      <c r="I94" s="201" t="s">
        <v>884</v>
      </c>
      <c r="J94" s="201" t="s">
        <v>884</v>
      </c>
      <c r="K94" s="201"/>
      <c r="L94" s="201"/>
      <c r="M94" s="201" t="s">
        <v>884</v>
      </c>
      <c r="N94" s="199" t="s">
        <v>884</v>
      </c>
      <c r="O94" s="200"/>
      <c r="P94" s="201"/>
      <c r="Q94" s="201"/>
      <c r="R94" s="201"/>
      <c r="S94" s="201" t="s">
        <v>884</v>
      </c>
      <c r="T94" s="201" t="s">
        <v>884</v>
      </c>
      <c r="U94" s="201"/>
      <c r="V94" s="201"/>
      <c r="W94" s="201" t="s">
        <v>884</v>
      </c>
      <c r="X94" s="199" t="s">
        <v>884</v>
      </c>
      <c r="Y94" s="200"/>
      <c r="Z94" s="201"/>
      <c r="AA94" s="201"/>
      <c r="AB94" s="201"/>
      <c r="AC94" s="201" t="s">
        <v>884</v>
      </c>
      <c r="AD94" s="201" t="s">
        <v>884</v>
      </c>
      <c r="AE94" s="201"/>
      <c r="AF94" s="201"/>
      <c r="AG94" s="201" t="s">
        <v>884</v>
      </c>
      <c r="AH94" s="199" t="s">
        <v>884</v>
      </c>
      <c r="AI94" s="200"/>
      <c r="AJ94" s="201"/>
      <c r="AK94" s="201"/>
      <c r="AL94" s="201"/>
      <c r="AM94" s="201" t="s">
        <v>884</v>
      </c>
      <c r="AN94" s="201" t="s">
        <v>884</v>
      </c>
      <c r="AO94" s="201"/>
      <c r="AP94" s="201"/>
      <c r="AQ94" s="201" t="s">
        <v>884</v>
      </c>
      <c r="AR94" s="199" t="s">
        <v>884</v>
      </c>
      <c r="AS94" s="200"/>
      <c r="AT94" s="201"/>
      <c r="AU94" s="201"/>
      <c r="AV94" s="201"/>
      <c r="AW94" s="201" t="s">
        <v>884</v>
      </c>
      <c r="AX94" s="201" t="s">
        <v>884</v>
      </c>
      <c r="AY94" s="201"/>
      <c r="AZ94" s="201"/>
      <c r="BA94" s="201" t="s">
        <v>884</v>
      </c>
      <c r="BB94" s="199" t="s">
        <v>884</v>
      </c>
      <c r="BC94" s="200"/>
      <c r="BD94" s="201"/>
      <c r="BE94" s="201"/>
      <c r="BF94" s="201"/>
      <c r="BG94" s="201" t="s">
        <v>884</v>
      </c>
      <c r="BH94" s="201" t="s">
        <v>884</v>
      </c>
      <c r="BI94" s="201"/>
      <c r="BJ94" s="201"/>
      <c r="BK94" s="201" t="s">
        <v>884</v>
      </c>
      <c r="BL94" s="199" t="s">
        <v>884</v>
      </c>
      <c r="BM94" s="200"/>
      <c r="BN94" s="201"/>
      <c r="BO94" s="201"/>
      <c r="BP94" s="201"/>
      <c r="BQ94" s="201" t="s">
        <v>884</v>
      </c>
      <c r="BR94" s="201" t="s">
        <v>884</v>
      </c>
      <c r="BS94" s="201"/>
      <c r="BT94" s="201"/>
      <c r="BU94" s="201" t="s">
        <v>1568</v>
      </c>
      <c r="BV94" s="199" t="s">
        <v>1569</v>
      </c>
      <c r="BW94" s="200"/>
      <c r="BX94" s="201"/>
      <c r="BY94" s="201"/>
      <c r="BZ94" s="201"/>
      <c r="CA94" s="201" t="s">
        <v>840</v>
      </c>
      <c r="CB94" s="201">
        <v>200</v>
      </c>
      <c r="CC94" s="217"/>
      <c r="CD94" s="222"/>
      <c r="EP94" s="174"/>
      <c r="EQ94" s="174"/>
      <c r="ER94" s="174"/>
      <c r="ES94" s="174"/>
      <c r="ET94" s="174" t="str">
        <f t="shared" ca="1" si="9"/>
        <v/>
      </c>
      <c r="EU94" s="174" t="str">
        <f ca="1">IFERROR(IF(OFFSET($D$6,MATCH(VALUE(SUBSTITUTE(EQ94,EG94,"")),$A$6:$A$127,0)-1,MATCH($EG94,$D$6:$CC$6,0)-1+7,1,1)&gt;0,OFFSET($D$6,MATCH(VALUE(SUBSTITUTE(EQ94,EG94,"")),$A$6:$A$127,0)-1,MATCH($EG94,$D$6:$CC$6,0)-1+7,1,1),""),"")</f>
        <v/>
      </c>
      <c r="EV94" s="174" t="str">
        <f ca="1">IF($EU94&lt;&gt;"",IF(OFFSET($D$6,MATCH(VALUE(SUBSTITUTE($EQ94,$EG94,"")),$A$6:$A$127,0)-1,MATCH($EG94,$D$6:$CC$6,0)-1+8,1,1)=0,"",OFFSET($D$6,MATCH(VALUE(SUBSTITUTE($EQ94,$EG94,"")),$A$6:$A$127,0)-1,MATCH($EG94,$D$6:$CC$6,0)-1+8,1,1)),"")</f>
        <v/>
      </c>
      <c r="EW94" s="174" t="str">
        <f t="shared" ca="1" si="10"/>
        <v/>
      </c>
      <c r="EX94" s="174" t="str">
        <f t="shared" ca="1" si="11"/>
        <v/>
      </c>
      <c r="EY94" s="174" t="str">
        <f ca="1">IF(EU94="","",COUNTIF(EU$6:$EU94,"&gt;"&amp;0))</f>
        <v/>
      </c>
      <c r="EZ94" s="189"/>
      <c r="FA94" s="153"/>
    </row>
    <row r="95" spans="1:157" ht="27.6" customHeight="1">
      <c r="A95" s="85">
        <v>3015</v>
      </c>
      <c r="B95" s="180" t="s">
        <v>4578</v>
      </c>
      <c r="C95" s="176" t="s">
        <v>884</v>
      </c>
      <c r="D95" s="177" t="s">
        <v>884</v>
      </c>
      <c r="E95" s="178"/>
      <c r="F95" s="179"/>
      <c r="G95" s="179"/>
      <c r="H95" s="179"/>
      <c r="I95" s="179" t="s">
        <v>884</v>
      </c>
      <c r="J95" s="179" t="s">
        <v>884</v>
      </c>
      <c r="K95" s="179"/>
      <c r="L95" s="179"/>
      <c r="M95" s="179" t="s">
        <v>884</v>
      </c>
      <c r="N95" s="177" t="s">
        <v>884</v>
      </c>
      <c r="O95" s="178"/>
      <c r="P95" s="179"/>
      <c r="Q95" s="179"/>
      <c r="R95" s="179"/>
      <c r="S95" s="179" t="s">
        <v>884</v>
      </c>
      <c r="T95" s="179" t="s">
        <v>884</v>
      </c>
      <c r="U95" s="179"/>
      <c r="V95" s="179"/>
      <c r="W95" s="179" t="s">
        <v>884</v>
      </c>
      <c r="X95" s="177" t="s">
        <v>884</v>
      </c>
      <c r="Y95" s="178"/>
      <c r="Z95" s="179"/>
      <c r="AA95" s="179"/>
      <c r="AB95" s="179"/>
      <c r="AC95" s="179" t="s">
        <v>884</v>
      </c>
      <c r="AD95" s="179" t="s">
        <v>884</v>
      </c>
      <c r="AE95" s="179"/>
      <c r="AF95" s="179"/>
      <c r="AG95" s="179" t="s">
        <v>884</v>
      </c>
      <c r="AH95" s="177" t="s">
        <v>884</v>
      </c>
      <c r="AI95" s="178"/>
      <c r="AJ95" s="179"/>
      <c r="AK95" s="179"/>
      <c r="AL95" s="179"/>
      <c r="AM95" s="179" t="s">
        <v>884</v>
      </c>
      <c r="AN95" s="179" t="s">
        <v>884</v>
      </c>
      <c r="AO95" s="179"/>
      <c r="AP95" s="179"/>
      <c r="AQ95" s="179" t="s">
        <v>884</v>
      </c>
      <c r="AR95" s="177" t="s">
        <v>884</v>
      </c>
      <c r="AS95" s="178"/>
      <c r="AT95" s="179"/>
      <c r="AU95" s="179"/>
      <c r="AV95" s="179"/>
      <c r="AW95" s="179" t="s">
        <v>884</v>
      </c>
      <c r="AX95" s="179" t="s">
        <v>884</v>
      </c>
      <c r="AY95" s="179"/>
      <c r="AZ95" s="179"/>
      <c r="BA95" s="179" t="s">
        <v>884</v>
      </c>
      <c r="BB95" s="177" t="s">
        <v>884</v>
      </c>
      <c r="BC95" s="178"/>
      <c r="BD95" s="179"/>
      <c r="BE95" s="179"/>
      <c r="BF95" s="179"/>
      <c r="BG95" s="179" t="s">
        <v>884</v>
      </c>
      <c r="BH95" s="179" t="s">
        <v>884</v>
      </c>
      <c r="BI95" s="179"/>
      <c r="BJ95" s="179"/>
      <c r="BK95" s="179" t="s">
        <v>884</v>
      </c>
      <c r="BL95" s="177" t="s">
        <v>884</v>
      </c>
      <c r="BM95" s="178"/>
      <c r="BN95" s="179"/>
      <c r="BO95" s="179"/>
      <c r="BP95" s="179"/>
      <c r="BQ95" s="179" t="s">
        <v>884</v>
      </c>
      <c r="BR95" s="179" t="s">
        <v>884</v>
      </c>
      <c r="BS95" s="179"/>
      <c r="BT95" s="179"/>
      <c r="BU95" s="179" t="s">
        <v>1570</v>
      </c>
      <c r="BV95" s="177" t="s">
        <v>4699</v>
      </c>
      <c r="BW95" s="178"/>
      <c r="BX95" s="179"/>
      <c r="BY95" s="179"/>
      <c r="BZ95" s="179"/>
      <c r="CA95" s="179" t="s">
        <v>840</v>
      </c>
      <c r="CB95" s="179">
        <v>950</v>
      </c>
      <c r="CC95" s="216"/>
      <c r="CD95" s="221"/>
      <c r="EP95" s="174"/>
      <c r="EQ95" s="174"/>
      <c r="ER95" s="174"/>
      <c r="ES95" s="174"/>
      <c r="ET95" s="174" t="str">
        <f t="shared" ca="1" si="9"/>
        <v/>
      </c>
      <c r="EU95" s="174" t="str">
        <f ca="1">IFERROR(IF(OFFSET($D$6,MATCH(VALUE(SUBSTITUTE(EQ95,EG95,"")),$A$6:$A$127,0)-1,MATCH($EG95,$D$6:$CC$6,0)-1+7,1,1)&gt;0,OFFSET($D$6,MATCH(VALUE(SUBSTITUTE(EQ95,EG95,"")),$A$6:$A$127,0)-1,MATCH($EG95,$D$6:$CC$6,0)-1+7,1,1),""),"")</f>
        <v/>
      </c>
      <c r="EV95" s="174" t="str">
        <f ca="1">IF($EU95&lt;&gt;"",IF(OFFSET($D$6,MATCH(VALUE(SUBSTITUTE($EQ95,$EG95,"")),$A$6:$A$127,0)-1,MATCH($EG95,$D$6:$CC$6,0)-1+8,1,1)=0,"",OFFSET($D$6,MATCH(VALUE(SUBSTITUTE($EQ95,$EG95,"")),$A$6:$A$127,0)-1,MATCH($EG95,$D$6:$CC$6,0)-1+8,1,1)),"")</f>
        <v/>
      </c>
      <c r="EW95" s="174" t="str">
        <f t="shared" ca="1" si="10"/>
        <v/>
      </c>
      <c r="EX95" s="174" t="str">
        <f t="shared" ca="1" si="11"/>
        <v/>
      </c>
      <c r="EY95" s="174" t="str">
        <f ca="1">IF(EU95="","",COUNTIF(EU$6:$EU95,"&gt;"&amp;0))</f>
        <v/>
      </c>
      <c r="EZ95" s="189"/>
      <c r="FA95" s="153"/>
    </row>
    <row r="96" spans="1:157" ht="27.6" customHeight="1">
      <c r="A96" s="85">
        <v>3016</v>
      </c>
      <c r="B96" s="180" t="s">
        <v>4578</v>
      </c>
      <c r="C96" s="176" t="s">
        <v>884</v>
      </c>
      <c r="D96" s="177" t="s">
        <v>884</v>
      </c>
      <c r="E96" s="178"/>
      <c r="F96" s="179"/>
      <c r="G96" s="179"/>
      <c r="H96" s="179"/>
      <c r="I96" s="179" t="s">
        <v>884</v>
      </c>
      <c r="J96" s="179" t="s">
        <v>884</v>
      </c>
      <c r="K96" s="179"/>
      <c r="L96" s="179"/>
      <c r="M96" s="179" t="s">
        <v>884</v>
      </c>
      <c r="N96" s="177" t="s">
        <v>884</v>
      </c>
      <c r="O96" s="178"/>
      <c r="P96" s="179"/>
      <c r="Q96" s="179"/>
      <c r="R96" s="179"/>
      <c r="S96" s="179" t="s">
        <v>884</v>
      </c>
      <c r="T96" s="179" t="s">
        <v>884</v>
      </c>
      <c r="U96" s="179"/>
      <c r="V96" s="179"/>
      <c r="W96" s="179" t="s">
        <v>884</v>
      </c>
      <c r="X96" s="177" t="s">
        <v>884</v>
      </c>
      <c r="Y96" s="178"/>
      <c r="Z96" s="179"/>
      <c r="AA96" s="179"/>
      <c r="AB96" s="179"/>
      <c r="AC96" s="179" t="s">
        <v>884</v>
      </c>
      <c r="AD96" s="179" t="s">
        <v>884</v>
      </c>
      <c r="AE96" s="179"/>
      <c r="AF96" s="179"/>
      <c r="AG96" s="179" t="s">
        <v>884</v>
      </c>
      <c r="AH96" s="177" t="s">
        <v>884</v>
      </c>
      <c r="AI96" s="178"/>
      <c r="AJ96" s="179"/>
      <c r="AK96" s="179"/>
      <c r="AL96" s="179"/>
      <c r="AM96" s="179" t="s">
        <v>884</v>
      </c>
      <c r="AN96" s="179" t="s">
        <v>884</v>
      </c>
      <c r="AO96" s="179"/>
      <c r="AP96" s="179"/>
      <c r="AQ96" s="179" t="s">
        <v>884</v>
      </c>
      <c r="AR96" s="177" t="s">
        <v>884</v>
      </c>
      <c r="AS96" s="178"/>
      <c r="AT96" s="179"/>
      <c r="AU96" s="179"/>
      <c r="AV96" s="179"/>
      <c r="AW96" s="179" t="s">
        <v>884</v>
      </c>
      <c r="AX96" s="179" t="s">
        <v>884</v>
      </c>
      <c r="AY96" s="179"/>
      <c r="AZ96" s="179"/>
      <c r="BA96" s="179" t="s">
        <v>884</v>
      </c>
      <c r="BB96" s="177" t="s">
        <v>884</v>
      </c>
      <c r="BC96" s="178"/>
      <c r="BD96" s="179"/>
      <c r="BE96" s="179"/>
      <c r="BF96" s="179"/>
      <c r="BG96" s="179" t="s">
        <v>884</v>
      </c>
      <c r="BH96" s="179" t="s">
        <v>884</v>
      </c>
      <c r="BI96" s="179"/>
      <c r="BJ96" s="179"/>
      <c r="BK96" s="179" t="s">
        <v>884</v>
      </c>
      <c r="BL96" s="177" t="s">
        <v>884</v>
      </c>
      <c r="BM96" s="178"/>
      <c r="BN96" s="179"/>
      <c r="BO96" s="179"/>
      <c r="BP96" s="179"/>
      <c r="BQ96" s="179" t="s">
        <v>884</v>
      </c>
      <c r="BR96" s="179" t="s">
        <v>884</v>
      </c>
      <c r="BS96" s="179"/>
      <c r="BT96" s="179"/>
      <c r="BU96" s="179" t="s">
        <v>1572</v>
      </c>
      <c r="BV96" s="177" t="s">
        <v>1573</v>
      </c>
      <c r="BW96" s="178"/>
      <c r="BX96" s="179"/>
      <c r="BY96" s="179"/>
      <c r="BZ96" s="179"/>
      <c r="CA96" s="179" t="s">
        <v>840</v>
      </c>
      <c r="CB96" s="179">
        <v>1150</v>
      </c>
      <c r="CC96" s="216"/>
      <c r="CD96" s="221"/>
      <c r="EP96" s="174"/>
      <c r="EQ96" s="174"/>
      <c r="ER96" s="174"/>
      <c r="ES96" s="174"/>
      <c r="ET96" s="174" t="str">
        <f t="shared" ca="1" si="9"/>
        <v/>
      </c>
      <c r="EU96" s="174" t="str">
        <f ca="1">IFERROR(IF(OFFSET($D$6,MATCH(VALUE(SUBSTITUTE(EQ96,EG96,"")),$A$6:$A$127,0)-1,MATCH($EG96,$D$6:$CC$6,0)-1+7,1,1)&gt;0,OFFSET($D$6,MATCH(VALUE(SUBSTITUTE(EQ96,EG96,"")),$A$6:$A$127,0)-1,MATCH($EG96,$D$6:$CC$6,0)-1+7,1,1),""),"")</f>
        <v/>
      </c>
      <c r="EV96" s="174" t="str">
        <f ca="1">IF($EU96&lt;&gt;"",IF(OFFSET($D$6,MATCH(VALUE(SUBSTITUTE($EQ96,$EG96,"")),$A$6:$A$127,0)-1,MATCH($EG96,$D$6:$CC$6,0)-1+8,1,1)=0,"",OFFSET($D$6,MATCH(VALUE(SUBSTITUTE($EQ96,$EG96,"")),$A$6:$A$127,0)-1,MATCH($EG96,$D$6:$CC$6,0)-1+8,1,1)),"")</f>
        <v/>
      </c>
      <c r="EW96" s="174" t="str">
        <f t="shared" ca="1" si="10"/>
        <v/>
      </c>
      <c r="EX96" s="174" t="str">
        <f t="shared" ca="1" si="11"/>
        <v/>
      </c>
      <c r="EY96" s="174" t="str">
        <f ca="1">IF(EU96="","",COUNTIF(EU$6:$EU96,"&gt;"&amp;0))</f>
        <v/>
      </c>
      <c r="EZ96" s="189"/>
      <c r="FA96" s="153"/>
    </row>
    <row r="97" spans="1:157" ht="27.6" customHeight="1">
      <c r="A97" s="85">
        <v>3017</v>
      </c>
      <c r="B97" s="180" t="s">
        <v>4578</v>
      </c>
      <c r="C97" s="176" t="s">
        <v>884</v>
      </c>
      <c r="D97" s="177" t="s">
        <v>884</v>
      </c>
      <c r="E97" s="178"/>
      <c r="F97" s="179"/>
      <c r="G97" s="179"/>
      <c r="H97" s="179"/>
      <c r="I97" s="179" t="s">
        <v>884</v>
      </c>
      <c r="J97" s="179" t="s">
        <v>884</v>
      </c>
      <c r="K97" s="179"/>
      <c r="L97" s="179"/>
      <c r="M97" s="179" t="s">
        <v>884</v>
      </c>
      <c r="N97" s="177" t="s">
        <v>884</v>
      </c>
      <c r="O97" s="178"/>
      <c r="P97" s="179"/>
      <c r="Q97" s="179"/>
      <c r="R97" s="179"/>
      <c r="S97" s="179" t="s">
        <v>884</v>
      </c>
      <c r="T97" s="179" t="s">
        <v>884</v>
      </c>
      <c r="U97" s="179"/>
      <c r="V97" s="179"/>
      <c r="W97" s="179" t="s">
        <v>884</v>
      </c>
      <c r="X97" s="177" t="s">
        <v>884</v>
      </c>
      <c r="Y97" s="178"/>
      <c r="Z97" s="179"/>
      <c r="AA97" s="179"/>
      <c r="AB97" s="179"/>
      <c r="AC97" s="179" t="s">
        <v>884</v>
      </c>
      <c r="AD97" s="179" t="s">
        <v>884</v>
      </c>
      <c r="AE97" s="179"/>
      <c r="AF97" s="179"/>
      <c r="AG97" s="179" t="s">
        <v>884</v>
      </c>
      <c r="AH97" s="177" t="s">
        <v>884</v>
      </c>
      <c r="AI97" s="178"/>
      <c r="AJ97" s="179"/>
      <c r="AK97" s="179"/>
      <c r="AL97" s="179"/>
      <c r="AM97" s="179" t="s">
        <v>884</v>
      </c>
      <c r="AN97" s="179" t="s">
        <v>884</v>
      </c>
      <c r="AO97" s="179"/>
      <c r="AP97" s="179"/>
      <c r="AQ97" s="179" t="s">
        <v>884</v>
      </c>
      <c r="AR97" s="177" t="s">
        <v>884</v>
      </c>
      <c r="AS97" s="178"/>
      <c r="AT97" s="179"/>
      <c r="AU97" s="179"/>
      <c r="AV97" s="179"/>
      <c r="AW97" s="179" t="s">
        <v>884</v>
      </c>
      <c r="AX97" s="179" t="s">
        <v>884</v>
      </c>
      <c r="AY97" s="179"/>
      <c r="AZ97" s="179"/>
      <c r="BA97" s="179" t="s">
        <v>884</v>
      </c>
      <c r="BB97" s="177" t="s">
        <v>884</v>
      </c>
      <c r="BC97" s="178"/>
      <c r="BD97" s="179"/>
      <c r="BE97" s="179"/>
      <c r="BF97" s="179"/>
      <c r="BG97" s="179" t="s">
        <v>884</v>
      </c>
      <c r="BH97" s="179" t="s">
        <v>884</v>
      </c>
      <c r="BI97" s="179"/>
      <c r="BJ97" s="179"/>
      <c r="BK97" s="179" t="s">
        <v>884</v>
      </c>
      <c r="BL97" s="177" t="s">
        <v>884</v>
      </c>
      <c r="BM97" s="178"/>
      <c r="BN97" s="179"/>
      <c r="BO97" s="179"/>
      <c r="BP97" s="179"/>
      <c r="BQ97" s="179" t="s">
        <v>884</v>
      </c>
      <c r="BR97" s="179" t="s">
        <v>884</v>
      </c>
      <c r="BS97" s="179"/>
      <c r="BT97" s="179"/>
      <c r="BU97" s="179" t="s">
        <v>1576</v>
      </c>
      <c r="BV97" s="177" t="s">
        <v>1577</v>
      </c>
      <c r="BW97" s="178"/>
      <c r="BX97" s="179"/>
      <c r="BY97" s="179"/>
      <c r="BZ97" s="179"/>
      <c r="CA97" s="179" t="s">
        <v>840</v>
      </c>
      <c r="CB97" s="179">
        <v>1100</v>
      </c>
      <c r="CC97" s="216"/>
      <c r="CD97" s="221"/>
      <c r="EP97" s="174"/>
      <c r="EQ97" s="174"/>
      <c r="ER97" s="174"/>
      <c r="ES97" s="174"/>
      <c r="ET97" s="174" t="str">
        <f t="shared" ca="1" si="9"/>
        <v/>
      </c>
      <c r="EU97" s="174" t="str">
        <f ca="1">IFERROR(IF(OFFSET($D$6,MATCH(VALUE(SUBSTITUTE(EQ97,EG97,"")),$A$6:$A$127,0)-1,MATCH($EG97,$D$6:$CC$6,0)-1+7,1,1)&gt;0,OFFSET($D$6,MATCH(VALUE(SUBSTITUTE(EQ97,EG97,"")),$A$6:$A$127,0)-1,MATCH($EG97,$D$6:$CC$6,0)-1+7,1,1),""),"")</f>
        <v/>
      </c>
      <c r="EV97" s="174" t="str">
        <f ca="1">IF($EU97&lt;&gt;"",IF(OFFSET($D$6,MATCH(VALUE(SUBSTITUTE($EQ97,$EG97,"")),$A$6:$A$127,0)-1,MATCH($EG97,$D$6:$CC$6,0)-1+8,1,1)=0,"",OFFSET($D$6,MATCH(VALUE(SUBSTITUTE($EQ97,$EG97,"")),$A$6:$A$127,0)-1,MATCH($EG97,$D$6:$CC$6,0)-1+8,1,1)),"")</f>
        <v/>
      </c>
      <c r="EW97" s="174" t="str">
        <f t="shared" ca="1" si="10"/>
        <v/>
      </c>
      <c r="EX97" s="174" t="str">
        <f t="shared" ca="1" si="11"/>
        <v/>
      </c>
      <c r="EY97" s="174" t="str">
        <f ca="1">IF(EU97="","",COUNTIF(EU$6:$EU97,"&gt;"&amp;0))</f>
        <v/>
      </c>
      <c r="EZ97" s="189"/>
      <c r="FA97" s="153"/>
    </row>
    <row r="98" spans="1:157" ht="27.6" customHeight="1">
      <c r="A98" s="85">
        <v>3018</v>
      </c>
      <c r="B98" s="180" t="s">
        <v>4578</v>
      </c>
      <c r="C98" s="176" t="s">
        <v>884</v>
      </c>
      <c r="D98" s="177" t="s">
        <v>884</v>
      </c>
      <c r="E98" s="178"/>
      <c r="F98" s="179"/>
      <c r="G98" s="179"/>
      <c r="H98" s="179"/>
      <c r="I98" s="179" t="s">
        <v>884</v>
      </c>
      <c r="J98" s="179" t="s">
        <v>884</v>
      </c>
      <c r="K98" s="179"/>
      <c r="L98" s="179"/>
      <c r="M98" s="179" t="s">
        <v>884</v>
      </c>
      <c r="N98" s="177" t="s">
        <v>884</v>
      </c>
      <c r="O98" s="178"/>
      <c r="P98" s="179"/>
      <c r="Q98" s="179"/>
      <c r="R98" s="179"/>
      <c r="S98" s="179" t="s">
        <v>884</v>
      </c>
      <c r="T98" s="179" t="s">
        <v>884</v>
      </c>
      <c r="U98" s="179"/>
      <c r="V98" s="179"/>
      <c r="W98" s="179" t="s">
        <v>884</v>
      </c>
      <c r="X98" s="177" t="s">
        <v>884</v>
      </c>
      <c r="Y98" s="178"/>
      <c r="Z98" s="179"/>
      <c r="AA98" s="179"/>
      <c r="AB98" s="179"/>
      <c r="AC98" s="179" t="s">
        <v>884</v>
      </c>
      <c r="AD98" s="179" t="s">
        <v>884</v>
      </c>
      <c r="AE98" s="179"/>
      <c r="AF98" s="179"/>
      <c r="AG98" s="179" t="s">
        <v>884</v>
      </c>
      <c r="AH98" s="177" t="s">
        <v>884</v>
      </c>
      <c r="AI98" s="178"/>
      <c r="AJ98" s="179"/>
      <c r="AK98" s="179"/>
      <c r="AL98" s="179"/>
      <c r="AM98" s="179" t="s">
        <v>884</v>
      </c>
      <c r="AN98" s="179" t="s">
        <v>884</v>
      </c>
      <c r="AO98" s="179"/>
      <c r="AP98" s="179"/>
      <c r="AQ98" s="179" t="s">
        <v>884</v>
      </c>
      <c r="AR98" s="177" t="s">
        <v>884</v>
      </c>
      <c r="AS98" s="178"/>
      <c r="AT98" s="179"/>
      <c r="AU98" s="179"/>
      <c r="AV98" s="179"/>
      <c r="AW98" s="179" t="s">
        <v>884</v>
      </c>
      <c r="AX98" s="179" t="s">
        <v>884</v>
      </c>
      <c r="AY98" s="179"/>
      <c r="AZ98" s="179"/>
      <c r="BA98" s="179" t="s">
        <v>884</v>
      </c>
      <c r="BB98" s="177" t="s">
        <v>884</v>
      </c>
      <c r="BC98" s="178"/>
      <c r="BD98" s="179"/>
      <c r="BE98" s="179"/>
      <c r="BF98" s="179"/>
      <c r="BG98" s="179" t="s">
        <v>884</v>
      </c>
      <c r="BH98" s="179" t="s">
        <v>884</v>
      </c>
      <c r="BI98" s="179"/>
      <c r="BJ98" s="179"/>
      <c r="BK98" s="179" t="s">
        <v>884</v>
      </c>
      <c r="BL98" s="177" t="s">
        <v>884</v>
      </c>
      <c r="BM98" s="178"/>
      <c r="BN98" s="179"/>
      <c r="BO98" s="179"/>
      <c r="BP98" s="179"/>
      <c r="BQ98" s="179" t="s">
        <v>884</v>
      </c>
      <c r="BR98" s="179" t="s">
        <v>884</v>
      </c>
      <c r="BS98" s="179"/>
      <c r="BT98" s="179"/>
      <c r="BU98" s="179" t="s">
        <v>4706</v>
      </c>
      <c r="BV98" s="177" t="s">
        <v>1567</v>
      </c>
      <c r="BW98" s="178"/>
      <c r="BX98" s="179"/>
      <c r="BY98" s="179"/>
      <c r="BZ98" s="179"/>
      <c r="CA98" s="179" t="s">
        <v>840</v>
      </c>
      <c r="CB98" s="179">
        <v>200</v>
      </c>
      <c r="CC98" s="216"/>
      <c r="CD98" s="221"/>
      <c r="EP98" s="174"/>
      <c r="EQ98" s="174"/>
      <c r="ER98" s="174"/>
      <c r="ES98" s="174"/>
      <c r="ET98" s="174" t="str">
        <f t="shared" ca="1" si="9"/>
        <v/>
      </c>
      <c r="EU98" s="174" t="str">
        <f ca="1">IFERROR(IF(OFFSET($D$6,MATCH(VALUE(SUBSTITUTE(EQ98,EG98,"")),$A$6:$A$127,0)-1,MATCH($EG98,$D$6:$CC$6,0)-1+7,1,1)&gt;0,OFFSET($D$6,MATCH(VALUE(SUBSTITUTE(EQ98,EG98,"")),$A$6:$A$127,0)-1,MATCH($EG98,$D$6:$CC$6,0)-1+7,1,1),""),"")</f>
        <v/>
      </c>
      <c r="EV98" s="174" t="str">
        <f ca="1">IF($EU98&lt;&gt;"",IF(OFFSET($D$6,MATCH(VALUE(SUBSTITUTE($EQ98,$EG98,"")),$A$6:$A$127,0)-1,MATCH($EG98,$D$6:$CC$6,0)-1+8,1,1)=0,"",OFFSET($D$6,MATCH(VALUE(SUBSTITUTE($EQ98,$EG98,"")),$A$6:$A$127,0)-1,MATCH($EG98,$D$6:$CC$6,0)-1+8,1,1)),"")</f>
        <v/>
      </c>
      <c r="EW98" s="174" t="str">
        <f t="shared" ca="1" si="10"/>
        <v/>
      </c>
      <c r="EX98" s="174" t="str">
        <f t="shared" ca="1" si="11"/>
        <v/>
      </c>
      <c r="EY98" s="174" t="str">
        <f ca="1">IF(EU98="","",COUNTIF(EU$6:$EU98,"&gt;"&amp;0))</f>
        <v/>
      </c>
      <c r="EZ98" s="189"/>
      <c r="FA98" s="153"/>
    </row>
    <row r="99" spans="1:157" ht="27.6" customHeight="1">
      <c r="A99" s="85">
        <v>3019</v>
      </c>
      <c r="B99" s="180" t="s">
        <v>4565</v>
      </c>
      <c r="C99" s="176" t="s">
        <v>884</v>
      </c>
      <c r="D99" s="177" t="s">
        <v>884</v>
      </c>
      <c r="E99" s="178"/>
      <c r="F99" s="179"/>
      <c r="G99" s="179"/>
      <c r="H99" s="179"/>
      <c r="I99" s="179" t="s">
        <v>884</v>
      </c>
      <c r="J99" s="179" t="s">
        <v>884</v>
      </c>
      <c r="K99" s="179"/>
      <c r="L99" s="179"/>
      <c r="M99" s="179" t="s">
        <v>884</v>
      </c>
      <c r="N99" s="177" t="s">
        <v>884</v>
      </c>
      <c r="O99" s="178"/>
      <c r="P99" s="179"/>
      <c r="Q99" s="179"/>
      <c r="R99" s="179"/>
      <c r="S99" s="179" t="s">
        <v>884</v>
      </c>
      <c r="T99" s="179" t="s">
        <v>884</v>
      </c>
      <c r="U99" s="179"/>
      <c r="V99" s="179"/>
      <c r="W99" s="179" t="s">
        <v>884</v>
      </c>
      <c r="X99" s="177" t="s">
        <v>884</v>
      </c>
      <c r="Y99" s="178"/>
      <c r="Z99" s="179"/>
      <c r="AA99" s="179"/>
      <c r="AB99" s="179"/>
      <c r="AC99" s="179" t="s">
        <v>884</v>
      </c>
      <c r="AD99" s="179" t="s">
        <v>884</v>
      </c>
      <c r="AE99" s="179"/>
      <c r="AF99" s="179"/>
      <c r="AG99" s="179" t="s">
        <v>884</v>
      </c>
      <c r="AH99" s="177" t="s">
        <v>884</v>
      </c>
      <c r="AI99" s="178"/>
      <c r="AJ99" s="179"/>
      <c r="AK99" s="179"/>
      <c r="AL99" s="179"/>
      <c r="AM99" s="179" t="s">
        <v>884</v>
      </c>
      <c r="AN99" s="179" t="s">
        <v>884</v>
      </c>
      <c r="AO99" s="179"/>
      <c r="AP99" s="179"/>
      <c r="AQ99" s="179" t="s">
        <v>884</v>
      </c>
      <c r="AR99" s="177" t="s">
        <v>884</v>
      </c>
      <c r="AS99" s="178"/>
      <c r="AT99" s="179"/>
      <c r="AU99" s="179"/>
      <c r="AV99" s="179"/>
      <c r="AW99" s="179" t="s">
        <v>884</v>
      </c>
      <c r="AX99" s="179" t="s">
        <v>884</v>
      </c>
      <c r="AY99" s="179"/>
      <c r="AZ99" s="179"/>
      <c r="BA99" s="179" t="s">
        <v>884</v>
      </c>
      <c r="BB99" s="177" t="s">
        <v>884</v>
      </c>
      <c r="BC99" s="178"/>
      <c r="BD99" s="179"/>
      <c r="BE99" s="179"/>
      <c r="BF99" s="179"/>
      <c r="BG99" s="179" t="s">
        <v>884</v>
      </c>
      <c r="BH99" s="179" t="s">
        <v>884</v>
      </c>
      <c r="BI99" s="179"/>
      <c r="BJ99" s="179"/>
      <c r="BK99" s="179" t="s">
        <v>884</v>
      </c>
      <c r="BL99" s="177" t="s">
        <v>884</v>
      </c>
      <c r="BM99" s="178"/>
      <c r="BN99" s="179"/>
      <c r="BO99" s="179"/>
      <c r="BP99" s="179"/>
      <c r="BQ99" s="179" t="s">
        <v>884</v>
      </c>
      <c r="BR99" s="179" t="s">
        <v>884</v>
      </c>
      <c r="BS99" s="179"/>
      <c r="BT99" s="179"/>
      <c r="BU99" s="179" t="s">
        <v>884</v>
      </c>
      <c r="BV99" s="177" t="s">
        <v>884</v>
      </c>
      <c r="BW99" s="178"/>
      <c r="BX99" s="179"/>
      <c r="BY99" s="179"/>
      <c r="BZ99" s="179"/>
      <c r="CA99" s="179" t="s">
        <v>884</v>
      </c>
      <c r="CB99" s="179" t="s">
        <v>884</v>
      </c>
      <c r="CC99" s="179"/>
      <c r="CD99" s="178"/>
      <c r="EP99" s="174"/>
      <c r="EQ99" s="174"/>
      <c r="ER99" s="174"/>
      <c r="ES99" s="174"/>
      <c r="ET99" s="174" t="str">
        <f t="shared" ca="1" si="9"/>
        <v/>
      </c>
      <c r="EU99" s="174" t="str">
        <f ca="1">IFERROR(IF(OFFSET($D$6,MATCH(VALUE(SUBSTITUTE(EQ99,EG99,"")),$A$6:$A$127,0)-1,MATCH($EG99,$D$6:$CC$6,0)-1+7,1,1)&gt;0,OFFSET($D$6,MATCH(VALUE(SUBSTITUTE(EQ99,EG99,"")),$A$6:$A$127,0)-1,MATCH($EG99,$D$6:$CC$6,0)-1+7,1,1),""),"")</f>
        <v/>
      </c>
      <c r="EV99" s="174" t="str">
        <f ca="1">IF($EU99&lt;&gt;"",IF(OFFSET($D$6,MATCH(VALUE(SUBSTITUTE($EQ99,$EG99,"")),$A$6:$A$127,0)-1,MATCH($EG99,$D$6:$CC$6,0)-1+8,1,1)=0,"",OFFSET($D$6,MATCH(VALUE(SUBSTITUTE($EQ99,$EG99,"")),$A$6:$A$127,0)-1,MATCH($EG99,$D$6:$CC$6,0)-1+8,1,1)),"")</f>
        <v/>
      </c>
      <c r="EW99" s="174" t="str">
        <f t="shared" ca="1" si="10"/>
        <v/>
      </c>
      <c r="EX99" s="174" t="str">
        <f t="shared" ca="1" si="11"/>
        <v/>
      </c>
      <c r="EY99" s="174" t="str">
        <f ca="1">IF(EU99="","",COUNTIF(EU$6:$EU99,"&gt;"&amp;0))</f>
        <v/>
      </c>
      <c r="EZ99" s="189"/>
      <c r="FA99" s="153"/>
    </row>
    <row r="100" spans="1:157" ht="27.6" customHeight="1">
      <c r="A100" s="85">
        <v>3020</v>
      </c>
      <c r="B100" s="180">
        <f ca="1">J100+T100+AD100+AN100+AX100+BH100+BR100+CB100</f>
        <v>3600</v>
      </c>
      <c r="C100" s="176" t="s">
        <v>884</v>
      </c>
      <c r="D100" s="177" t="s">
        <v>4571</v>
      </c>
      <c r="E100" s="178"/>
      <c r="F100" s="179"/>
      <c r="G100" s="179"/>
      <c r="H100" s="179"/>
      <c r="I100" s="179" t="s">
        <v>884</v>
      </c>
      <c r="J100" s="179">
        <f ca="1">SUM(OFFSET(J99,-COUNTIF($B$8:$B98,$B98),0,COUNTIF($B$8:$B98,$B98),1))</f>
        <v>0</v>
      </c>
      <c r="K100" s="179">
        <f ca="1">SUM(OFFSET(K99,-COUNTIF($B$8:$B98,$B98),0,COUNTIF($B$8:$B98,$B98),1))</f>
        <v>0</v>
      </c>
      <c r="L100" s="179"/>
      <c r="M100" s="179" t="s">
        <v>884</v>
      </c>
      <c r="N100" s="177" t="s">
        <v>4571</v>
      </c>
      <c r="O100" s="178"/>
      <c r="P100" s="179"/>
      <c r="Q100" s="179"/>
      <c r="R100" s="179"/>
      <c r="S100" s="179" t="s">
        <v>884</v>
      </c>
      <c r="T100" s="179">
        <f ca="1">SUM(OFFSET(T99,-COUNTIF($B$8:$B98,$B98),0,COUNTIF($B$8:$B98,$B98),1))</f>
        <v>0</v>
      </c>
      <c r="U100" s="179">
        <f ca="1">SUM(OFFSET(U99,-COUNTIF($B$8:$B98,$B98),0,COUNTIF($B$8:$B98,$B98),1))</f>
        <v>0</v>
      </c>
      <c r="V100" s="179"/>
      <c r="W100" s="179" t="s">
        <v>884</v>
      </c>
      <c r="X100" s="177" t="s">
        <v>4571</v>
      </c>
      <c r="Y100" s="178"/>
      <c r="Z100" s="179"/>
      <c r="AA100" s="179"/>
      <c r="AB100" s="179"/>
      <c r="AC100" s="179" t="s">
        <v>884</v>
      </c>
      <c r="AD100" s="179">
        <f ca="1">SUM(OFFSET(AD99,-COUNTIF($B$8:$B98,$B98),0,COUNTIF($B$8:$B98,$B98),1))</f>
        <v>0</v>
      </c>
      <c r="AE100" s="179">
        <f ca="1">SUM(OFFSET(AE99,-COUNTIF($B$8:$B98,$B98),0,COUNTIF($B$8:$B98,$B98),1))</f>
        <v>0</v>
      </c>
      <c r="AF100" s="179"/>
      <c r="AG100" s="179" t="s">
        <v>884</v>
      </c>
      <c r="AH100" s="177" t="s">
        <v>4571</v>
      </c>
      <c r="AI100" s="178"/>
      <c r="AJ100" s="179"/>
      <c r="AK100" s="179"/>
      <c r="AL100" s="179"/>
      <c r="AM100" s="179" t="s">
        <v>884</v>
      </c>
      <c r="AN100" s="179">
        <f ca="1">SUM(OFFSET(AN99,-COUNTIF($B$8:$B98,$B98),0,COUNTIF($B$8:$B98,$B98),1))</f>
        <v>0</v>
      </c>
      <c r="AO100" s="179">
        <f ca="1">SUM(OFFSET(AO99,-COUNTIF($B$8:$B98,$B98),0,COUNTIF($B$8:$B98,$B98),1))</f>
        <v>0</v>
      </c>
      <c r="AP100" s="179"/>
      <c r="AQ100" s="179" t="s">
        <v>884</v>
      </c>
      <c r="AR100" s="177" t="s">
        <v>4571</v>
      </c>
      <c r="AS100" s="178"/>
      <c r="AT100" s="179"/>
      <c r="AU100" s="179"/>
      <c r="AV100" s="179"/>
      <c r="AW100" s="179" t="s">
        <v>884</v>
      </c>
      <c r="AX100" s="179">
        <f ca="1">SUM(OFFSET(AX99,-COUNTIF($B$8:$B98,$B98),0,COUNTIF($B$8:$B98,$B98),1))</f>
        <v>0</v>
      </c>
      <c r="AY100" s="179">
        <f ca="1">SUM(OFFSET(AY99,-COUNTIF($B$8:$B98,$B98),0,COUNTIF($B$8:$B98,$B98),1))</f>
        <v>0</v>
      </c>
      <c r="AZ100" s="179"/>
      <c r="BA100" s="179" t="s">
        <v>884</v>
      </c>
      <c r="BB100" s="177" t="s">
        <v>4571</v>
      </c>
      <c r="BC100" s="178"/>
      <c r="BD100" s="179"/>
      <c r="BE100" s="179"/>
      <c r="BF100" s="179"/>
      <c r="BG100" s="179" t="s">
        <v>884</v>
      </c>
      <c r="BH100" s="179">
        <f ca="1">SUM(OFFSET(BH99,-COUNTIF($B$8:$B98,$B98),0,COUNTIF($B$8:$B98,$B98),1))</f>
        <v>0</v>
      </c>
      <c r="BI100" s="179">
        <f ca="1">SUM(OFFSET(BI99,-COUNTIF($B$8:$B98,$B98),0,COUNTIF($B$8:$B98,$B98),1))</f>
        <v>0</v>
      </c>
      <c r="BJ100" s="179"/>
      <c r="BK100" s="179" t="s">
        <v>884</v>
      </c>
      <c r="BL100" s="177" t="s">
        <v>4571</v>
      </c>
      <c r="BM100" s="178"/>
      <c r="BN100" s="179"/>
      <c r="BO100" s="179"/>
      <c r="BP100" s="179"/>
      <c r="BQ100" s="179" t="s">
        <v>884</v>
      </c>
      <c r="BR100" s="179">
        <f ca="1">SUM(OFFSET(BR99,-COUNTIF($B$8:$B98,$B98),0,COUNTIF($B$8:$B98,$B98),1))</f>
        <v>0</v>
      </c>
      <c r="BS100" s="179">
        <f ca="1">SUM(OFFSET(BS99,-COUNTIF($B$8:$B98,$B98),0,COUNTIF($B$8:$B98,$B98),1))</f>
        <v>0</v>
      </c>
      <c r="BT100" s="179"/>
      <c r="BU100" s="179" t="s">
        <v>884</v>
      </c>
      <c r="BV100" s="177" t="s">
        <v>4571</v>
      </c>
      <c r="BW100" s="178"/>
      <c r="BX100" s="179"/>
      <c r="BY100" s="179"/>
      <c r="BZ100" s="179"/>
      <c r="CA100" s="179" t="s">
        <v>884</v>
      </c>
      <c r="CB100" s="179">
        <f ca="1">SUM(OFFSET(CB99,-COUNTIF($B$8:$B98,$B98),0,COUNTIF($B$8:$B98,$B98),1))</f>
        <v>3600</v>
      </c>
      <c r="CC100" s="179">
        <f ca="1">SUM(OFFSET(CC99,-COUNTIF($B$8:$B98,$B98),0,COUNTIF($B$8:$B98,$B98),1))</f>
        <v>0</v>
      </c>
      <c r="CD100" s="178"/>
      <c r="EP100" s="174"/>
      <c r="EQ100" s="174"/>
      <c r="ER100" s="174"/>
      <c r="ES100" s="174"/>
      <c r="ET100" s="174" t="str">
        <f t="shared" ca="1" si="9"/>
        <v/>
      </c>
      <c r="EU100" s="174" t="str">
        <f ca="1">IFERROR(IF(OFFSET($D$6,MATCH(VALUE(SUBSTITUTE(EQ100,EG100,"")),$A$6:$A$127,0)-1,MATCH($EG100,$D$6:$CC$6,0)-1+7,1,1)&gt;0,OFFSET($D$6,MATCH(VALUE(SUBSTITUTE(EQ100,EG100,"")),$A$6:$A$127,0)-1,MATCH($EG100,$D$6:$CC$6,0)-1+7,1,1),""),"")</f>
        <v/>
      </c>
      <c r="EV100" s="174" t="str">
        <f ca="1">IF($EU100&lt;&gt;"",IF(OFFSET($D$6,MATCH(VALUE(SUBSTITUTE($EQ100,$EG100,"")),$A$6:$A$127,0)-1,MATCH($EG100,$D$6:$CC$6,0)-1+8,1,1)=0,"",OFFSET($D$6,MATCH(VALUE(SUBSTITUTE($EQ100,$EG100,"")),$A$6:$A$127,0)-1,MATCH($EG100,$D$6:$CC$6,0)-1+8,1,1)),"")</f>
        <v/>
      </c>
      <c r="EW100" s="174" t="str">
        <f t="shared" ca="1" si="10"/>
        <v/>
      </c>
      <c r="EX100" s="174" t="str">
        <f t="shared" ca="1" si="11"/>
        <v/>
      </c>
      <c r="EY100" s="174" t="str">
        <f ca="1">IF(EU100="","",COUNTIF(EU$6:$EU100,"&gt;"&amp;0))</f>
        <v/>
      </c>
      <c r="EZ100" s="189"/>
      <c r="FA100" s="153"/>
    </row>
    <row r="101" spans="1:157" ht="27.6" customHeight="1" thickBot="1">
      <c r="A101" s="85">
        <v>3021</v>
      </c>
      <c r="B101" s="193" t="s">
        <v>884</v>
      </c>
      <c r="C101" s="194" t="s">
        <v>884</v>
      </c>
      <c r="D101" s="195" t="s">
        <v>884</v>
      </c>
      <c r="E101" s="196"/>
      <c r="F101" s="197"/>
      <c r="G101" s="197"/>
      <c r="H101" s="197"/>
      <c r="I101" s="197" t="s">
        <v>884</v>
      </c>
      <c r="J101" s="197" t="s">
        <v>884</v>
      </c>
      <c r="K101" s="197"/>
      <c r="L101" s="197"/>
      <c r="M101" s="197" t="s">
        <v>884</v>
      </c>
      <c r="N101" s="195" t="s">
        <v>884</v>
      </c>
      <c r="O101" s="196"/>
      <c r="P101" s="197"/>
      <c r="Q101" s="197"/>
      <c r="R101" s="197"/>
      <c r="S101" s="197" t="s">
        <v>884</v>
      </c>
      <c r="T101" s="197" t="s">
        <v>884</v>
      </c>
      <c r="U101" s="197"/>
      <c r="V101" s="197"/>
      <c r="W101" s="197" t="s">
        <v>884</v>
      </c>
      <c r="X101" s="195" t="s">
        <v>884</v>
      </c>
      <c r="Y101" s="196"/>
      <c r="Z101" s="197"/>
      <c r="AA101" s="197"/>
      <c r="AB101" s="197"/>
      <c r="AC101" s="197" t="s">
        <v>884</v>
      </c>
      <c r="AD101" s="197" t="s">
        <v>884</v>
      </c>
      <c r="AE101" s="197"/>
      <c r="AF101" s="197"/>
      <c r="AG101" s="197" t="s">
        <v>884</v>
      </c>
      <c r="AH101" s="195" t="s">
        <v>884</v>
      </c>
      <c r="AI101" s="196"/>
      <c r="AJ101" s="197"/>
      <c r="AK101" s="197"/>
      <c r="AL101" s="197"/>
      <c r="AM101" s="197" t="s">
        <v>884</v>
      </c>
      <c r="AN101" s="197" t="s">
        <v>884</v>
      </c>
      <c r="AO101" s="197"/>
      <c r="AP101" s="197"/>
      <c r="AQ101" s="197" t="s">
        <v>884</v>
      </c>
      <c r="AR101" s="195" t="s">
        <v>884</v>
      </c>
      <c r="AS101" s="196"/>
      <c r="AT101" s="197"/>
      <c r="AU101" s="197"/>
      <c r="AV101" s="197"/>
      <c r="AW101" s="197" t="s">
        <v>884</v>
      </c>
      <c r="AX101" s="197" t="s">
        <v>884</v>
      </c>
      <c r="AY101" s="197"/>
      <c r="AZ101" s="197"/>
      <c r="BA101" s="197" t="s">
        <v>884</v>
      </c>
      <c r="BB101" s="195" t="s">
        <v>884</v>
      </c>
      <c r="BC101" s="196"/>
      <c r="BD101" s="197"/>
      <c r="BE101" s="197"/>
      <c r="BF101" s="197"/>
      <c r="BG101" s="197" t="s">
        <v>884</v>
      </c>
      <c r="BH101" s="197" t="s">
        <v>884</v>
      </c>
      <c r="BI101" s="197"/>
      <c r="BJ101" s="197"/>
      <c r="BK101" s="197" t="s">
        <v>884</v>
      </c>
      <c r="BL101" s="195" t="s">
        <v>884</v>
      </c>
      <c r="BM101" s="196"/>
      <c r="BN101" s="197"/>
      <c r="BO101" s="197"/>
      <c r="BP101" s="197"/>
      <c r="BQ101" s="197" t="s">
        <v>884</v>
      </c>
      <c r="BR101" s="197" t="s">
        <v>884</v>
      </c>
      <c r="BS101" s="197"/>
      <c r="BT101" s="197"/>
      <c r="BU101" s="197" t="s">
        <v>884</v>
      </c>
      <c r="BV101" s="195" t="s">
        <v>884</v>
      </c>
      <c r="BW101" s="196"/>
      <c r="BX101" s="197"/>
      <c r="BY101" s="197"/>
      <c r="BZ101" s="197"/>
      <c r="CA101" s="197" t="s">
        <v>884</v>
      </c>
      <c r="CB101" s="197" t="s">
        <v>884</v>
      </c>
      <c r="CC101" s="197"/>
      <c r="CD101" s="196"/>
      <c r="EP101" s="174"/>
      <c r="EQ101" s="174"/>
      <c r="ER101" s="174"/>
      <c r="ES101" s="174"/>
      <c r="ET101" s="174" t="str">
        <f t="shared" ca="1" si="9"/>
        <v/>
      </c>
      <c r="EU101" s="174" t="str">
        <f ca="1">IFERROR(IF(OFFSET($D$6,MATCH(VALUE(SUBSTITUTE(EQ101,EG101,"")),$A$6:$A$127,0)-1,MATCH($EG101,$D$6:$CC$6,0)-1+7,1,1)&gt;0,OFFSET($D$6,MATCH(VALUE(SUBSTITUTE(EQ101,EG101,"")),$A$6:$A$127,0)-1,MATCH($EG101,$D$6:$CC$6,0)-1+7,1,1),""),"")</f>
        <v/>
      </c>
      <c r="EV101" s="174" t="str">
        <f ca="1">IF($EU101&lt;&gt;"",IF(OFFSET($D$6,MATCH(VALUE(SUBSTITUTE($EQ101,$EG101,"")),$A$6:$A$127,0)-1,MATCH($EG101,$D$6:$CC$6,0)-1+8,1,1)=0,"",OFFSET($D$6,MATCH(VALUE(SUBSTITUTE($EQ101,$EG101,"")),$A$6:$A$127,0)-1,MATCH($EG101,$D$6:$CC$6,0)-1+8,1,1)),"")</f>
        <v/>
      </c>
      <c r="EW101" s="174" t="str">
        <f t="shared" ca="1" si="10"/>
        <v/>
      </c>
      <c r="EX101" s="174" t="str">
        <f t="shared" ca="1" si="11"/>
        <v/>
      </c>
      <c r="EY101" s="174" t="str">
        <f ca="1">IF(EU101="","",COUNTIF(EU$6:$EU101,"&gt;"&amp;0))</f>
        <v/>
      </c>
      <c r="EZ101" s="189"/>
      <c r="FA101" s="153"/>
    </row>
    <row r="102" spans="1:157" ht="27.6" customHeight="1">
      <c r="A102" s="85">
        <v>3022</v>
      </c>
      <c r="B102" s="180" t="s">
        <v>4583</v>
      </c>
      <c r="C102" s="198" t="s">
        <v>884</v>
      </c>
      <c r="D102" s="199" t="s">
        <v>884</v>
      </c>
      <c r="E102" s="200"/>
      <c r="F102" s="201"/>
      <c r="G102" s="201"/>
      <c r="H102" s="201"/>
      <c r="I102" s="201" t="s">
        <v>884</v>
      </c>
      <c r="J102" s="201" t="s">
        <v>884</v>
      </c>
      <c r="K102" s="201"/>
      <c r="L102" s="201"/>
      <c r="M102" s="201" t="s">
        <v>884</v>
      </c>
      <c r="N102" s="199" t="s">
        <v>884</v>
      </c>
      <c r="O102" s="200"/>
      <c r="P102" s="201"/>
      <c r="Q102" s="201"/>
      <c r="R102" s="201"/>
      <c r="S102" s="201" t="s">
        <v>884</v>
      </c>
      <c r="T102" s="201" t="s">
        <v>884</v>
      </c>
      <c r="U102" s="201"/>
      <c r="V102" s="201"/>
      <c r="W102" s="201" t="s">
        <v>884</v>
      </c>
      <c r="X102" s="199" t="s">
        <v>884</v>
      </c>
      <c r="Y102" s="200"/>
      <c r="Z102" s="201"/>
      <c r="AA102" s="201"/>
      <c r="AB102" s="201"/>
      <c r="AC102" s="201" t="s">
        <v>884</v>
      </c>
      <c r="AD102" s="201" t="s">
        <v>884</v>
      </c>
      <c r="AE102" s="201"/>
      <c r="AF102" s="201"/>
      <c r="AG102" s="201" t="s">
        <v>884</v>
      </c>
      <c r="AH102" s="199" t="s">
        <v>884</v>
      </c>
      <c r="AI102" s="200"/>
      <c r="AJ102" s="201"/>
      <c r="AK102" s="201"/>
      <c r="AL102" s="201"/>
      <c r="AM102" s="201" t="s">
        <v>884</v>
      </c>
      <c r="AN102" s="201" t="s">
        <v>884</v>
      </c>
      <c r="AO102" s="201"/>
      <c r="AP102" s="201"/>
      <c r="AQ102" s="201" t="s">
        <v>884</v>
      </c>
      <c r="AR102" s="199" t="s">
        <v>884</v>
      </c>
      <c r="AS102" s="200"/>
      <c r="AT102" s="201"/>
      <c r="AU102" s="201"/>
      <c r="AV102" s="201"/>
      <c r="AW102" s="201" t="s">
        <v>884</v>
      </c>
      <c r="AX102" s="201" t="s">
        <v>884</v>
      </c>
      <c r="AY102" s="201"/>
      <c r="AZ102" s="201"/>
      <c r="BA102" s="201" t="s">
        <v>884</v>
      </c>
      <c r="BB102" s="199" t="s">
        <v>884</v>
      </c>
      <c r="BC102" s="200"/>
      <c r="BD102" s="201"/>
      <c r="BE102" s="201"/>
      <c r="BF102" s="201"/>
      <c r="BG102" s="201" t="s">
        <v>884</v>
      </c>
      <c r="BH102" s="201" t="s">
        <v>884</v>
      </c>
      <c r="BI102" s="201"/>
      <c r="BJ102" s="201"/>
      <c r="BK102" s="201" t="s">
        <v>884</v>
      </c>
      <c r="BL102" s="199" t="s">
        <v>884</v>
      </c>
      <c r="BM102" s="200"/>
      <c r="BN102" s="201"/>
      <c r="BO102" s="201"/>
      <c r="BP102" s="201"/>
      <c r="BQ102" s="201" t="s">
        <v>884</v>
      </c>
      <c r="BR102" s="201" t="s">
        <v>884</v>
      </c>
      <c r="BS102" s="201"/>
      <c r="BT102" s="201"/>
      <c r="BU102" s="201" t="s">
        <v>1578</v>
      </c>
      <c r="BV102" s="199" t="s">
        <v>1579</v>
      </c>
      <c r="BW102" s="200"/>
      <c r="BX102" s="201"/>
      <c r="BY102" s="201"/>
      <c r="BZ102" s="201"/>
      <c r="CA102" s="201" t="s">
        <v>840</v>
      </c>
      <c r="CB102" s="201">
        <v>2750</v>
      </c>
      <c r="CC102" s="217"/>
      <c r="CD102" s="222"/>
      <c r="EP102" s="174"/>
      <c r="EQ102" s="174"/>
      <c r="ER102" s="174"/>
      <c r="ES102" s="174"/>
      <c r="ET102" s="174" t="str">
        <f t="shared" ca="1" si="9"/>
        <v/>
      </c>
      <c r="EU102" s="174" t="str">
        <f ca="1">IFERROR(IF(OFFSET($D$6,MATCH(VALUE(SUBSTITUTE(EQ102,EG102,"")),$A$6:$A$127,0)-1,MATCH($EG102,$D$6:$CC$6,0)-1+7,1,1)&gt;0,OFFSET($D$6,MATCH(VALUE(SUBSTITUTE(EQ102,EG102,"")),$A$6:$A$127,0)-1,MATCH($EG102,$D$6:$CC$6,0)-1+7,1,1),""),"")</f>
        <v/>
      </c>
      <c r="EV102" s="174" t="str">
        <f ca="1">IF($EU102&lt;&gt;"",IF(OFFSET($D$6,MATCH(VALUE(SUBSTITUTE($EQ102,$EG102,"")),$A$6:$A$127,0)-1,MATCH($EG102,$D$6:$CC$6,0)-1+8,1,1)=0,"",OFFSET($D$6,MATCH(VALUE(SUBSTITUTE($EQ102,$EG102,"")),$A$6:$A$127,0)-1,MATCH($EG102,$D$6:$CC$6,0)-1+8,1,1)),"")</f>
        <v/>
      </c>
      <c r="EW102" s="174" t="str">
        <f t="shared" ca="1" si="10"/>
        <v/>
      </c>
      <c r="EX102" s="174" t="str">
        <f t="shared" ca="1" si="11"/>
        <v/>
      </c>
      <c r="EY102" s="174" t="str">
        <f ca="1">IF(EU102="","",COUNTIF(EU$6:$EU102,"&gt;"&amp;0))</f>
        <v/>
      </c>
      <c r="EZ102" s="189"/>
      <c r="FA102" s="153"/>
    </row>
    <row r="103" spans="1:157" ht="27.6" customHeight="1">
      <c r="A103" s="85">
        <v>3023</v>
      </c>
      <c r="B103" s="180" t="s">
        <v>4565</v>
      </c>
      <c r="C103" s="176" t="s">
        <v>884</v>
      </c>
      <c r="D103" s="177" t="s">
        <v>884</v>
      </c>
      <c r="E103" s="178"/>
      <c r="F103" s="179"/>
      <c r="G103" s="179"/>
      <c r="H103" s="179"/>
      <c r="I103" s="179" t="s">
        <v>884</v>
      </c>
      <c r="J103" s="179" t="s">
        <v>884</v>
      </c>
      <c r="K103" s="179"/>
      <c r="L103" s="179"/>
      <c r="M103" s="179" t="s">
        <v>884</v>
      </c>
      <c r="N103" s="177" t="s">
        <v>884</v>
      </c>
      <c r="O103" s="178"/>
      <c r="P103" s="179"/>
      <c r="Q103" s="179"/>
      <c r="R103" s="179"/>
      <c r="S103" s="179" t="s">
        <v>884</v>
      </c>
      <c r="T103" s="179" t="s">
        <v>884</v>
      </c>
      <c r="U103" s="179"/>
      <c r="V103" s="179"/>
      <c r="W103" s="179" t="s">
        <v>884</v>
      </c>
      <c r="X103" s="177" t="s">
        <v>884</v>
      </c>
      <c r="Y103" s="178"/>
      <c r="Z103" s="179"/>
      <c r="AA103" s="179"/>
      <c r="AB103" s="179"/>
      <c r="AC103" s="179" t="s">
        <v>884</v>
      </c>
      <c r="AD103" s="179" t="s">
        <v>884</v>
      </c>
      <c r="AE103" s="179"/>
      <c r="AF103" s="179"/>
      <c r="AG103" s="179" t="s">
        <v>884</v>
      </c>
      <c r="AH103" s="177" t="s">
        <v>884</v>
      </c>
      <c r="AI103" s="178"/>
      <c r="AJ103" s="179"/>
      <c r="AK103" s="179"/>
      <c r="AL103" s="179"/>
      <c r="AM103" s="179" t="s">
        <v>884</v>
      </c>
      <c r="AN103" s="179" t="s">
        <v>884</v>
      </c>
      <c r="AO103" s="179"/>
      <c r="AP103" s="179"/>
      <c r="AQ103" s="179" t="s">
        <v>884</v>
      </c>
      <c r="AR103" s="177" t="s">
        <v>884</v>
      </c>
      <c r="AS103" s="178"/>
      <c r="AT103" s="179"/>
      <c r="AU103" s="179"/>
      <c r="AV103" s="179"/>
      <c r="AW103" s="179" t="s">
        <v>884</v>
      </c>
      <c r="AX103" s="179" t="s">
        <v>884</v>
      </c>
      <c r="AY103" s="179"/>
      <c r="AZ103" s="179"/>
      <c r="BA103" s="179" t="s">
        <v>884</v>
      </c>
      <c r="BB103" s="177" t="s">
        <v>884</v>
      </c>
      <c r="BC103" s="178"/>
      <c r="BD103" s="179"/>
      <c r="BE103" s="179"/>
      <c r="BF103" s="179"/>
      <c r="BG103" s="179" t="s">
        <v>884</v>
      </c>
      <c r="BH103" s="179" t="s">
        <v>884</v>
      </c>
      <c r="BI103" s="179"/>
      <c r="BJ103" s="179"/>
      <c r="BK103" s="179" t="s">
        <v>884</v>
      </c>
      <c r="BL103" s="177" t="s">
        <v>884</v>
      </c>
      <c r="BM103" s="178"/>
      <c r="BN103" s="179"/>
      <c r="BO103" s="179"/>
      <c r="BP103" s="179"/>
      <c r="BQ103" s="179" t="s">
        <v>884</v>
      </c>
      <c r="BR103" s="179" t="s">
        <v>884</v>
      </c>
      <c r="BS103" s="179"/>
      <c r="BT103" s="179"/>
      <c r="BU103" s="179" t="s">
        <v>884</v>
      </c>
      <c r="BV103" s="177" t="s">
        <v>884</v>
      </c>
      <c r="BW103" s="178"/>
      <c r="BX103" s="179"/>
      <c r="BY103" s="179"/>
      <c r="BZ103" s="179"/>
      <c r="CA103" s="179" t="s">
        <v>884</v>
      </c>
      <c r="CB103" s="179" t="s">
        <v>884</v>
      </c>
      <c r="CC103" s="179"/>
      <c r="CD103" s="178"/>
      <c r="EP103" s="174"/>
      <c r="EQ103" s="174"/>
      <c r="ER103" s="174"/>
      <c r="ES103" s="174"/>
      <c r="ET103" s="174" t="str">
        <f t="shared" ca="1" si="9"/>
        <v/>
      </c>
      <c r="EU103" s="174" t="str">
        <f ca="1">IFERROR(IF(OFFSET($D$6,MATCH(VALUE(SUBSTITUTE(EQ103,EG103,"")),$A$6:$A$127,0)-1,MATCH($EG103,$D$6:$CC$6,0)-1+7,1,1)&gt;0,OFFSET($D$6,MATCH(VALUE(SUBSTITUTE(EQ103,EG103,"")),$A$6:$A$127,0)-1,MATCH($EG103,$D$6:$CC$6,0)-1+7,1,1),""),"")</f>
        <v/>
      </c>
      <c r="EV103" s="174" t="str">
        <f ca="1">IF($EU103&lt;&gt;"",IF(OFFSET($D$6,MATCH(VALUE(SUBSTITUTE($EQ103,$EG103,"")),$A$6:$A$127,0)-1,MATCH($EG103,$D$6:$CC$6,0)-1+8,1,1)=0,"",OFFSET($D$6,MATCH(VALUE(SUBSTITUTE($EQ103,$EG103,"")),$A$6:$A$127,0)-1,MATCH($EG103,$D$6:$CC$6,0)-1+8,1,1)),"")</f>
        <v/>
      </c>
      <c r="EW103" s="174" t="str">
        <f t="shared" ca="1" si="10"/>
        <v/>
      </c>
      <c r="EX103" s="174" t="str">
        <f t="shared" ca="1" si="11"/>
        <v/>
      </c>
      <c r="EY103" s="174" t="str">
        <f ca="1">IF(EU103="","",COUNTIF(EU$6:$EU103,"&gt;"&amp;0))</f>
        <v/>
      </c>
      <c r="EZ103" s="189"/>
      <c r="FA103" s="153"/>
    </row>
    <row r="104" spans="1:157" ht="27.6" customHeight="1">
      <c r="A104" s="85">
        <v>3024</v>
      </c>
      <c r="B104" s="180">
        <f ca="1">J104+T104+AD104+AN104+AX104+BH104+BR104+CB104</f>
        <v>2750</v>
      </c>
      <c r="C104" s="176" t="s">
        <v>884</v>
      </c>
      <c r="D104" s="177" t="s">
        <v>4571</v>
      </c>
      <c r="E104" s="178"/>
      <c r="F104" s="179"/>
      <c r="G104" s="179"/>
      <c r="H104" s="179"/>
      <c r="I104" s="179" t="s">
        <v>884</v>
      </c>
      <c r="J104" s="179">
        <f ca="1">SUM(OFFSET(J103,-COUNTIF($B$8:$B102,$B102),0,COUNTIF($B$8:$B102,$B102),1))</f>
        <v>0</v>
      </c>
      <c r="K104" s="179">
        <f ca="1">SUM(OFFSET(K103,-COUNTIF($B$8:$B102,$B102),0,COUNTIF($B$8:$B102,$B102),1))</f>
        <v>0</v>
      </c>
      <c r="L104" s="179"/>
      <c r="M104" s="179" t="s">
        <v>884</v>
      </c>
      <c r="N104" s="177" t="s">
        <v>4571</v>
      </c>
      <c r="O104" s="178"/>
      <c r="P104" s="179"/>
      <c r="Q104" s="179"/>
      <c r="R104" s="179"/>
      <c r="S104" s="179" t="s">
        <v>884</v>
      </c>
      <c r="T104" s="179">
        <f ca="1">SUM(OFFSET(T103,-COUNTIF($B$8:$B102,$B102),0,COUNTIF($B$8:$B102,$B102),1))</f>
        <v>0</v>
      </c>
      <c r="U104" s="179">
        <f ca="1">SUM(OFFSET(U103,-COUNTIF($B$8:$B102,$B102),0,COUNTIF($B$8:$B102,$B102),1))</f>
        <v>0</v>
      </c>
      <c r="V104" s="179"/>
      <c r="W104" s="179" t="s">
        <v>884</v>
      </c>
      <c r="X104" s="177" t="s">
        <v>4571</v>
      </c>
      <c r="Y104" s="178"/>
      <c r="Z104" s="179"/>
      <c r="AA104" s="179"/>
      <c r="AB104" s="179"/>
      <c r="AC104" s="179" t="s">
        <v>884</v>
      </c>
      <c r="AD104" s="179">
        <f ca="1">SUM(OFFSET(AD103,-COUNTIF($B$8:$B102,$B102),0,COUNTIF($B$8:$B102,$B102),1))</f>
        <v>0</v>
      </c>
      <c r="AE104" s="179">
        <f ca="1">SUM(OFFSET(AE103,-COUNTIF($B$8:$B102,$B102),0,COUNTIF($B$8:$B102,$B102),1))</f>
        <v>0</v>
      </c>
      <c r="AF104" s="179"/>
      <c r="AG104" s="179" t="s">
        <v>884</v>
      </c>
      <c r="AH104" s="177" t="s">
        <v>4571</v>
      </c>
      <c r="AI104" s="178"/>
      <c r="AJ104" s="179"/>
      <c r="AK104" s="179"/>
      <c r="AL104" s="179"/>
      <c r="AM104" s="179" t="s">
        <v>884</v>
      </c>
      <c r="AN104" s="179">
        <f ca="1">SUM(OFFSET(AN103,-COUNTIF($B$8:$B102,$B102),0,COUNTIF($B$8:$B102,$B102),1))</f>
        <v>0</v>
      </c>
      <c r="AO104" s="179">
        <f ca="1">SUM(OFFSET(AO103,-COUNTIF($B$8:$B102,$B102),0,COUNTIF($B$8:$B102,$B102),1))</f>
        <v>0</v>
      </c>
      <c r="AP104" s="179"/>
      <c r="AQ104" s="179" t="s">
        <v>884</v>
      </c>
      <c r="AR104" s="177" t="s">
        <v>4571</v>
      </c>
      <c r="AS104" s="178"/>
      <c r="AT104" s="179"/>
      <c r="AU104" s="179"/>
      <c r="AV104" s="179"/>
      <c r="AW104" s="179" t="s">
        <v>884</v>
      </c>
      <c r="AX104" s="179">
        <f ca="1">SUM(OFFSET(AX103,-COUNTIF($B$8:$B102,$B102),0,COUNTIF($B$8:$B102,$B102),1))</f>
        <v>0</v>
      </c>
      <c r="AY104" s="179">
        <f ca="1">SUM(OFFSET(AY103,-COUNTIF($B$8:$B102,$B102),0,COUNTIF($B$8:$B102,$B102),1))</f>
        <v>0</v>
      </c>
      <c r="AZ104" s="179"/>
      <c r="BA104" s="179" t="s">
        <v>884</v>
      </c>
      <c r="BB104" s="177" t="s">
        <v>4571</v>
      </c>
      <c r="BC104" s="178"/>
      <c r="BD104" s="179"/>
      <c r="BE104" s="179"/>
      <c r="BF104" s="179"/>
      <c r="BG104" s="179" t="s">
        <v>884</v>
      </c>
      <c r="BH104" s="179">
        <f ca="1">SUM(OFFSET(BH103,-COUNTIF($B$8:$B102,$B102),0,COUNTIF($B$8:$B102,$B102),1))</f>
        <v>0</v>
      </c>
      <c r="BI104" s="179">
        <f ca="1">SUM(OFFSET(BI103,-COUNTIF($B$8:$B102,$B102),0,COUNTIF($B$8:$B102,$B102),1))</f>
        <v>0</v>
      </c>
      <c r="BJ104" s="179"/>
      <c r="BK104" s="179" t="s">
        <v>884</v>
      </c>
      <c r="BL104" s="177" t="s">
        <v>4571</v>
      </c>
      <c r="BM104" s="178"/>
      <c r="BN104" s="179"/>
      <c r="BO104" s="179"/>
      <c r="BP104" s="179"/>
      <c r="BQ104" s="179" t="s">
        <v>884</v>
      </c>
      <c r="BR104" s="179">
        <f ca="1">SUM(OFFSET(BR103,-COUNTIF($B$8:$B102,$B102),0,COUNTIF($B$8:$B102,$B102),1))</f>
        <v>0</v>
      </c>
      <c r="BS104" s="179">
        <f ca="1">SUM(OFFSET(BS103,-COUNTIF($B$8:$B102,$B102),0,COUNTIF($B$8:$B102,$B102),1))</f>
        <v>0</v>
      </c>
      <c r="BT104" s="179"/>
      <c r="BU104" s="179" t="s">
        <v>884</v>
      </c>
      <c r="BV104" s="177" t="s">
        <v>4571</v>
      </c>
      <c r="BW104" s="178"/>
      <c r="BX104" s="179"/>
      <c r="BY104" s="179"/>
      <c r="BZ104" s="179"/>
      <c r="CA104" s="179" t="s">
        <v>884</v>
      </c>
      <c r="CB104" s="179">
        <f ca="1">SUM(OFFSET(CB103,-COUNTIF($B$8:$B102,$B102),0,COUNTIF($B$8:$B102,$B102),1))</f>
        <v>2750</v>
      </c>
      <c r="CC104" s="179">
        <f ca="1">SUM(OFFSET(CC103,-COUNTIF($B$8:$B102,$B102),0,COUNTIF($B$8:$B102,$B102),1))</f>
        <v>0</v>
      </c>
      <c r="CD104" s="178"/>
      <c r="EP104" s="174"/>
      <c r="EQ104" s="174"/>
      <c r="ER104" s="174"/>
      <c r="ES104" s="174"/>
      <c r="ET104" s="174" t="str">
        <f t="shared" ca="1" si="9"/>
        <v/>
      </c>
      <c r="EU104" s="174" t="str">
        <f ca="1">IFERROR(IF(OFFSET($D$6,MATCH(VALUE(SUBSTITUTE(EQ104,EG104,"")),$A$6:$A$127,0)-1,MATCH($EG104,$D$6:$CC$6,0)-1+7,1,1)&gt;0,OFFSET($D$6,MATCH(VALUE(SUBSTITUTE(EQ104,EG104,"")),$A$6:$A$127,0)-1,MATCH($EG104,$D$6:$CC$6,0)-1+7,1,1),""),"")</f>
        <v/>
      </c>
      <c r="EV104" s="174" t="str">
        <f ca="1">IF($EU104&lt;&gt;"",IF(OFFSET($D$6,MATCH(VALUE(SUBSTITUTE($EQ104,$EG104,"")),$A$6:$A$127,0)-1,MATCH($EG104,$D$6:$CC$6,0)-1+8,1,1)=0,"",OFFSET($D$6,MATCH(VALUE(SUBSTITUTE($EQ104,$EG104,"")),$A$6:$A$127,0)-1,MATCH($EG104,$D$6:$CC$6,0)-1+8,1,1)),"")</f>
        <v/>
      </c>
      <c r="EW104" s="174" t="str">
        <f t="shared" ca="1" si="10"/>
        <v/>
      </c>
      <c r="EX104" s="174" t="str">
        <f t="shared" ca="1" si="11"/>
        <v/>
      </c>
      <c r="EY104" s="174" t="str">
        <f ca="1">IF(EU104="","",COUNTIF(EU$6:$EU104,"&gt;"&amp;0))</f>
        <v/>
      </c>
      <c r="EZ104" s="189"/>
      <c r="FA104" s="153"/>
    </row>
    <row r="105" spans="1:157" ht="27.6" customHeight="1" thickBot="1">
      <c r="A105" s="85">
        <v>3025</v>
      </c>
      <c r="B105" s="193" t="s">
        <v>884</v>
      </c>
      <c r="C105" s="194" t="s">
        <v>884</v>
      </c>
      <c r="D105" s="195" t="s">
        <v>884</v>
      </c>
      <c r="E105" s="196"/>
      <c r="F105" s="197"/>
      <c r="G105" s="197"/>
      <c r="H105" s="197"/>
      <c r="I105" s="197" t="s">
        <v>884</v>
      </c>
      <c r="J105" s="197" t="s">
        <v>884</v>
      </c>
      <c r="K105" s="197"/>
      <c r="L105" s="197"/>
      <c r="M105" s="197" t="s">
        <v>884</v>
      </c>
      <c r="N105" s="195" t="s">
        <v>884</v>
      </c>
      <c r="O105" s="196"/>
      <c r="P105" s="197"/>
      <c r="Q105" s="197"/>
      <c r="R105" s="197"/>
      <c r="S105" s="197" t="s">
        <v>884</v>
      </c>
      <c r="T105" s="197" t="s">
        <v>884</v>
      </c>
      <c r="U105" s="197"/>
      <c r="V105" s="197"/>
      <c r="W105" s="197" t="s">
        <v>884</v>
      </c>
      <c r="X105" s="195" t="s">
        <v>884</v>
      </c>
      <c r="Y105" s="196"/>
      <c r="Z105" s="197"/>
      <c r="AA105" s="197"/>
      <c r="AB105" s="197"/>
      <c r="AC105" s="197" t="s">
        <v>884</v>
      </c>
      <c r="AD105" s="197" t="s">
        <v>884</v>
      </c>
      <c r="AE105" s="197"/>
      <c r="AF105" s="197"/>
      <c r="AG105" s="197" t="s">
        <v>884</v>
      </c>
      <c r="AH105" s="195" t="s">
        <v>884</v>
      </c>
      <c r="AI105" s="196"/>
      <c r="AJ105" s="197"/>
      <c r="AK105" s="197"/>
      <c r="AL105" s="197"/>
      <c r="AM105" s="197" t="s">
        <v>884</v>
      </c>
      <c r="AN105" s="197" t="s">
        <v>884</v>
      </c>
      <c r="AO105" s="197"/>
      <c r="AP105" s="197"/>
      <c r="AQ105" s="197" t="s">
        <v>884</v>
      </c>
      <c r="AR105" s="195" t="s">
        <v>884</v>
      </c>
      <c r="AS105" s="196"/>
      <c r="AT105" s="197"/>
      <c r="AU105" s="197"/>
      <c r="AV105" s="197"/>
      <c r="AW105" s="197" t="s">
        <v>884</v>
      </c>
      <c r="AX105" s="197" t="s">
        <v>884</v>
      </c>
      <c r="AY105" s="197"/>
      <c r="AZ105" s="197"/>
      <c r="BA105" s="197" t="s">
        <v>884</v>
      </c>
      <c r="BB105" s="195" t="s">
        <v>884</v>
      </c>
      <c r="BC105" s="196"/>
      <c r="BD105" s="197"/>
      <c r="BE105" s="197"/>
      <c r="BF105" s="197"/>
      <c r="BG105" s="197" t="s">
        <v>884</v>
      </c>
      <c r="BH105" s="197" t="s">
        <v>884</v>
      </c>
      <c r="BI105" s="197"/>
      <c r="BJ105" s="197"/>
      <c r="BK105" s="197" t="s">
        <v>884</v>
      </c>
      <c r="BL105" s="195" t="s">
        <v>884</v>
      </c>
      <c r="BM105" s="196"/>
      <c r="BN105" s="197"/>
      <c r="BO105" s="197"/>
      <c r="BP105" s="197"/>
      <c r="BQ105" s="197" t="s">
        <v>884</v>
      </c>
      <c r="BR105" s="197" t="s">
        <v>884</v>
      </c>
      <c r="BS105" s="197"/>
      <c r="BT105" s="197"/>
      <c r="BU105" s="197" t="s">
        <v>884</v>
      </c>
      <c r="BV105" s="195" t="s">
        <v>884</v>
      </c>
      <c r="BW105" s="196"/>
      <c r="BX105" s="197"/>
      <c r="BY105" s="197"/>
      <c r="BZ105" s="197"/>
      <c r="CA105" s="197" t="s">
        <v>884</v>
      </c>
      <c r="CB105" s="197" t="s">
        <v>884</v>
      </c>
      <c r="CC105" s="197"/>
      <c r="CD105" s="196"/>
      <c r="EP105" s="174"/>
      <c r="EQ105" s="174"/>
      <c r="ER105" s="174"/>
      <c r="ES105" s="174"/>
      <c r="ET105" s="174" t="str">
        <f t="shared" ca="1" si="9"/>
        <v/>
      </c>
      <c r="EU105" s="174" t="str">
        <f ca="1">IFERROR(IF(OFFSET($D$6,MATCH(VALUE(SUBSTITUTE(EQ105,EG105,"")),$A$6:$A$127,0)-1,MATCH($EG105,$D$6:$CC$6,0)-1+7,1,1)&gt;0,OFFSET($D$6,MATCH(VALUE(SUBSTITUTE(EQ105,EG105,"")),$A$6:$A$127,0)-1,MATCH($EG105,$D$6:$CC$6,0)-1+7,1,1),""),"")</f>
        <v/>
      </c>
      <c r="EV105" s="174" t="str">
        <f ca="1">IF($EU105&lt;&gt;"",IF(OFFSET($D$6,MATCH(VALUE(SUBSTITUTE($EQ105,$EG105,"")),$A$6:$A$127,0)-1,MATCH($EG105,$D$6:$CC$6,0)-1+8,1,1)=0,"",OFFSET($D$6,MATCH(VALUE(SUBSTITUTE($EQ105,$EG105,"")),$A$6:$A$127,0)-1,MATCH($EG105,$D$6:$CC$6,0)-1+8,1,1)),"")</f>
        <v/>
      </c>
      <c r="EW105" s="174" t="str">
        <f t="shared" ca="1" si="10"/>
        <v/>
      </c>
      <c r="EX105" s="174" t="str">
        <f t="shared" ca="1" si="11"/>
        <v/>
      </c>
      <c r="EY105" s="174" t="str">
        <f ca="1">IF(EU105="","",COUNTIF(EU$6:$EU105,"&gt;"&amp;0))</f>
        <v/>
      </c>
      <c r="EZ105" s="189"/>
      <c r="FA105" s="153"/>
    </row>
    <row r="106" spans="1:157" ht="27.6" customHeight="1">
      <c r="A106" s="85">
        <v>3026</v>
      </c>
      <c r="B106" s="180" t="s">
        <v>4588</v>
      </c>
      <c r="C106" s="198" t="s">
        <v>884</v>
      </c>
      <c r="D106" s="199" t="s">
        <v>884</v>
      </c>
      <c r="E106" s="200"/>
      <c r="F106" s="201"/>
      <c r="G106" s="201"/>
      <c r="H106" s="201"/>
      <c r="I106" s="201" t="s">
        <v>884</v>
      </c>
      <c r="J106" s="201" t="s">
        <v>884</v>
      </c>
      <c r="K106" s="201"/>
      <c r="L106" s="201"/>
      <c r="M106" s="201" t="s">
        <v>884</v>
      </c>
      <c r="N106" s="199" t="s">
        <v>884</v>
      </c>
      <c r="O106" s="200"/>
      <c r="P106" s="201"/>
      <c r="Q106" s="201"/>
      <c r="R106" s="201"/>
      <c r="S106" s="201" t="s">
        <v>884</v>
      </c>
      <c r="T106" s="201" t="s">
        <v>884</v>
      </c>
      <c r="U106" s="201"/>
      <c r="V106" s="201"/>
      <c r="W106" s="201" t="s">
        <v>884</v>
      </c>
      <c r="X106" s="199" t="s">
        <v>884</v>
      </c>
      <c r="Y106" s="200"/>
      <c r="Z106" s="201"/>
      <c r="AA106" s="201"/>
      <c r="AB106" s="201"/>
      <c r="AC106" s="201" t="s">
        <v>884</v>
      </c>
      <c r="AD106" s="201" t="s">
        <v>884</v>
      </c>
      <c r="AE106" s="201"/>
      <c r="AF106" s="201"/>
      <c r="AG106" s="201" t="s">
        <v>884</v>
      </c>
      <c r="AH106" s="199" t="s">
        <v>884</v>
      </c>
      <c r="AI106" s="200"/>
      <c r="AJ106" s="201"/>
      <c r="AK106" s="201"/>
      <c r="AL106" s="201"/>
      <c r="AM106" s="201" t="s">
        <v>884</v>
      </c>
      <c r="AN106" s="201" t="s">
        <v>884</v>
      </c>
      <c r="AO106" s="201"/>
      <c r="AP106" s="201"/>
      <c r="AQ106" s="201" t="s">
        <v>884</v>
      </c>
      <c r="AR106" s="199" t="s">
        <v>884</v>
      </c>
      <c r="AS106" s="200"/>
      <c r="AT106" s="201"/>
      <c r="AU106" s="201"/>
      <c r="AV106" s="201"/>
      <c r="AW106" s="201" t="s">
        <v>884</v>
      </c>
      <c r="AX106" s="201" t="s">
        <v>884</v>
      </c>
      <c r="AY106" s="201"/>
      <c r="AZ106" s="201"/>
      <c r="BA106" s="201" t="s">
        <v>884</v>
      </c>
      <c r="BB106" s="199" t="s">
        <v>884</v>
      </c>
      <c r="BC106" s="200"/>
      <c r="BD106" s="201"/>
      <c r="BE106" s="201"/>
      <c r="BF106" s="201"/>
      <c r="BG106" s="201" t="s">
        <v>884</v>
      </c>
      <c r="BH106" s="201" t="s">
        <v>884</v>
      </c>
      <c r="BI106" s="201"/>
      <c r="BJ106" s="201"/>
      <c r="BK106" s="201" t="s">
        <v>884</v>
      </c>
      <c r="BL106" s="199" t="s">
        <v>884</v>
      </c>
      <c r="BM106" s="200"/>
      <c r="BN106" s="201"/>
      <c r="BO106" s="201"/>
      <c r="BP106" s="201"/>
      <c r="BQ106" s="201" t="s">
        <v>884</v>
      </c>
      <c r="BR106" s="201" t="s">
        <v>884</v>
      </c>
      <c r="BS106" s="201"/>
      <c r="BT106" s="201"/>
      <c r="BU106" s="201" t="s">
        <v>1584</v>
      </c>
      <c r="BV106" s="199" t="s">
        <v>1585</v>
      </c>
      <c r="BW106" s="200"/>
      <c r="BX106" s="201"/>
      <c r="BY106" s="201"/>
      <c r="BZ106" s="201"/>
      <c r="CA106" s="201" t="s">
        <v>840</v>
      </c>
      <c r="CB106" s="201">
        <v>2300</v>
      </c>
      <c r="CC106" s="217"/>
      <c r="CD106" s="222"/>
      <c r="EP106" s="174"/>
      <c r="EQ106" s="174"/>
      <c r="ER106" s="174"/>
      <c r="ES106" s="174"/>
      <c r="ET106" s="174" t="str">
        <f t="shared" ca="1" si="9"/>
        <v/>
      </c>
      <c r="EU106" s="174" t="str">
        <f ca="1">IFERROR(IF(OFFSET($D$6,MATCH(VALUE(SUBSTITUTE(EQ106,EG106,"")),$A$6:$A$127,0)-1,MATCH($EG106,$D$6:$CC$6,0)-1+7,1,1)&gt;0,OFFSET($D$6,MATCH(VALUE(SUBSTITUTE(EQ106,EG106,"")),$A$6:$A$127,0)-1,MATCH($EG106,$D$6:$CC$6,0)-1+7,1,1),""),"")</f>
        <v/>
      </c>
      <c r="EV106" s="174" t="str">
        <f ca="1">IF($EU106&lt;&gt;"",IF(OFFSET($D$6,MATCH(VALUE(SUBSTITUTE($EQ106,$EG106,"")),$A$6:$A$127,0)-1,MATCH($EG106,$D$6:$CC$6,0)-1+8,1,1)=0,"",OFFSET($D$6,MATCH(VALUE(SUBSTITUTE($EQ106,$EG106,"")),$A$6:$A$127,0)-1,MATCH($EG106,$D$6:$CC$6,0)-1+8,1,1)),"")</f>
        <v/>
      </c>
      <c r="EW106" s="174" t="str">
        <f t="shared" ca="1" si="10"/>
        <v/>
      </c>
      <c r="EX106" s="174" t="str">
        <f t="shared" ca="1" si="11"/>
        <v/>
      </c>
      <c r="EY106" s="174" t="str">
        <f ca="1">IF(EU106="","",COUNTIF(EU$6:$EU106,"&gt;"&amp;0))</f>
        <v/>
      </c>
      <c r="EZ106" s="189"/>
      <c r="FA106" s="153"/>
    </row>
    <row r="107" spans="1:157" ht="27.6" customHeight="1">
      <c r="A107" s="85">
        <v>3027</v>
      </c>
      <c r="B107" s="180" t="s">
        <v>4588</v>
      </c>
      <c r="C107" s="176" t="s">
        <v>884</v>
      </c>
      <c r="D107" s="177" t="s">
        <v>884</v>
      </c>
      <c r="E107" s="178"/>
      <c r="F107" s="179"/>
      <c r="G107" s="179"/>
      <c r="H107" s="179"/>
      <c r="I107" s="179" t="s">
        <v>884</v>
      </c>
      <c r="J107" s="179" t="s">
        <v>884</v>
      </c>
      <c r="K107" s="179"/>
      <c r="L107" s="179"/>
      <c r="M107" s="179" t="s">
        <v>884</v>
      </c>
      <c r="N107" s="177" t="s">
        <v>884</v>
      </c>
      <c r="O107" s="178"/>
      <c r="P107" s="179"/>
      <c r="Q107" s="179"/>
      <c r="R107" s="179"/>
      <c r="S107" s="179" t="s">
        <v>884</v>
      </c>
      <c r="T107" s="179" t="s">
        <v>884</v>
      </c>
      <c r="U107" s="179"/>
      <c r="V107" s="179"/>
      <c r="W107" s="179" t="s">
        <v>884</v>
      </c>
      <c r="X107" s="177" t="s">
        <v>884</v>
      </c>
      <c r="Y107" s="178"/>
      <c r="Z107" s="179"/>
      <c r="AA107" s="179"/>
      <c r="AB107" s="179"/>
      <c r="AC107" s="179" t="s">
        <v>884</v>
      </c>
      <c r="AD107" s="179" t="s">
        <v>884</v>
      </c>
      <c r="AE107" s="179"/>
      <c r="AF107" s="179"/>
      <c r="AG107" s="179" t="s">
        <v>884</v>
      </c>
      <c r="AH107" s="177" t="s">
        <v>884</v>
      </c>
      <c r="AI107" s="178"/>
      <c r="AJ107" s="179"/>
      <c r="AK107" s="179"/>
      <c r="AL107" s="179"/>
      <c r="AM107" s="179" t="s">
        <v>884</v>
      </c>
      <c r="AN107" s="179" t="s">
        <v>884</v>
      </c>
      <c r="AO107" s="179"/>
      <c r="AP107" s="179"/>
      <c r="AQ107" s="179" t="s">
        <v>884</v>
      </c>
      <c r="AR107" s="177" t="s">
        <v>884</v>
      </c>
      <c r="AS107" s="178"/>
      <c r="AT107" s="179"/>
      <c r="AU107" s="179"/>
      <c r="AV107" s="179"/>
      <c r="AW107" s="179" t="s">
        <v>884</v>
      </c>
      <c r="AX107" s="179" t="s">
        <v>884</v>
      </c>
      <c r="AY107" s="179"/>
      <c r="AZ107" s="179"/>
      <c r="BA107" s="179" t="s">
        <v>884</v>
      </c>
      <c r="BB107" s="177" t="s">
        <v>884</v>
      </c>
      <c r="BC107" s="178"/>
      <c r="BD107" s="179"/>
      <c r="BE107" s="179"/>
      <c r="BF107" s="179"/>
      <c r="BG107" s="179" t="s">
        <v>884</v>
      </c>
      <c r="BH107" s="179" t="s">
        <v>884</v>
      </c>
      <c r="BI107" s="179"/>
      <c r="BJ107" s="179"/>
      <c r="BK107" s="179" t="s">
        <v>884</v>
      </c>
      <c r="BL107" s="177" t="s">
        <v>884</v>
      </c>
      <c r="BM107" s="178"/>
      <c r="BN107" s="179"/>
      <c r="BO107" s="179"/>
      <c r="BP107" s="179"/>
      <c r="BQ107" s="179" t="s">
        <v>884</v>
      </c>
      <c r="BR107" s="179" t="s">
        <v>884</v>
      </c>
      <c r="BS107" s="179"/>
      <c r="BT107" s="179"/>
      <c r="BU107" s="179" t="s">
        <v>1586</v>
      </c>
      <c r="BV107" s="177" t="s">
        <v>2255</v>
      </c>
      <c r="BW107" s="178"/>
      <c r="BX107" s="179"/>
      <c r="BY107" s="179"/>
      <c r="BZ107" s="179"/>
      <c r="CA107" s="179" t="s">
        <v>840</v>
      </c>
      <c r="CB107" s="179">
        <v>1900</v>
      </c>
      <c r="CC107" s="216"/>
      <c r="CD107" s="221"/>
      <c r="EP107" s="174"/>
      <c r="EQ107" s="174"/>
      <c r="ER107" s="174"/>
      <c r="ES107" s="174"/>
      <c r="ET107" s="174" t="str">
        <f t="shared" ca="1" si="9"/>
        <v/>
      </c>
      <c r="EU107" s="174" t="str">
        <f ca="1">IFERROR(IF(OFFSET($D$6,MATCH(VALUE(SUBSTITUTE(EQ107,EG107,"")),$A$6:$A$127,0)-1,MATCH($EG107,$D$6:$CC$6,0)-1+7,1,1)&gt;0,OFFSET($D$6,MATCH(VALUE(SUBSTITUTE(EQ107,EG107,"")),$A$6:$A$127,0)-1,MATCH($EG107,$D$6:$CC$6,0)-1+7,1,1),""),"")</f>
        <v/>
      </c>
      <c r="EV107" s="174" t="str">
        <f ca="1">IF($EU107&lt;&gt;"",IF(OFFSET($D$6,MATCH(VALUE(SUBSTITUTE($EQ107,$EG107,"")),$A$6:$A$127,0)-1,MATCH($EG107,$D$6:$CC$6,0)-1+8,1,1)=0,"",OFFSET($D$6,MATCH(VALUE(SUBSTITUTE($EQ107,$EG107,"")),$A$6:$A$127,0)-1,MATCH($EG107,$D$6:$CC$6,0)-1+8,1,1)),"")</f>
        <v/>
      </c>
      <c r="EW107" s="174" t="str">
        <f t="shared" ca="1" si="10"/>
        <v/>
      </c>
      <c r="EX107" s="174" t="str">
        <f t="shared" ca="1" si="11"/>
        <v/>
      </c>
      <c r="EY107" s="174" t="str">
        <f ca="1">IF(EU107="","",COUNTIF(EU$6:$EU107,"&gt;"&amp;0))</f>
        <v/>
      </c>
      <c r="EZ107" s="189"/>
      <c r="FA107" s="153"/>
    </row>
    <row r="108" spans="1:157" ht="27.6" customHeight="1">
      <c r="A108" s="85">
        <v>3028</v>
      </c>
      <c r="B108" s="180" t="s">
        <v>4565</v>
      </c>
      <c r="C108" s="176" t="s">
        <v>884</v>
      </c>
      <c r="D108" s="177" t="s">
        <v>884</v>
      </c>
      <c r="E108" s="178"/>
      <c r="F108" s="179"/>
      <c r="G108" s="179"/>
      <c r="H108" s="179"/>
      <c r="I108" s="179" t="s">
        <v>884</v>
      </c>
      <c r="J108" s="179" t="s">
        <v>884</v>
      </c>
      <c r="K108" s="179"/>
      <c r="L108" s="179"/>
      <c r="M108" s="179" t="s">
        <v>884</v>
      </c>
      <c r="N108" s="177" t="s">
        <v>884</v>
      </c>
      <c r="O108" s="178"/>
      <c r="P108" s="179"/>
      <c r="Q108" s="179"/>
      <c r="R108" s="179"/>
      <c r="S108" s="179" t="s">
        <v>884</v>
      </c>
      <c r="T108" s="179" t="s">
        <v>884</v>
      </c>
      <c r="U108" s="179"/>
      <c r="V108" s="179"/>
      <c r="W108" s="179" t="s">
        <v>884</v>
      </c>
      <c r="X108" s="177" t="s">
        <v>884</v>
      </c>
      <c r="Y108" s="178"/>
      <c r="Z108" s="179"/>
      <c r="AA108" s="179"/>
      <c r="AB108" s="179"/>
      <c r="AC108" s="179" t="s">
        <v>884</v>
      </c>
      <c r="AD108" s="179" t="s">
        <v>884</v>
      </c>
      <c r="AE108" s="179"/>
      <c r="AF108" s="179"/>
      <c r="AG108" s="179" t="s">
        <v>884</v>
      </c>
      <c r="AH108" s="177" t="s">
        <v>884</v>
      </c>
      <c r="AI108" s="178"/>
      <c r="AJ108" s="179"/>
      <c r="AK108" s="179"/>
      <c r="AL108" s="179"/>
      <c r="AM108" s="179" t="s">
        <v>884</v>
      </c>
      <c r="AN108" s="179" t="s">
        <v>884</v>
      </c>
      <c r="AO108" s="179"/>
      <c r="AP108" s="179"/>
      <c r="AQ108" s="179" t="s">
        <v>884</v>
      </c>
      <c r="AR108" s="177" t="s">
        <v>884</v>
      </c>
      <c r="AS108" s="178"/>
      <c r="AT108" s="179"/>
      <c r="AU108" s="179"/>
      <c r="AV108" s="179"/>
      <c r="AW108" s="179" t="s">
        <v>884</v>
      </c>
      <c r="AX108" s="179" t="s">
        <v>884</v>
      </c>
      <c r="AY108" s="179"/>
      <c r="AZ108" s="179"/>
      <c r="BA108" s="179" t="s">
        <v>884</v>
      </c>
      <c r="BB108" s="177" t="s">
        <v>884</v>
      </c>
      <c r="BC108" s="178"/>
      <c r="BD108" s="179"/>
      <c r="BE108" s="179"/>
      <c r="BF108" s="179"/>
      <c r="BG108" s="179" t="s">
        <v>884</v>
      </c>
      <c r="BH108" s="179" t="s">
        <v>884</v>
      </c>
      <c r="BI108" s="179"/>
      <c r="BJ108" s="179"/>
      <c r="BK108" s="179" t="s">
        <v>884</v>
      </c>
      <c r="BL108" s="177" t="s">
        <v>884</v>
      </c>
      <c r="BM108" s="178"/>
      <c r="BN108" s="179"/>
      <c r="BO108" s="179"/>
      <c r="BP108" s="179"/>
      <c r="BQ108" s="179" t="s">
        <v>884</v>
      </c>
      <c r="BR108" s="179" t="s">
        <v>884</v>
      </c>
      <c r="BS108" s="179"/>
      <c r="BT108" s="179"/>
      <c r="BU108" s="179" t="s">
        <v>884</v>
      </c>
      <c r="BV108" s="177" t="s">
        <v>884</v>
      </c>
      <c r="BW108" s="178"/>
      <c r="BX108" s="179"/>
      <c r="BY108" s="179"/>
      <c r="BZ108" s="179"/>
      <c r="CA108" s="179" t="s">
        <v>884</v>
      </c>
      <c r="CB108" s="179" t="s">
        <v>884</v>
      </c>
      <c r="CC108" s="179"/>
      <c r="CD108" s="178"/>
      <c r="EP108" s="174"/>
      <c r="EQ108" s="174"/>
      <c r="ER108" s="174"/>
      <c r="ES108" s="174"/>
      <c r="ET108" s="174" t="str">
        <f t="shared" ca="1" si="9"/>
        <v/>
      </c>
      <c r="EU108" s="174" t="str">
        <f ca="1">IFERROR(IF(OFFSET($D$6,MATCH(VALUE(SUBSTITUTE(EQ108,EG108,"")),$A$6:$A$127,0)-1,MATCH($EG108,$D$6:$CC$6,0)-1+7,1,1)&gt;0,OFFSET($D$6,MATCH(VALUE(SUBSTITUTE(EQ108,EG108,"")),$A$6:$A$127,0)-1,MATCH($EG108,$D$6:$CC$6,0)-1+7,1,1),""),"")</f>
        <v/>
      </c>
      <c r="EV108" s="174" t="str">
        <f ca="1">IF($EU108&lt;&gt;"",IF(OFFSET($D$6,MATCH(VALUE(SUBSTITUTE($EQ108,$EG108,"")),$A$6:$A$127,0)-1,MATCH($EG108,$D$6:$CC$6,0)-1+8,1,1)=0,"",OFFSET($D$6,MATCH(VALUE(SUBSTITUTE($EQ108,$EG108,"")),$A$6:$A$127,0)-1,MATCH($EG108,$D$6:$CC$6,0)-1+8,1,1)),"")</f>
        <v/>
      </c>
      <c r="EW108" s="174" t="str">
        <f t="shared" ca="1" si="10"/>
        <v/>
      </c>
      <c r="EX108" s="174" t="str">
        <f t="shared" ca="1" si="11"/>
        <v/>
      </c>
      <c r="EY108" s="174" t="str">
        <f ca="1">IF(EU108="","",COUNTIF(EU$6:$EU108,"&gt;"&amp;0))</f>
        <v/>
      </c>
      <c r="EZ108" s="189"/>
      <c r="FA108" s="153"/>
    </row>
    <row r="109" spans="1:157" ht="27.6" customHeight="1">
      <c r="A109" s="85">
        <v>3029</v>
      </c>
      <c r="B109" s="180">
        <f ca="1">J109+T109+AD109+AN109+AX109+BH109+BR109+CB109</f>
        <v>4200</v>
      </c>
      <c r="C109" s="176" t="s">
        <v>884</v>
      </c>
      <c r="D109" s="177" t="s">
        <v>4571</v>
      </c>
      <c r="E109" s="178"/>
      <c r="F109" s="179"/>
      <c r="G109" s="179"/>
      <c r="H109" s="179"/>
      <c r="I109" s="179" t="s">
        <v>884</v>
      </c>
      <c r="J109" s="179">
        <f ca="1">SUM(OFFSET(J108,-COUNTIF($B$8:$B107,$B107),0,COUNTIF($B$8:$B107,$B107),1))</f>
        <v>0</v>
      </c>
      <c r="K109" s="179">
        <f ca="1">SUM(OFFSET(K108,-COUNTIF($B$8:$B107,$B107),0,COUNTIF($B$8:$B107,$B107),1))</f>
        <v>0</v>
      </c>
      <c r="L109" s="179"/>
      <c r="M109" s="179" t="s">
        <v>884</v>
      </c>
      <c r="N109" s="177" t="s">
        <v>4571</v>
      </c>
      <c r="O109" s="178"/>
      <c r="P109" s="179"/>
      <c r="Q109" s="179"/>
      <c r="R109" s="179"/>
      <c r="S109" s="179" t="s">
        <v>884</v>
      </c>
      <c r="T109" s="179">
        <f ca="1">SUM(OFFSET(T108,-COUNTIF($B$8:$B107,$B107),0,COUNTIF($B$8:$B107,$B107),1))</f>
        <v>0</v>
      </c>
      <c r="U109" s="179">
        <f ca="1">SUM(OFFSET(U108,-COUNTIF($B$8:$B107,$B107),0,COUNTIF($B$8:$B107,$B107),1))</f>
        <v>0</v>
      </c>
      <c r="V109" s="179"/>
      <c r="W109" s="179" t="s">
        <v>884</v>
      </c>
      <c r="X109" s="177" t="s">
        <v>4571</v>
      </c>
      <c r="Y109" s="178"/>
      <c r="Z109" s="179"/>
      <c r="AA109" s="179"/>
      <c r="AB109" s="179"/>
      <c r="AC109" s="179" t="s">
        <v>884</v>
      </c>
      <c r="AD109" s="179">
        <f ca="1">SUM(OFFSET(AD108,-COUNTIF($B$8:$B107,$B107),0,COUNTIF($B$8:$B107,$B107),1))</f>
        <v>0</v>
      </c>
      <c r="AE109" s="179">
        <f ca="1">SUM(OFFSET(AE108,-COUNTIF($B$8:$B107,$B107),0,COUNTIF($B$8:$B107,$B107),1))</f>
        <v>0</v>
      </c>
      <c r="AF109" s="179"/>
      <c r="AG109" s="179" t="s">
        <v>884</v>
      </c>
      <c r="AH109" s="177" t="s">
        <v>4571</v>
      </c>
      <c r="AI109" s="178"/>
      <c r="AJ109" s="179"/>
      <c r="AK109" s="179"/>
      <c r="AL109" s="179"/>
      <c r="AM109" s="179" t="s">
        <v>884</v>
      </c>
      <c r="AN109" s="179">
        <f ca="1">SUM(OFFSET(AN108,-COUNTIF($B$8:$B107,$B107),0,COUNTIF($B$8:$B107,$B107),1))</f>
        <v>0</v>
      </c>
      <c r="AO109" s="179">
        <f ca="1">SUM(OFFSET(AO108,-COUNTIF($B$8:$B107,$B107),0,COUNTIF($B$8:$B107,$B107),1))</f>
        <v>0</v>
      </c>
      <c r="AP109" s="179"/>
      <c r="AQ109" s="179" t="s">
        <v>884</v>
      </c>
      <c r="AR109" s="177" t="s">
        <v>4571</v>
      </c>
      <c r="AS109" s="178"/>
      <c r="AT109" s="179"/>
      <c r="AU109" s="179"/>
      <c r="AV109" s="179"/>
      <c r="AW109" s="179" t="s">
        <v>884</v>
      </c>
      <c r="AX109" s="179">
        <f ca="1">SUM(OFFSET(AX108,-COUNTIF($B$8:$B107,$B107),0,COUNTIF($B$8:$B107,$B107),1))</f>
        <v>0</v>
      </c>
      <c r="AY109" s="179">
        <f ca="1">SUM(OFFSET(AY108,-COUNTIF($B$8:$B107,$B107),0,COUNTIF($B$8:$B107,$B107),1))</f>
        <v>0</v>
      </c>
      <c r="AZ109" s="179"/>
      <c r="BA109" s="179" t="s">
        <v>884</v>
      </c>
      <c r="BB109" s="177" t="s">
        <v>4571</v>
      </c>
      <c r="BC109" s="178"/>
      <c r="BD109" s="179"/>
      <c r="BE109" s="179"/>
      <c r="BF109" s="179"/>
      <c r="BG109" s="179" t="s">
        <v>884</v>
      </c>
      <c r="BH109" s="179">
        <f ca="1">SUM(OFFSET(BH108,-COUNTIF($B$8:$B107,$B107),0,COUNTIF($B$8:$B107,$B107),1))</f>
        <v>0</v>
      </c>
      <c r="BI109" s="179">
        <f ca="1">SUM(OFFSET(BI108,-COUNTIF($B$8:$B107,$B107),0,COUNTIF($B$8:$B107,$B107),1))</f>
        <v>0</v>
      </c>
      <c r="BJ109" s="179"/>
      <c r="BK109" s="179" t="s">
        <v>884</v>
      </c>
      <c r="BL109" s="177" t="s">
        <v>4571</v>
      </c>
      <c r="BM109" s="178"/>
      <c r="BN109" s="179"/>
      <c r="BO109" s="179"/>
      <c r="BP109" s="179"/>
      <c r="BQ109" s="179" t="s">
        <v>884</v>
      </c>
      <c r="BR109" s="179">
        <f ca="1">SUM(OFFSET(BR108,-COUNTIF($B$8:$B107,$B107),0,COUNTIF($B$8:$B107,$B107),1))</f>
        <v>0</v>
      </c>
      <c r="BS109" s="179">
        <f ca="1">SUM(OFFSET(BS108,-COUNTIF($B$8:$B107,$B107),0,COUNTIF($B$8:$B107,$B107),1))</f>
        <v>0</v>
      </c>
      <c r="BT109" s="179"/>
      <c r="BU109" s="179" t="s">
        <v>884</v>
      </c>
      <c r="BV109" s="177" t="s">
        <v>4571</v>
      </c>
      <c r="BW109" s="178"/>
      <c r="BX109" s="179"/>
      <c r="BY109" s="179"/>
      <c r="BZ109" s="179"/>
      <c r="CA109" s="179" t="s">
        <v>884</v>
      </c>
      <c r="CB109" s="179">
        <f ca="1">SUM(OFFSET(CB108,-COUNTIF($B$8:$B107,$B107),0,COUNTIF($B$8:$B107,$B107),1))</f>
        <v>4200</v>
      </c>
      <c r="CC109" s="179">
        <f ca="1">SUM(OFFSET(CC108,-COUNTIF($B$8:$B107,$B107),0,COUNTIF($B$8:$B107,$B107),1))</f>
        <v>0</v>
      </c>
      <c r="CD109" s="178"/>
      <c r="EP109" s="174"/>
      <c r="EQ109" s="174"/>
      <c r="ER109" s="174"/>
      <c r="ES109" s="174"/>
      <c r="ET109" s="174" t="str">
        <f t="shared" ca="1" si="9"/>
        <v/>
      </c>
      <c r="EU109" s="174" t="str">
        <f ca="1">IFERROR(IF(OFFSET($D$6,MATCH(VALUE(SUBSTITUTE(EQ109,EG109,"")),$A$6:$A$127,0)-1,MATCH($EG109,$D$6:$CC$6,0)-1+7,1,1)&gt;0,OFFSET($D$6,MATCH(VALUE(SUBSTITUTE(EQ109,EG109,"")),$A$6:$A$127,0)-1,MATCH($EG109,$D$6:$CC$6,0)-1+7,1,1),""),"")</f>
        <v/>
      </c>
      <c r="EV109" s="174" t="str">
        <f ca="1">IF($EU109&lt;&gt;"",IF(OFFSET($D$6,MATCH(VALUE(SUBSTITUTE($EQ109,$EG109,"")),$A$6:$A$127,0)-1,MATCH($EG109,$D$6:$CC$6,0)-1+8,1,1)=0,"",OFFSET($D$6,MATCH(VALUE(SUBSTITUTE($EQ109,$EG109,"")),$A$6:$A$127,0)-1,MATCH($EG109,$D$6:$CC$6,0)-1+8,1,1)),"")</f>
        <v/>
      </c>
      <c r="EW109" s="174" t="str">
        <f t="shared" ca="1" si="10"/>
        <v/>
      </c>
      <c r="EX109" s="174" t="str">
        <f t="shared" ca="1" si="11"/>
        <v/>
      </c>
      <c r="EY109" s="174" t="str">
        <f ca="1">IF(EU109="","",COUNTIF(EU$6:$EU109,"&gt;"&amp;0))</f>
        <v/>
      </c>
      <c r="EZ109" s="189"/>
      <c r="FA109" s="153"/>
    </row>
    <row r="110" spans="1:157" ht="27.6" customHeight="1" thickBot="1">
      <c r="A110" s="85">
        <v>3030</v>
      </c>
      <c r="B110" s="193" t="s">
        <v>884</v>
      </c>
      <c r="C110" s="194" t="s">
        <v>884</v>
      </c>
      <c r="D110" s="195" t="s">
        <v>884</v>
      </c>
      <c r="E110" s="196"/>
      <c r="F110" s="197"/>
      <c r="G110" s="197"/>
      <c r="H110" s="197"/>
      <c r="I110" s="197" t="s">
        <v>884</v>
      </c>
      <c r="J110" s="197" t="s">
        <v>884</v>
      </c>
      <c r="K110" s="197"/>
      <c r="L110" s="197"/>
      <c r="M110" s="197" t="s">
        <v>884</v>
      </c>
      <c r="N110" s="195" t="s">
        <v>884</v>
      </c>
      <c r="O110" s="196"/>
      <c r="P110" s="197"/>
      <c r="Q110" s="197"/>
      <c r="R110" s="197"/>
      <c r="S110" s="197" t="s">
        <v>884</v>
      </c>
      <c r="T110" s="197" t="s">
        <v>884</v>
      </c>
      <c r="U110" s="197"/>
      <c r="V110" s="197"/>
      <c r="W110" s="197" t="s">
        <v>884</v>
      </c>
      <c r="X110" s="195" t="s">
        <v>884</v>
      </c>
      <c r="Y110" s="196"/>
      <c r="Z110" s="197"/>
      <c r="AA110" s="197"/>
      <c r="AB110" s="197"/>
      <c r="AC110" s="197" t="s">
        <v>884</v>
      </c>
      <c r="AD110" s="197" t="s">
        <v>884</v>
      </c>
      <c r="AE110" s="197"/>
      <c r="AF110" s="197"/>
      <c r="AG110" s="197" t="s">
        <v>884</v>
      </c>
      <c r="AH110" s="195" t="s">
        <v>884</v>
      </c>
      <c r="AI110" s="196"/>
      <c r="AJ110" s="197"/>
      <c r="AK110" s="197"/>
      <c r="AL110" s="197"/>
      <c r="AM110" s="197" t="s">
        <v>884</v>
      </c>
      <c r="AN110" s="197" t="s">
        <v>884</v>
      </c>
      <c r="AO110" s="197"/>
      <c r="AP110" s="197"/>
      <c r="AQ110" s="197" t="s">
        <v>884</v>
      </c>
      <c r="AR110" s="195" t="s">
        <v>884</v>
      </c>
      <c r="AS110" s="196"/>
      <c r="AT110" s="197"/>
      <c r="AU110" s="197"/>
      <c r="AV110" s="197"/>
      <c r="AW110" s="197" t="s">
        <v>884</v>
      </c>
      <c r="AX110" s="197" t="s">
        <v>884</v>
      </c>
      <c r="AY110" s="197"/>
      <c r="AZ110" s="197"/>
      <c r="BA110" s="197" t="s">
        <v>884</v>
      </c>
      <c r="BB110" s="195" t="s">
        <v>884</v>
      </c>
      <c r="BC110" s="196"/>
      <c r="BD110" s="197"/>
      <c r="BE110" s="197"/>
      <c r="BF110" s="197"/>
      <c r="BG110" s="197" t="s">
        <v>884</v>
      </c>
      <c r="BH110" s="197" t="s">
        <v>884</v>
      </c>
      <c r="BI110" s="197"/>
      <c r="BJ110" s="197"/>
      <c r="BK110" s="197" t="s">
        <v>884</v>
      </c>
      <c r="BL110" s="195" t="s">
        <v>884</v>
      </c>
      <c r="BM110" s="196"/>
      <c r="BN110" s="197"/>
      <c r="BO110" s="197"/>
      <c r="BP110" s="197"/>
      <c r="BQ110" s="197" t="s">
        <v>884</v>
      </c>
      <c r="BR110" s="197" t="s">
        <v>884</v>
      </c>
      <c r="BS110" s="197"/>
      <c r="BT110" s="197"/>
      <c r="BU110" s="197" t="s">
        <v>884</v>
      </c>
      <c r="BV110" s="195" t="s">
        <v>884</v>
      </c>
      <c r="BW110" s="196"/>
      <c r="BX110" s="197"/>
      <c r="BY110" s="197"/>
      <c r="BZ110" s="197"/>
      <c r="CA110" s="197" t="s">
        <v>884</v>
      </c>
      <c r="CB110" s="197" t="s">
        <v>884</v>
      </c>
      <c r="CC110" s="197"/>
      <c r="CD110" s="196"/>
      <c r="EP110" s="174"/>
      <c r="EQ110" s="174"/>
      <c r="ER110" s="174"/>
      <c r="ES110" s="174"/>
      <c r="ET110" s="174" t="str">
        <f t="shared" ca="1" si="9"/>
        <v/>
      </c>
      <c r="EU110" s="174" t="str">
        <f ca="1">IFERROR(IF(OFFSET($D$6,MATCH(VALUE(SUBSTITUTE(EQ110,EG110,"")),$A$6:$A$127,0)-1,MATCH($EG110,$D$6:$CC$6,0)-1+7,1,1)&gt;0,OFFSET($D$6,MATCH(VALUE(SUBSTITUTE(EQ110,EG110,"")),$A$6:$A$127,0)-1,MATCH($EG110,$D$6:$CC$6,0)-1+7,1,1),""),"")</f>
        <v/>
      </c>
      <c r="EV110" s="174" t="str">
        <f ca="1">IF($EU110&lt;&gt;"",IF(OFFSET($D$6,MATCH(VALUE(SUBSTITUTE($EQ110,$EG110,"")),$A$6:$A$127,0)-1,MATCH($EG110,$D$6:$CC$6,0)-1+8,1,1)=0,"",OFFSET($D$6,MATCH(VALUE(SUBSTITUTE($EQ110,$EG110,"")),$A$6:$A$127,0)-1,MATCH($EG110,$D$6:$CC$6,0)-1+8,1,1)),"")</f>
        <v/>
      </c>
      <c r="EW110" s="174" t="str">
        <f t="shared" ca="1" si="10"/>
        <v/>
      </c>
      <c r="EX110" s="174" t="str">
        <f t="shared" ca="1" si="11"/>
        <v/>
      </c>
      <c r="EY110" s="174" t="str">
        <f ca="1">IF(EU110="","",COUNTIF(EU$6:$EU110,"&gt;"&amp;0))</f>
        <v/>
      </c>
      <c r="EZ110" s="189"/>
      <c r="FA110" s="153"/>
    </row>
    <row r="111" spans="1:157" ht="27.6" customHeight="1">
      <c r="A111" s="85">
        <v>3031</v>
      </c>
      <c r="B111" s="180" t="s">
        <v>4593</v>
      </c>
      <c r="C111" s="198" t="s">
        <v>884</v>
      </c>
      <c r="D111" s="199" t="s">
        <v>884</v>
      </c>
      <c r="E111" s="200"/>
      <c r="F111" s="201"/>
      <c r="G111" s="201"/>
      <c r="H111" s="201"/>
      <c r="I111" s="201" t="s">
        <v>884</v>
      </c>
      <c r="J111" s="201" t="s">
        <v>884</v>
      </c>
      <c r="K111" s="201"/>
      <c r="L111" s="201"/>
      <c r="M111" s="201" t="s">
        <v>884</v>
      </c>
      <c r="N111" s="199" t="s">
        <v>884</v>
      </c>
      <c r="O111" s="200"/>
      <c r="P111" s="201"/>
      <c r="Q111" s="201"/>
      <c r="R111" s="201"/>
      <c r="S111" s="201" t="s">
        <v>884</v>
      </c>
      <c r="T111" s="201" t="s">
        <v>884</v>
      </c>
      <c r="U111" s="201"/>
      <c r="V111" s="201"/>
      <c r="W111" s="201" t="s">
        <v>884</v>
      </c>
      <c r="X111" s="199" t="s">
        <v>884</v>
      </c>
      <c r="Y111" s="200"/>
      <c r="Z111" s="201"/>
      <c r="AA111" s="201"/>
      <c r="AB111" s="201"/>
      <c r="AC111" s="201" t="s">
        <v>884</v>
      </c>
      <c r="AD111" s="201" t="s">
        <v>884</v>
      </c>
      <c r="AE111" s="201"/>
      <c r="AF111" s="201"/>
      <c r="AG111" s="201" t="s">
        <v>884</v>
      </c>
      <c r="AH111" s="199" t="s">
        <v>884</v>
      </c>
      <c r="AI111" s="200"/>
      <c r="AJ111" s="201"/>
      <c r="AK111" s="201"/>
      <c r="AL111" s="201"/>
      <c r="AM111" s="201" t="s">
        <v>884</v>
      </c>
      <c r="AN111" s="201" t="s">
        <v>884</v>
      </c>
      <c r="AO111" s="201"/>
      <c r="AP111" s="201"/>
      <c r="AQ111" s="201" t="s">
        <v>884</v>
      </c>
      <c r="AR111" s="199" t="s">
        <v>884</v>
      </c>
      <c r="AS111" s="200"/>
      <c r="AT111" s="201"/>
      <c r="AU111" s="201"/>
      <c r="AV111" s="201"/>
      <c r="AW111" s="201" t="s">
        <v>884</v>
      </c>
      <c r="AX111" s="201" t="s">
        <v>884</v>
      </c>
      <c r="AY111" s="201"/>
      <c r="AZ111" s="201"/>
      <c r="BA111" s="201" t="s">
        <v>884</v>
      </c>
      <c r="BB111" s="199" t="s">
        <v>884</v>
      </c>
      <c r="BC111" s="200"/>
      <c r="BD111" s="201"/>
      <c r="BE111" s="201"/>
      <c r="BF111" s="201"/>
      <c r="BG111" s="201" t="s">
        <v>884</v>
      </c>
      <c r="BH111" s="201" t="s">
        <v>884</v>
      </c>
      <c r="BI111" s="201"/>
      <c r="BJ111" s="201"/>
      <c r="BK111" s="201" t="s">
        <v>884</v>
      </c>
      <c r="BL111" s="199" t="s">
        <v>884</v>
      </c>
      <c r="BM111" s="200"/>
      <c r="BN111" s="201"/>
      <c r="BO111" s="201"/>
      <c r="BP111" s="201"/>
      <c r="BQ111" s="201" t="s">
        <v>884</v>
      </c>
      <c r="BR111" s="201" t="s">
        <v>884</v>
      </c>
      <c r="BS111" s="201"/>
      <c r="BT111" s="201"/>
      <c r="BU111" s="201" t="s">
        <v>2272</v>
      </c>
      <c r="BV111" s="199" t="s">
        <v>4717</v>
      </c>
      <c r="BW111" s="200"/>
      <c r="BX111" s="201"/>
      <c r="BY111" s="201"/>
      <c r="BZ111" s="201"/>
      <c r="CA111" s="201" t="s">
        <v>840</v>
      </c>
      <c r="CB111" s="201">
        <v>1650</v>
      </c>
      <c r="CC111" s="217"/>
      <c r="CD111" s="222"/>
      <c r="EP111" s="174"/>
      <c r="EQ111" s="174"/>
      <c r="ER111" s="174"/>
      <c r="ES111" s="174"/>
      <c r="ET111" s="174" t="str">
        <f t="shared" ca="1" si="9"/>
        <v/>
      </c>
      <c r="EU111" s="174" t="str">
        <f ca="1">IFERROR(IF(OFFSET($D$6,MATCH(VALUE(SUBSTITUTE(EQ111,EG111,"")),$A$6:$A$127,0)-1,MATCH($EG111,$D$6:$CC$6,0)-1+7,1,1)&gt;0,OFFSET($D$6,MATCH(VALUE(SUBSTITUTE(EQ111,EG111,"")),$A$6:$A$127,0)-1,MATCH($EG111,$D$6:$CC$6,0)-1+7,1,1),""),"")</f>
        <v/>
      </c>
      <c r="EV111" s="174" t="str">
        <f ca="1">IF($EU111&lt;&gt;"",IF(OFFSET($D$6,MATCH(VALUE(SUBSTITUTE($EQ111,$EG111,"")),$A$6:$A$127,0)-1,MATCH($EG111,$D$6:$CC$6,0)-1+8,1,1)=0,"",OFFSET($D$6,MATCH(VALUE(SUBSTITUTE($EQ111,$EG111,"")),$A$6:$A$127,0)-1,MATCH($EG111,$D$6:$CC$6,0)-1+8,1,1)),"")</f>
        <v/>
      </c>
      <c r="EW111" s="174" t="str">
        <f t="shared" ca="1" si="10"/>
        <v/>
      </c>
      <c r="EX111" s="174" t="str">
        <f t="shared" ca="1" si="11"/>
        <v/>
      </c>
      <c r="EY111" s="174" t="str">
        <f ca="1">IF(EU111="","",COUNTIF(EU$6:$EU111,"&gt;"&amp;0))</f>
        <v/>
      </c>
      <c r="EZ111" s="189"/>
      <c r="FA111" s="153"/>
    </row>
    <row r="112" spans="1:157" ht="27.6" customHeight="1">
      <c r="A112" s="85">
        <v>3032</v>
      </c>
      <c r="B112" s="180" t="s">
        <v>4565</v>
      </c>
      <c r="C112" s="176" t="s">
        <v>884</v>
      </c>
      <c r="D112" s="177" t="s">
        <v>884</v>
      </c>
      <c r="E112" s="178"/>
      <c r="F112" s="179"/>
      <c r="G112" s="179"/>
      <c r="H112" s="179"/>
      <c r="I112" s="179" t="s">
        <v>884</v>
      </c>
      <c r="J112" s="179" t="s">
        <v>884</v>
      </c>
      <c r="K112" s="179"/>
      <c r="L112" s="179"/>
      <c r="M112" s="179" t="s">
        <v>884</v>
      </c>
      <c r="N112" s="177" t="s">
        <v>884</v>
      </c>
      <c r="O112" s="178"/>
      <c r="P112" s="179"/>
      <c r="Q112" s="179"/>
      <c r="R112" s="179"/>
      <c r="S112" s="179" t="s">
        <v>884</v>
      </c>
      <c r="T112" s="179" t="s">
        <v>884</v>
      </c>
      <c r="U112" s="179"/>
      <c r="V112" s="179"/>
      <c r="W112" s="179" t="s">
        <v>884</v>
      </c>
      <c r="X112" s="177" t="s">
        <v>884</v>
      </c>
      <c r="Y112" s="178"/>
      <c r="Z112" s="179"/>
      <c r="AA112" s="179"/>
      <c r="AB112" s="179"/>
      <c r="AC112" s="179" t="s">
        <v>884</v>
      </c>
      <c r="AD112" s="179" t="s">
        <v>884</v>
      </c>
      <c r="AE112" s="179"/>
      <c r="AF112" s="179"/>
      <c r="AG112" s="179" t="s">
        <v>884</v>
      </c>
      <c r="AH112" s="177" t="s">
        <v>884</v>
      </c>
      <c r="AI112" s="178"/>
      <c r="AJ112" s="179"/>
      <c r="AK112" s="179"/>
      <c r="AL112" s="179"/>
      <c r="AM112" s="179" t="s">
        <v>884</v>
      </c>
      <c r="AN112" s="179" t="s">
        <v>884</v>
      </c>
      <c r="AO112" s="179"/>
      <c r="AP112" s="179"/>
      <c r="AQ112" s="179" t="s">
        <v>884</v>
      </c>
      <c r="AR112" s="177" t="s">
        <v>884</v>
      </c>
      <c r="AS112" s="178"/>
      <c r="AT112" s="179"/>
      <c r="AU112" s="179"/>
      <c r="AV112" s="179"/>
      <c r="AW112" s="179" t="s">
        <v>884</v>
      </c>
      <c r="AX112" s="179" t="s">
        <v>884</v>
      </c>
      <c r="AY112" s="179"/>
      <c r="AZ112" s="179"/>
      <c r="BA112" s="179" t="s">
        <v>884</v>
      </c>
      <c r="BB112" s="177" t="s">
        <v>884</v>
      </c>
      <c r="BC112" s="178"/>
      <c r="BD112" s="179"/>
      <c r="BE112" s="179"/>
      <c r="BF112" s="179"/>
      <c r="BG112" s="179" t="s">
        <v>884</v>
      </c>
      <c r="BH112" s="179" t="s">
        <v>884</v>
      </c>
      <c r="BI112" s="179"/>
      <c r="BJ112" s="179"/>
      <c r="BK112" s="179" t="s">
        <v>884</v>
      </c>
      <c r="BL112" s="177" t="s">
        <v>884</v>
      </c>
      <c r="BM112" s="178"/>
      <c r="BN112" s="179"/>
      <c r="BO112" s="179"/>
      <c r="BP112" s="179"/>
      <c r="BQ112" s="179" t="s">
        <v>884</v>
      </c>
      <c r="BR112" s="179" t="s">
        <v>884</v>
      </c>
      <c r="BS112" s="179"/>
      <c r="BT112" s="179"/>
      <c r="BU112" s="179" t="s">
        <v>884</v>
      </c>
      <c r="BV112" s="177" t="s">
        <v>884</v>
      </c>
      <c r="BW112" s="178"/>
      <c r="BX112" s="179"/>
      <c r="BY112" s="179"/>
      <c r="BZ112" s="179"/>
      <c r="CA112" s="179" t="s">
        <v>884</v>
      </c>
      <c r="CB112" s="179" t="s">
        <v>884</v>
      </c>
      <c r="CC112" s="179"/>
      <c r="CD112" s="178"/>
      <c r="EP112" s="174"/>
      <c r="EQ112" s="174"/>
      <c r="ER112" s="174"/>
      <c r="ES112" s="174"/>
      <c r="ET112" s="174" t="str">
        <f t="shared" ca="1" si="9"/>
        <v/>
      </c>
      <c r="EU112" s="174" t="str">
        <f ca="1">IFERROR(IF(OFFSET($D$6,MATCH(VALUE(SUBSTITUTE(EQ112,EG112,"")),$A$6:$A$127,0)-1,MATCH($EG112,$D$6:$CC$6,0)-1+7,1,1)&gt;0,OFFSET($D$6,MATCH(VALUE(SUBSTITUTE(EQ112,EG112,"")),$A$6:$A$127,0)-1,MATCH($EG112,$D$6:$CC$6,0)-1+7,1,1),""),"")</f>
        <v/>
      </c>
      <c r="EV112" s="174" t="str">
        <f ca="1">IF($EU112&lt;&gt;"",IF(OFFSET($D$6,MATCH(VALUE(SUBSTITUTE($EQ112,$EG112,"")),$A$6:$A$127,0)-1,MATCH($EG112,$D$6:$CC$6,0)-1+8,1,1)=0,"",OFFSET($D$6,MATCH(VALUE(SUBSTITUTE($EQ112,$EG112,"")),$A$6:$A$127,0)-1,MATCH($EG112,$D$6:$CC$6,0)-1+8,1,1)),"")</f>
        <v/>
      </c>
      <c r="EW112" s="174" t="str">
        <f t="shared" ca="1" si="10"/>
        <v/>
      </c>
      <c r="EX112" s="174" t="str">
        <f t="shared" ca="1" si="11"/>
        <v/>
      </c>
      <c r="EY112" s="174" t="str">
        <f ca="1">IF(EU112="","",COUNTIF(EU$6:$EU112,"&gt;"&amp;0))</f>
        <v/>
      </c>
      <c r="EZ112" s="189"/>
      <c r="FA112" s="153"/>
    </row>
    <row r="113" spans="1:157" ht="27.6" customHeight="1">
      <c r="A113" s="85">
        <v>3033</v>
      </c>
      <c r="B113" s="180">
        <f ca="1">J113+T113+AD113+AN113+AX113+BH113+BR113+CB113</f>
        <v>1650</v>
      </c>
      <c r="C113" s="176" t="s">
        <v>884</v>
      </c>
      <c r="D113" s="177" t="s">
        <v>4571</v>
      </c>
      <c r="E113" s="178"/>
      <c r="F113" s="179"/>
      <c r="G113" s="179"/>
      <c r="H113" s="179"/>
      <c r="I113" s="179" t="s">
        <v>884</v>
      </c>
      <c r="J113" s="179">
        <f ca="1">SUM(OFFSET(J112,-COUNTIF($B$8:$B111,$B111),0,COUNTIF($B$8:$B111,$B111),1))</f>
        <v>0</v>
      </c>
      <c r="K113" s="179">
        <f ca="1">SUM(OFFSET(K112,-COUNTIF($B$8:$B111,$B111),0,COUNTIF($B$8:$B111,$B111),1))</f>
        <v>0</v>
      </c>
      <c r="L113" s="179"/>
      <c r="M113" s="179" t="s">
        <v>884</v>
      </c>
      <c r="N113" s="177" t="s">
        <v>4571</v>
      </c>
      <c r="O113" s="178"/>
      <c r="P113" s="179"/>
      <c r="Q113" s="179"/>
      <c r="R113" s="179"/>
      <c r="S113" s="179" t="s">
        <v>884</v>
      </c>
      <c r="T113" s="179">
        <f ca="1">SUM(OFFSET(T112,-COUNTIF($B$8:$B111,$B111),0,COUNTIF($B$8:$B111,$B111),1))</f>
        <v>0</v>
      </c>
      <c r="U113" s="179">
        <f ca="1">SUM(OFFSET(U112,-COUNTIF($B$8:$B111,$B111),0,COUNTIF($B$8:$B111,$B111),1))</f>
        <v>0</v>
      </c>
      <c r="V113" s="179"/>
      <c r="W113" s="179" t="s">
        <v>884</v>
      </c>
      <c r="X113" s="177" t="s">
        <v>4571</v>
      </c>
      <c r="Y113" s="178"/>
      <c r="Z113" s="179"/>
      <c r="AA113" s="179"/>
      <c r="AB113" s="179"/>
      <c r="AC113" s="179" t="s">
        <v>884</v>
      </c>
      <c r="AD113" s="179">
        <f ca="1">SUM(OFFSET(AD112,-COUNTIF($B$8:$B111,$B111),0,COUNTIF($B$8:$B111,$B111),1))</f>
        <v>0</v>
      </c>
      <c r="AE113" s="179">
        <f ca="1">SUM(OFFSET(AE112,-COUNTIF($B$8:$B111,$B111),0,COUNTIF($B$8:$B111,$B111),1))</f>
        <v>0</v>
      </c>
      <c r="AF113" s="179"/>
      <c r="AG113" s="179" t="s">
        <v>884</v>
      </c>
      <c r="AH113" s="177" t="s">
        <v>4571</v>
      </c>
      <c r="AI113" s="178"/>
      <c r="AJ113" s="179"/>
      <c r="AK113" s="179"/>
      <c r="AL113" s="179"/>
      <c r="AM113" s="179" t="s">
        <v>884</v>
      </c>
      <c r="AN113" s="179">
        <f ca="1">SUM(OFFSET(AN112,-COUNTIF($B$8:$B111,$B111),0,COUNTIF($B$8:$B111,$B111),1))</f>
        <v>0</v>
      </c>
      <c r="AO113" s="179">
        <f ca="1">SUM(OFFSET(AO112,-COUNTIF($B$8:$B111,$B111),0,COUNTIF($B$8:$B111,$B111),1))</f>
        <v>0</v>
      </c>
      <c r="AP113" s="179"/>
      <c r="AQ113" s="179" t="s">
        <v>884</v>
      </c>
      <c r="AR113" s="177" t="s">
        <v>4571</v>
      </c>
      <c r="AS113" s="178"/>
      <c r="AT113" s="179"/>
      <c r="AU113" s="179"/>
      <c r="AV113" s="179"/>
      <c r="AW113" s="179" t="s">
        <v>884</v>
      </c>
      <c r="AX113" s="179">
        <f ca="1">SUM(OFFSET(AX112,-COUNTIF($B$8:$B111,$B111),0,COUNTIF($B$8:$B111,$B111),1))</f>
        <v>0</v>
      </c>
      <c r="AY113" s="179">
        <f ca="1">SUM(OFFSET(AY112,-COUNTIF($B$8:$B111,$B111),0,COUNTIF($B$8:$B111,$B111),1))</f>
        <v>0</v>
      </c>
      <c r="AZ113" s="179"/>
      <c r="BA113" s="179" t="s">
        <v>884</v>
      </c>
      <c r="BB113" s="177" t="s">
        <v>4571</v>
      </c>
      <c r="BC113" s="178"/>
      <c r="BD113" s="179"/>
      <c r="BE113" s="179"/>
      <c r="BF113" s="179"/>
      <c r="BG113" s="179" t="s">
        <v>884</v>
      </c>
      <c r="BH113" s="179">
        <f ca="1">SUM(OFFSET(BH112,-COUNTIF($B$8:$B111,$B111),0,COUNTIF($B$8:$B111,$B111),1))</f>
        <v>0</v>
      </c>
      <c r="BI113" s="179">
        <f ca="1">SUM(OFFSET(BI112,-COUNTIF($B$8:$B111,$B111),0,COUNTIF($B$8:$B111,$B111),1))</f>
        <v>0</v>
      </c>
      <c r="BJ113" s="179"/>
      <c r="BK113" s="179" t="s">
        <v>884</v>
      </c>
      <c r="BL113" s="177" t="s">
        <v>4571</v>
      </c>
      <c r="BM113" s="178"/>
      <c r="BN113" s="179"/>
      <c r="BO113" s="179"/>
      <c r="BP113" s="179"/>
      <c r="BQ113" s="179" t="s">
        <v>884</v>
      </c>
      <c r="BR113" s="179">
        <f ca="1">SUM(OFFSET(BR112,-COUNTIF($B$8:$B111,$B111),0,COUNTIF($B$8:$B111,$B111),1))</f>
        <v>0</v>
      </c>
      <c r="BS113" s="179">
        <f ca="1">SUM(OFFSET(BS112,-COUNTIF($B$8:$B111,$B111),0,COUNTIF($B$8:$B111,$B111),1))</f>
        <v>0</v>
      </c>
      <c r="BT113" s="179"/>
      <c r="BU113" s="179" t="s">
        <v>884</v>
      </c>
      <c r="BV113" s="177" t="s">
        <v>4571</v>
      </c>
      <c r="BW113" s="178"/>
      <c r="BX113" s="179"/>
      <c r="BY113" s="179"/>
      <c r="BZ113" s="179"/>
      <c r="CA113" s="179" t="s">
        <v>884</v>
      </c>
      <c r="CB113" s="179">
        <f ca="1">SUM(OFFSET(CB112,-COUNTIF($B$8:$B111,$B111),0,COUNTIF($B$8:$B111,$B111),1))</f>
        <v>1650</v>
      </c>
      <c r="CC113" s="179">
        <f ca="1">SUM(OFFSET(CC112,-COUNTIF($B$8:$B111,$B111),0,COUNTIF($B$8:$B111,$B111),1))</f>
        <v>0</v>
      </c>
      <c r="CD113" s="178"/>
      <c r="EP113" s="174"/>
      <c r="EQ113" s="174"/>
      <c r="ER113" s="174"/>
      <c r="ES113" s="174"/>
      <c r="ET113" s="174" t="str">
        <f t="shared" ca="1" si="9"/>
        <v/>
      </c>
      <c r="EU113" s="174" t="str">
        <f ca="1">IFERROR(IF(OFFSET($D$6,MATCH(VALUE(SUBSTITUTE(EQ113,EG113,"")),$A$6:$A$127,0)-1,MATCH($EG113,$D$6:$CC$6,0)-1+7,1,1)&gt;0,OFFSET($D$6,MATCH(VALUE(SUBSTITUTE(EQ113,EG113,"")),$A$6:$A$127,0)-1,MATCH($EG113,$D$6:$CC$6,0)-1+7,1,1),""),"")</f>
        <v/>
      </c>
      <c r="EV113" s="174" t="str">
        <f ca="1">IF($EU113&lt;&gt;"",IF(OFFSET($D$6,MATCH(VALUE(SUBSTITUTE($EQ113,$EG113,"")),$A$6:$A$127,0)-1,MATCH($EG113,$D$6:$CC$6,0)-1+8,1,1)=0,"",OFFSET($D$6,MATCH(VALUE(SUBSTITUTE($EQ113,$EG113,"")),$A$6:$A$127,0)-1,MATCH($EG113,$D$6:$CC$6,0)-1+8,1,1)),"")</f>
        <v/>
      </c>
      <c r="EW113" s="174" t="str">
        <f t="shared" ca="1" si="10"/>
        <v/>
      </c>
      <c r="EX113" s="174" t="str">
        <f t="shared" ca="1" si="11"/>
        <v/>
      </c>
      <c r="EY113" s="174" t="str">
        <f ca="1">IF(EU113="","",COUNTIF(EU$6:$EU113,"&gt;"&amp;0))</f>
        <v/>
      </c>
      <c r="EZ113" s="189"/>
      <c r="FA113" s="153"/>
    </row>
    <row r="114" spans="1:157" ht="27.6" customHeight="1">
      <c r="A114" s="85">
        <v>3034</v>
      </c>
      <c r="B114" s="180" t="s">
        <v>884</v>
      </c>
      <c r="C114" s="176" t="s">
        <v>884</v>
      </c>
      <c r="D114" s="177" t="s">
        <v>884</v>
      </c>
      <c r="E114" s="178"/>
      <c r="F114" s="179"/>
      <c r="G114" s="179"/>
      <c r="H114" s="179"/>
      <c r="I114" s="179" t="s">
        <v>884</v>
      </c>
      <c r="J114" s="179" t="s">
        <v>884</v>
      </c>
      <c r="K114" s="179"/>
      <c r="L114" s="179"/>
      <c r="M114" s="179" t="s">
        <v>884</v>
      </c>
      <c r="N114" s="177" t="s">
        <v>884</v>
      </c>
      <c r="O114" s="178"/>
      <c r="P114" s="179"/>
      <c r="Q114" s="179"/>
      <c r="R114" s="179"/>
      <c r="S114" s="179" t="s">
        <v>884</v>
      </c>
      <c r="T114" s="179" t="s">
        <v>884</v>
      </c>
      <c r="U114" s="179"/>
      <c r="V114" s="179"/>
      <c r="W114" s="179" t="s">
        <v>884</v>
      </c>
      <c r="X114" s="177" t="s">
        <v>884</v>
      </c>
      <c r="Y114" s="178"/>
      <c r="Z114" s="179"/>
      <c r="AA114" s="179"/>
      <c r="AB114" s="179"/>
      <c r="AC114" s="179" t="s">
        <v>884</v>
      </c>
      <c r="AD114" s="179" t="s">
        <v>884</v>
      </c>
      <c r="AE114" s="179"/>
      <c r="AF114" s="179"/>
      <c r="AG114" s="179" t="s">
        <v>884</v>
      </c>
      <c r="AH114" s="177" t="s">
        <v>884</v>
      </c>
      <c r="AI114" s="178"/>
      <c r="AJ114" s="179"/>
      <c r="AK114" s="179"/>
      <c r="AL114" s="179"/>
      <c r="AM114" s="179" t="s">
        <v>884</v>
      </c>
      <c r="AN114" s="179" t="s">
        <v>884</v>
      </c>
      <c r="AO114" s="179"/>
      <c r="AP114" s="179"/>
      <c r="AQ114" s="179" t="s">
        <v>884</v>
      </c>
      <c r="AR114" s="177" t="s">
        <v>884</v>
      </c>
      <c r="AS114" s="178"/>
      <c r="AT114" s="179"/>
      <c r="AU114" s="179"/>
      <c r="AV114" s="179"/>
      <c r="AW114" s="179" t="s">
        <v>884</v>
      </c>
      <c r="AX114" s="179" t="s">
        <v>884</v>
      </c>
      <c r="AY114" s="179"/>
      <c r="AZ114" s="179"/>
      <c r="BA114" s="179" t="s">
        <v>884</v>
      </c>
      <c r="BB114" s="177" t="s">
        <v>884</v>
      </c>
      <c r="BC114" s="178"/>
      <c r="BD114" s="179"/>
      <c r="BE114" s="179"/>
      <c r="BF114" s="179"/>
      <c r="BG114" s="179" t="s">
        <v>884</v>
      </c>
      <c r="BH114" s="179" t="s">
        <v>884</v>
      </c>
      <c r="BI114" s="179"/>
      <c r="BJ114" s="179"/>
      <c r="BK114" s="179" t="s">
        <v>884</v>
      </c>
      <c r="BL114" s="177" t="s">
        <v>884</v>
      </c>
      <c r="BM114" s="178"/>
      <c r="BN114" s="179"/>
      <c r="BO114" s="179"/>
      <c r="BP114" s="179"/>
      <c r="BQ114" s="179" t="s">
        <v>884</v>
      </c>
      <c r="BR114" s="179" t="s">
        <v>884</v>
      </c>
      <c r="BS114" s="179"/>
      <c r="BT114" s="179"/>
      <c r="BU114" s="179" t="s">
        <v>884</v>
      </c>
      <c r="BV114" s="177" t="s">
        <v>884</v>
      </c>
      <c r="BW114" s="178"/>
      <c r="BX114" s="179"/>
      <c r="BY114" s="179"/>
      <c r="BZ114" s="179"/>
      <c r="CA114" s="179" t="s">
        <v>884</v>
      </c>
      <c r="CB114" s="179" t="s">
        <v>884</v>
      </c>
      <c r="CC114" s="179"/>
      <c r="CD114" s="178"/>
      <c r="EP114" s="174"/>
      <c r="EQ114" s="174"/>
      <c r="ER114" s="174"/>
      <c r="ES114" s="174"/>
      <c r="ET114" s="174" t="str">
        <f t="shared" ca="1" si="9"/>
        <v/>
      </c>
      <c r="EU114" s="174" t="str">
        <f ca="1">IFERROR(IF(OFFSET($D$6,MATCH(VALUE(SUBSTITUTE(EQ114,EG114,"")),$A$6:$A$127,0)-1,MATCH($EG114,$D$6:$CC$6,0)-1+7,1,1)&gt;0,OFFSET($D$6,MATCH(VALUE(SUBSTITUTE(EQ114,EG114,"")),$A$6:$A$127,0)-1,MATCH($EG114,$D$6:$CC$6,0)-1+7,1,1),""),"")</f>
        <v/>
      </c>
      <c r="EV114" s="174" t="str">
        <f ca="1">IF($EU114&lt;&gt;"",IF(OFFSET($D$6,MATCH(VALUE(SUBSTITUTE($EQ114,$EG114,"")),$A$6:$A$127,0)-1,MATCH($EG114,$D$6:$CC$6,0)-1+8,1,1)=0,"",OFFSET($D$6,MATCH(VALUE(SUBSTITUTE($EQ114,$EG114,"")),$A$6:$A$127,0)-1,MATCH($EG114,$D$6:$CC$6,0)-1+8,1,1)),"")</f>
        <v/>
      </c>
      <c r="EW114" s="174" t="str">
        <f t="shared" ca="1" si="10"/>
        <v/>
      </c>
      <c r="EX114" s="174" t="str">
        <f t="shared" ca="1" si="11"/>
        <v/>
      </c>
      <c r="EY114" s="174" t="str">
        <f ca="1">IF(EU114="","",COUNTIF(EU$6:$EU114,"&gt;"&amp;0))</f>
        <v/>
      </c>
      <c r="EZ114" s="189"/>
      <c r="FA114" s="153"/>
    </row>
    <row r="115" spans="1:157" ht="27.6" customHeight="1">
      <c r="A115" s="85">
        <v>3035</v>
      </c>
      <c r="B115" s="180" t="s">
        <v>884</v>
      </c>
      <c r="C115" s="176" t="s">
        <v>884</v>
      </c>
      <c r="D115" s="177" t="s">
        <v>884</v>
      </c>
      <c r="E115" s="178"/>
      <c r="F115" s="179"/>
      <c r="G115" s="179"/>
      <c r="H115" s="179"/>
      <c r="I115" s="179" t="s">
        <v>884</v>
      </c>
      <c r="J115" s="179" t="s">
        <v>884</v>
      </c>
      <c r="K115" s="179"/>
      <c r="L115" s="179"/>
      <c r="M115" s="179" t="s">
        <v>884</v>
      </c>
      <c r="N115" s="177" t="s">
        <v>884</v>
      </c>
      <c r="O115" s="178"/>
      <c r="P115" s="179"/>
      <c r="Q115" s="179"/>
      <c r="R115" s="179"/>
      <c r="S115" s="179" t="s">
        <v>884</v>
      </c>
      <c r="T115" s="179" t="s">
        <v>884</v>
      </c>
      <c r="U115" s="179"/>
      <c r="V115" s="179"/>
      <c r="W115" s="179" t="s">
        <v>884</v>
      </c>
      <c r="X115" s="177" t="s">
        <v>884</v>
      </c>
      <c r="Y115" s="178"/>
      <c r="Z115" s="179"/>
      <c r="AA115" s="179"/>
      <c r="AB115" s="179"/>
      <c r="AC115" s="179" t="s">
        <v>884</v>
      </c>
      <c r="AD115" s="179" t="s">
        <v>884</v>
      </c>
      <c r="AE115" s="179"/>
      <c r="AF115" s="179"/>
      <c r="AG115" s="179" t="s">
        <v>884</v>
      </c>
      <c r="AH115" s="177" t="s">
        <v>884</v>
      </c>
      <c r="AI115" s="178"/>
      <c r="AJ115" s="179"/>
      <c r="AK115" s="179"/>
      <c r="AL115" s="179"/>
      <c r="AM115" s="179" t="s">
        <v>884</v>
      </c>
      <c r="AN115" s="179" t="s">
        <v>884</v>
      </c>
      <c r="AO115" s="179"/>
      <c r="AP115" s="179"/>
      <c r="AQ115" s="179" t="s">
        <v>884</v>
      </c>
      <c r="AR115" s="177" t="s">
        <v>884</v>
      </c>
      <c r="AS115" s="178"/>
      <c r="AT115" s="179"/>
      <c r="AU115" s="179"/>
      <c r="AV115" s="179"/>
      <c r="AW115" s="179" t="s">
        <v>884</v>
      </c>
      <c r="AX115" s="179" t="s">
        <v>884</v>
      </c>
      <c r="AY115" s="179"/>
      <c r="AZ115" s="179"/>
      <c r="BA115" s="179" t="s">
        <v>884</v>
      </c>
      <c r="BB115" s="177" t="s">
        <v>884</v>
      </c>
      <c r="BC115" s="178"/>
      <c r="BD115" s="179"/>
      <c r="BE115" s="179"/>
      <c r="BF115" s="179"/>
      <c r="BG115" s="179" t="s">
        <v>884</v>
      </c>
      <c r="BH115" s="179" t="s">
        <v>884</v>
      </c>
      <c r="BI115" s="179"/>
      <c r="BJ115" s="179"/>
      <c r="BK115" s="179" t="s">
        <v>884</v>
      </c>
      <c r="BL115" s="177" t="s">
        <v>884</v>
      </c>
      <c r="BM115" s="178"/>
      <c r="BN115" s="179"/>
      <c r="BO115" s="179"/>
      <c r="BP115" s="179"/>
      <c r="BQ115" s="179" t="s">
        <v>884</v>
      </c>
      <c r="BR115" s="179" t="s">
        <v>884</v>
      </c>
      <c r="BS115" s="179"/>
      <c r="BT115" s="179"/>
      <c r="BU115" s="179" t="s">
        <v>884</v>
      </c>
      <c r="BV115" s="177" t="s">
        <v>884</v>
      </c>
      <c r="BW115" s="178"/>
      <c r="BX115" s="179"/>
      <c r="BY115" s="179"/>
      <c r="BZ115" s="179"/>
      <c r="CA115" s="179" t="s">
        <v>884</v>
      </c>
      <c r="CB115" s="179" t="s">
        <v>884</v>
      </c>
      <c r="CC115" s="179"/>
      <c r="CD115" s="178"/>
      <c r="EP115" s="174"/>
      <c r="EQ115" s="174"/>
      <c r="ER115" s="174"/>
      <c r="ES115" s="174"/>
      <c r="ET115" s="174" t="str">
        <f t="shared" ca="1" si="9"/>
        <v/>
      </c>
      <c r="EU115" s="174" t="str">
        <f ca="1">IFERROR(IF(OFFSET($D$6,MATCH(VALUE(SUBSTITUTE(EQ115,EG115,"")),$A$6:$A$127,0)-1,MATCH($EG115,$D$6:$CC$6,0)-1+7,1,1)&gt;0,OFFSET($D$6,MATCH(VALUE(SUBSTITUTE(EQ115,EG115,"")),$A$6:$A$127,0)-1,MATCH($EG115,$D$6:$CC$6,0)-1+7,1,1),""),"")</f>
        <v/>
      </c>
      <c r="EV115" s="174" t="str">
        <f ca="1">IF($EU115&lt;&gt;"",IF(OFFSET($D$6,MATCH(VALUE(SUBSTITUTE($EQ115,$EG115,"")),$A$6:$A$127,0)-1,MATCH($EG115,$D$6:$CC$6,0)-1+8,1,1)=0,"",OFFSET($D$6,MATCH(VALUE(SUBSTITUTE($EQ115,$EG115,"")),$A$6:$A$127,0)-1,MATCH($EG115,$D$6:$CC$6,0)-1+8,1,1)),"")</f>
        <v/>
      </c>
      <c r="EW115" s="174" t="str">
        <f t="shared" ca="1" si="10"/>
        <v/>
      </c>
      <c r="EX115" s="174" t="str">
        <f t="shared" ca="1" si="11"/>
        <v/>
      </c>
      <c r="EY115" s="174" t="str">
        <f ca="1">IF(EU115="","",COUNTIF(EU$6:$EU115,"&gt;"&amp;0))</f>
        <v/>
      </c>
      <c r="EZ115" s="189"/>
      <c r="FA115" s="153"/>
    </row>
    <row r="116" spans="1:157" ht="27.6" customHeight="1">
      <c r="A116" s="85">
        <v>3036</v>
      </c>
      <c r="B116" s="180" t="s">
        <v>884</v>
      </c>
      <c r="C116" s="176" t="s">
        <v>884</v>
      </c>
      <c r="D116" s="177" t="s">
        <v>884</v>
      </c>
      <c r="E116" s="178"/>
      <c r="F116" s="179"/>
      <c r="G116" s="179"/>
      <c r="H116" s="179"/>
      <c r="I116" s="179" t="s">
        <v>884</v>
      </c>
      <c r="J116" s="179" t="s">
        <v>884</v>
      </c>
      <c r="K116" s="179"/>
      <c r="L116" s="179"/>
      <c r="M116" s="179" t="s">
        <v>884</v>
      </c>
      <c r="N116" s="177" t="s">
        <v>884</v>
      </c>
      <c r="O116" s="178"/>
      <c r="P116" s="179"/>
      <c r="Q116" s="179"/>
      <c r="R116" s="179"/>
      <c r="S116" s="179" t="s">
        <v>884</v>
      </c>
      <c r="T116" s="179" t="s">
        <v>884</v>
      </c>
      <c r="U116" s="179"/>
      <c r="V116" s="179"/>
      <c r="W116" s="179" t="s">
        <v>884</v>
      </c>
      <c r="X116" s="177" t="s">
        <v>884</v>
      </c>
      <c r="Y116" s="178"/>
      <c r="Z116" s="179"/>
      <c r="AA116" s="179"/>
      <c r="AB116" s="179"/>
      <c r="AC116" s="179" t="s">
        <v>884</v>
      </c>
      <c r="AD116" s="179" t="s">
        <v>884</v>
      </c>
      <c r="AE116" s="179"/>
      <c r="AF116" s="179"/>
      <c r="AG116" s="179" t="s">
        <v>884</v>
      </c>
      <c r="AH116" s="177" t="s">
        <v>884</v>
      </c>
      <c r="AI116" s="178"/>
      <c r="AJ116" s="179"/>
      <c r="AK116" s="179"/>
      <c r="AL116" s="179"/>
      <c r="AM116" s="179" t="s">
        <v>884</v>
      </c>
      <c r="AN116" s="179" t="s">
        <v>884</v>
      </c>
      <c r="AO116" s="179"/>
      <c r="AP116" s="179"/>
      <c r="AQ116" s="179" t="s">
        <v>884</v>
      </c>
      <c r="AR116" s="177" t="s">
        <v>884</v>
      </c>
      <c r="AS116" s="178"/>
      <c r="AT116" s="179"/>
      <c r="AU116" s="179"/>
      <c r="AV116" s="179"/>
      <c r="AW116" s="179" t="s">
        <v>884</v>
      </c>
      <c r="AX116" s="179" t="s">
        <v>884</v>
      </c>
      <c r="AY116" s="179"/>
      <c r="AZ116" s="179"/>
      <c r="BA116" s="179" t="s">
        <v>884</v>
      </c>
      <c r="BB116" s="177" t="s">
        <v>884</v>
      </c>
      <c r="BC116" s="178"/>
      <c r="BD116" s="179"/>
      <c r="BE116" s="179"/>
      <c r="BF116" s="179"/>
      <c r="BG116" s="179" t="s">
        <v>884</v>
      </c>
      <c r="BH116" s="179" t="s">
        <v>884</v>
      </c>
      <c r="BI116" s="179"/>
      <c r="BJ116" s="179"/>
      <c r="BK116" s="179" t="s">
        <v>884</v>
      </c>
      <c r="BL116" s="177" t="s">
        <v>884</v>
      </c>
      <c r="BM116" s="178"/>
      <c r="BN116" s="179"/>
      <c r="BO116" s="179"/>
      <c r="BP116" s="179"/>
      <c r="BQ116" s="179" t="s">
        <v>884</v>
      </c>
      <c r="BR116" s="179" t="s">
        <v>884</v>
      </c>
      <c r="BS116" s="179"/>
      <c r="BT116" s="179"/>
      <c r="BU116" s="179" t="s">
        <v>884</v>
      </c>
      <c r="BV116" s="177" t="s">
        <v>884</v>
      </c>
      <c r="BW116" s="178"/>
      <c r="BX116" s="179"/>
      <c r="BY116" s="179"/>
      <c r="BZ116" s="179"/>
      <c r="CA116" s="179" t="s">
        <v>884</v>
      </c>
      <c r="CB116" s="179" t="s">
        <v>884</v>
      </c>
      <c r="CC116" s="179"/>
      <c r="CD116" s="178"/>
      <c r="EP116" s="174"/>
      <c r="EQ116" s="174"/>
      <c r="ER116" s="174"/>
      <c r="ES116" s="174"/>
      <c r="ET116" s="174" t="str">
        <f t="shared" ca="1" si="9"/>
        <v/>
      </c>
      <c r="EU116" s="174" t="str">
        <f ca="1">IFERROR(IF(OFFSET($D$6,MATCH(VALUE(SUBSTITUTE(EQ116,EG116,"")),$A$6:$A$127,0)-1,MATCH($EG116,$D$6:$CC$6,0)-1+7,1,1)&gt;0,OFFSET($D$6,MATCH(VALUE(SUBSTITUTE(EQ116,EG116,"")),$A$6:$A$127,0)-1,MATCH($EG116,$D$6:$CC$6,0)-1+7,1,1),""),"")</f>
        <v/>
      </c>
      <c r="EV116" s="174" t="str">
        <f ca="1">IF($EU116&lt;&gt;"",IF(OFFSET($D$6,MATCH(VALUE(SUBSTITUTE($EQ116,$EG116,"")),$A$6:$A$127,0)-1,MATCH($EG116,$D$6:$CC$6,0)-1+8,1,1)=0,"",OFFSET($D$6,MATCH(VALUE(SUBSTITUTE($EQ116,$EG116,"")),$A$6:$A$127,0)-1,MATCH($EG116,$D$6:$CC$6,0)-1+8,1,1)),"")</f>
        <v/>
      </c>
      <c r="EW116" s="174" t="str">
        <f t="shared" ca="1" si="10"/>
        <v/>
      </c>
      <c r="EX116" s="174" t="str">
        <f t="shared" ca="1" si="11"/>
        <v/>
      </c>
      <c r="EY116" s="174" t="str">
        <f ca="1">IF(EU116="","",COUNTIF(EU$6:$EU116,"&gt;"&amp;0))</f>
        <v/>
      </c>
      <c r="EZ116" s="189"/>
      <c r="FA116" s="153"/>
    </row>
    <row r="117" spans="1:157" ht="27.6" customHeight="1">
      <c r="A117" s="85">
        <v>3037</v>
      </c>
      <c r="B117" s="180" t="s">
        <v>884</v>
      </c>
      <c r="C117" s="176" t="s">
        <v>884</v>
      </c>
      <c r="D117" s="177" t="s">
        <v>884</v>
      </c>
      <c r="E117" s="178"/>
      <c r="F117" s="179"/>
      <c r="G117" s="179"/>
      <c r="H117" s="179"/>
      <c r="I117" s="179" t="s">
        <v>884</v>
      </c>
      <c r="J117" s="179" t="s">
        <v>884</v>
      </c>
      <c r="K117" s="179"/>
      <c r="L117" s="179"/>
      <c r="M117" s="179" t="s">
        <v>884</v>
      </c>
      <c r="N117" s="177" t="s">
        <v>884</v>
      </c>
      <c r="O117" s="178"/>
      <c r="P117" s="179"/>
      <c r="Q117" s="179"/>
      <c r="R117" s="179"/>
      <c r="S117" s="179" t="s">
        <v>884</v>
      </c>
      <c r="T117" s="179" t="s">
        <v>884</v>
      </c>
      <c r="U117" s="179"/>
      <c r="V117" s="179"/>
      <c r="W117" s="179" t="s">
        <v>884</v>
      </c>
      <c r="X117" s="177" t="s">
        <v>884</v>
      </c>
      <c r="Y117" s="178"/>
      <c r="Z117" s="179"/>
      <c r="AA117" s="179"/>
      <c r="AB117" s="179"/>
      <c r="AC117" s="179" t="s">
        <v>884</v>
      </c>
      <c r="AD117" s="179" t="s">
        <v>884</v>
      </c>
      <c r="AE117" s="179"/>
      <c r="AF117" s="179"/>
      <c r="AG117" s="179" t="s">
        <v>884</v>
      </c>
      <c r="AH117" s="177" t="s">
        <v>884</v>
      </c>
      <c r="AI117" s="178"/>
      <c r="AJ117" s="179"/>
      <c r="AK117" s="179"/>
      <c r="AL117" s="179"/>
      <c r="AM117" s="179" t="s">
        <v>884</v>
      </c>
      <c r="AN117" s="179" t="s">
        <v>884</v>
      </c>
      <c r="AO117" s="179"/>
      <c r="AP117" s="179"/>
      <c r="AQ117" s="179" t="s">
        <v>884</v>
      </c>
      <c r="AR117" s="177" t="s">
        <v>884</v>
      </c>
      <c r="AS117" s="178"/>
      <c r="AT117" s="179"/>
      <c r="AU117" s="179"/>
      <c r="AV117" s="179"/>
      <c r="AW117" s="179" t="s">
        <v>884</v>
      </c>
      <c r="AX117" s="179" t="s">
        <v>884</v>
      </c>
      <c r="AY117" s="179"/>
      <c r="AZ117" s="179"/>
      <c r="BA117" s="179" t="s">
        <v>884</v>
      </c>
      <c r="BB117" s="177" t="s">
        <v>884</v>
      </c>
      <c r="BC117" s="178"/>
      <c r="BD117" s="179"/>
      <c r="BE117" s="179"/>
      <c r="BF117" s="179"/>
      <c r="BG117" s="179" t="s">
        <v>884</v>
      </c>
      <c r="BH117" s="179" t="s">
        <v>884</v>
      </c>
      <c r="BI117" s="179"/>
      <c r="BJ117" s="179"/>
      <c r="BK117" s="179" t="s">
        <v>884</v>
      </c>
      <c r="BL117" s="177" t="s">
        <v>884</v>
      </c>
      <c r="BM117" s="178"/>
      <c r="BN117" s="179"/>
      <c r="BO117" s="179"/>
      <c r="BP117" s="179"/>
      <c r="BQ117" s="179" t="s">
        <v>884</v>
      </c>
      <c r="BR117" s="179" t="s">
        <v>884</v>
      </c>
      <c r="BS117" s="179"/>
      <c r="BT117" s="179"/>
      <c r="BU117" s="179" t="s">
        <v>884</v>
      </c>
      <c r="BV117" s="177" t="s">
        <v>884</v>
      </c>
      <c r="BW117" s="178"/>
      <c r="BX117" s="179"/>
      <c r="BY117" s="179"/>
      <c r="BZ117" s="179"/>
      <c r="CA117" s="179" t="s">
        <v>884</v>
      </c>
      <c r="CB117" s="179" t="s">
        <v>884</v>
      </c>
      <c r="CC117" s="179"/>
      <c r="CD117" s="178"/>
      <c r="EP117" s="174"/>
      <c r="EQ117" s="174"/>
      <c r="ER117" s="174"/>
      <c r="ES117" s="174"/>
      <c r="ET117" s="174" t="str">
        <f t="shared" ca="1" si="9"/>
        <v/>
      </c>
      <c r="EU117" s="174" t="str">
        <f ca="1">IFERROR(IF(OFFSET($D$6,MATCH(VALUE(SUBSTITUTE(EQ117,EG117,"")),$A$6:$A$127,0)-1,MATCH($EG117,$D$6:$CC$6,0)-1+7,1,1)&gt;0,OFFSET($D$6,MATCH(VALUE(SUBSTITUTE(EQ117,EG117,"")),$A$6:$A$127,0)-1,MATCH($EG117,$D$6:$CC$6,0)-1+7,1,1),""),"")</f>
        <v/>
      </c>
      <c r="EV117" s="174" t="str">
        <f ca="1">IF($EU117&lt;&gt;"",IF(OFFSET($D$6,MATCH(VALUE(SUBSTITUTE($EQ117,$EG117,"")),$A$6:$A$127,0)-1,MATCH($EG117,$D$6:$CC$6,0)-1+8,1,1)=0,"",OFFSET($D$6,MATCH(VALUE(SUBSTITUTE($EQ117,$EG117,"")),$A$6:$A$127,0)-1,MATCH($EG117,$D$6:$CC$6,0)-1+8,1,1)),"")</f>
        <v/>
      </c>
      <c r="EW117" s="174" t="str">
        <f t="shared" ca="1" si="10"/>
        <v/>
      </c>
      <c r="EX117" s="174" t="str">
        <f t="shared" ca="1" si="11"/>
        <v/>
      </c>
      <c r="EY117" s="174" t="str">
        <f ca="1">IF(EU117="","",COUNTIF(EU$6:$EU117,"&gt;"&amp;0))</f>
        <v/>
      </c>
      <c r="EZ117" s="189"/>
      <c r="FA117" s="153"/>
    </row>
    <row r="118" spans="1:157" ht="27.6" customHeight="1">
      <c r="A118" s="85">
        <v>3038</v>
      </c>
      <c r="B118" s="180" t="s">
        <v>884</v>
      </c>
      <c r="C118" s="176" t="s">
        <v>884</v>
      </c>
      <c r="D118" s="177" t="s">
        <v>884</v>
      </c>
      <c r="E118" s="178"/>
      <c r="F118" s="179"/>
      <c r="G118" s="179"/>
      <c r="H118" s="179"/>
      <c r="I118" s="179" t="s">
        <v>884</v>
      </c>
      <c r="J118" s="179" t="s">
        <v>884</v>
      </c>
      <c r="K118" s="179"/>
      <c r="L118" s="179"/>
      <c r="M118" s="179" t="s">
        <v>884</v>
      </c>
      <c r="N118" s="177" t="s">
        <v>884</v>
      </c>
      <c r="O118" s="178"/>
      <c r="P118" s="179"/>
      <c r="Q118" s="179"/>
      <c r="R118" s="179"/>
      <c r="S118" s="179" t="s">
        <v>884</v>
      </c>
      <c r="T118" s="179" t="s">
        <v>884</v>
      </c>
      <c r="U118" s="179"/>
      <c r="V118" s="179"/>
      <c r="W118" s="179" t="s">
        <v>884</v>
      </c>
      <c r="X118" s="177" t="s">
        <v>884</v>
      </c>
      <c r="Y118" s="178"/>
      <c r="Z118" s="179"/>
      <c r="AA118" s="179"/>
      <c r="AB118" s="179"/>
      <c r="AC118" s="179" t="s">
        <v>884</v>
      </c>
      <c r="AD118" s="179" t="s">
        <v>884</v>
      </c>
      <c r="AE118" s="179"/>
      <c r="AF118" s="179"/>
      <c r="AG118" s="179" t="s">
        <v>884</v>
      </c>
      <c r="AH118" s="177" t="s">
        <v>884</v>
      </c>
      <c r="AI118" s="178"/>
      <c r="AJ118" s="179"/>
      <c r="AK118" s="179"/>
      <c r="AL118" s="179"/>
      <c r="AM118" s="179" t="s">
        <v>884</v>
      </c>
      <c r="AN118" s="179" t="s">
        <v>884</v>
      </c>
      <c r="AO118" s="179"/>
      <c r="AP118" s="179"/>
      <c r="AQ118" s="179" t="s">
        <v>884</v>
      </c>
      <c r="AR118" s="177" t="s">
        <v>884</v>
      </c>
      <c r="AS118" s="178"/>
      <c r="AT118" s="179"/>
      <c r="AU118" s="179"/>
      <c r="AV118" s="179"/>
      <c r="AW118" s="179" t="s">
        <v>884</v>
      </c>
      <c r="AX118" s="179" t="s">
        <v>884</v>
      </c>
      <c r="AY118" s="179"/>
      <c r="AZ118" s="179"/>
      <c r="BA118" s="179" t="s">
        <v>884</v>
      </c>
      <c r="BB118" s="177" t="s">
        <v>884</v>
      </c>
      <c r="BC118" s="178"/>
      <c r="BD118" s="179"/>
      <c r="BE118" s="179"/>
      <c r="BF118" s="179"/>
      <c r="BG118" s="179" t="s">
        <v>884</v>
      </c>
      <c r="BH118" s="179" t="s">
        <v>884</v>
      </c>
      <c r="BI118" s="179"/>
      <c r="BJ118" s="179"/>
      <c r="BK118" s="179" t="s">
        <v>884</v>
      </c>
      <c r="BL118" s="177" t="s">
        <v>884</v>
      </c>
      <c r="BM118" s="178"/>
      <c r="BN118" s="179"/>
      <c r="BO118" s="179"/>
      <c r="BP118" s="179"/>
      <c r="BQ118" s="179" t="s">
        <v>884</v>
      </c>
      <c r="BR118" s="179" t="s">
        <v>884</v>
      </c>
      <c r="BS118" s="179"/>
      <c r="BT118" s="179"/>
      <c r="BU118" s="179" t="s">
        <v>884</v>
      </c>
      <c r="BV118" s="177" t="s">
        <v>884</v>
      </c>
      <c r="BW118" s="178"/>
      <c r="BX118" s="179"/>
      <c r="BY118" s="179"/>
      <c r="BZ118" s="179"/>
      <c r="CA118" s="179" t="s">
        <v>884</v>
      </c>
      <c r="CB118" s="179" t="s">
        <v>884</v>
      </c>
      <c r="CC118" s="179"/>
      <c r="CD118" s="178"/>
      <c r="EP118" s="174"/>
      <c r="EQ118" s="174"/>
      <c r="ER118" s="174"/>
      <c r="ES118" s="174"/>
      <c r="ET118" s="174" t="str">
        <f t="shared" ca="1" si="9"/>
        <v/>
      </c>
      <c r="EU118" s="174" t="str">
        <f ca="1">IFERROR(IF(OFFSET($D$6,MATCH(VALUE(SUBSTITUTE(EQ118,EG118,"")),$A$6:$A$127,0)-1,MATCH($EG118,$D$6:$CC$6,0)-1+7,1,1)&gt;0,OFFSET($D$6,MATCH(VALUE(SUBSTITUTE(EQ118,EG118,"")),$A$6:$A$127,0)-1,MATCH($EG118,$D$6:$CC$6,0)-1+7,1,1),""),"")</f>
        <v/>
      </c>
      <c r="EV118" s="174" t="str">
        <f ca="1">IF($EU118&lt;&gt;"",IF(OFFSET($D$6,MATCH(VALUE(SUBSTITUTE($EQ118,$EG118,"")),$A$6:$A$127,0)-1,MATCH($EG118,$D$6:$CC$6,0)-1+8,1,1)=0,"",OFFSET($D$6,MATCH(VALUE(SUBSTITUTE($EQ118,$EG118,"")),$A$6:$A$127,0)-1,MATCH($EG118,$D$6:$CC$6,0)-1+8,1,1)),"")</f>
        <v/>
      </c>
      <c r="EW118" s="174" t="str">
        <f t="shared" ca="1" si="10"/>
        <v/>
      </c>
      <c r="EX118" s="174" t="str">
        <f t="shared" ca="1" si="11"/>
        <v/>
      </c>
      <c r="EY118" s="174" t="str">
        <f ca="1">IF(EU118="","",COUNTIF(EU$6:$EU118,"&gt;"&amp;0))</f>
        <v/>
      </c>
      <c r="EZ118" s="189"/>
      <c r="FA118" s="153"/>
    </row>
    <row r="119" spans="1:157" ht="27.6" customHeight="1">
      <c r="A119" s="85">
        <v>3039</v>
      </c>
      <c r="B119" s="180" t="s">
        <v>884</v>
      </c>
      <c r="C119" s="176" t="s">
        <v>884</v>
      </c>
      <c r="D119" s="177" t="s">
        <v>884</v>
      </c>
      <c r="E119" s="178"/>
      <c r="F119" s="179"/>
      <c r="G119" s="179"/>
      <c r="H119" s="179"/>
      <c r="I119" s="179" t="s">
        <v>884</v>
      </c>
      <c r="J119" s="179" t="s">
        <v>884</v>
      </c>
      <c r="K119" s="179"/>
      <c r="L119" s="179"/>
      <c r="M119" s="179" t="s">
        <v>884</v>
      </c>
      <c r="N119" s="177" t="s">
        <v>884</v>
      </c>
      <c r="O119" s="178"/>
      <c r="P119" s="179"/>
      <c r="Q119" s="179"/>
      <c r="R119" s="179"/>
      <c r="S119" s="179" t="s">
        <v>884</v>
      </c>
      <c r="T119" s="179" t="s">
        <v>884</v>
      </c>
      <c r="U119" s="179"/>
      <c r="V119" s="179"/>
      <c r="W119" s="179" t="s">
        <v>884</v>
      </c>
      <c r="X119" s="177" t="s">
        <v>884</v>
      </c>
      <c r="Y119" s="178"/>
      <c r="Z119" s="179"/>
      <c r="AA119" s="179"/>
      <c r="AB119" s="179"/>
      <c r="AC119" s="179" t="s">
        <v>884</v>
      </c>
      <c r="AD119" s="179" t="s">
        <v>884</v>
      </c>
      <c r="AE119" s="179"/>
      <c r="AF119" s="179"/>
      <c r="AG119" s="179" t="s">
        <v>884</v>
      </c>
      <c r="AH119" s="177" t="s">
        <v>884</v>
      </c>
      <c r="AI119" s="178"/>
      <c r="AJ119" s="179"/>
      <c r="AK119" s="179"/>
      <c r="AL119" s="179"/>
      <c r="AM119" s="179" t="s">
        <v>884</v>
      </c>
      <c r="AN119" s="179" t="s">
        <v>884</v>
      </c>
      <c r="AO119" s="179"/>
      <c r="AP119" s="179"/>
      <c r="AQ119" s="179" t="s">
        <v>884</v>
      </c>
      <c r="AR119" s="177" t="s">
        <v>884</v>
      </c>
      <c r="AS119" s="178"/>
      <c r="AT119" s="179"/>
      <c r="AU119" s="179"/>
      <c r="AV119" s="179"/>
      <c r="AW119" s="179" t="s">
        <v>884</v>
      </c>
      <c r="AX119" s="179" t="s">
        <v>884</v>
      </c>
      <c r="AY119" s="179"/>
      <c r="AZ119" s="179"/>
      <c r="BA119" s="179" t="s">
        <v>884</v>
      </c>
      <c r="BB119" s="177" t="s">
        <v>884</v>
      </c>
      <c r="BC119" s="178"/>
      <c r="BD119" s="179"/>
      <c r="BE119" s="179"/>
      <c r="BF119" s="179"/>
      <c r="BG119" s="179" t="s">
        <v>884</v>
      </c>
      <c r="BH119" s="179" t="s">
        <v>884</v>
      </c>
      <c r="BI119" s="179"/>
      <c r="BJ119" s="179"/>
      <c r="BK119" s="179" t="s">
        <v>884</v>
      </c>
      <c r="BL119" s="177" t="s">
        <v>884</v>
      </c>
      <c r="BM119" s="178"/>
      <c r="BN119" s="179"/>
      <c r="BO119" s="179"/>
      <c r="BP119" s="179"/>
      <c r="BQ119" s="179" t="s">
        <v>884</v>
      </c>
      <c r="BR119" s="179" t="s">
        <v>884</v>
      </c>
      <c r="BS119" s="179"/>
      <c r="BT119" s="179"/>
      <c r="BU119" s="179" t="s">
        <v>884</v>
      </c>
      <c r="BV119" s="177" t="s">
        <v>884</v>
      </c>
      <c r="BW119" s="178"/>
      <c r="BX119" s="179"/>
      <c r="BY119" s="179"/>
      <c r="BZ119" s="179"/>
      <c r="CA119" s="179" t="s">
        <v>884</v>
      </c>
      <c r="CB119" s="179" t="s">
        <v>884</v>
      </c>
      <c r="CC119" s="179"/>
      <c r="CD119" s="178"/>
      <c r="EP119" s="174"/>
      <c r="EQ119" s="174"/>
      <c r="ER119" s="174"/>
      <c r="ES119" s="174"/>
      <c r="ET119" s="174" t="str">
        <f t="shared" ca="1" si="9"/>
        <v/>
      </c>
      <c r="EU119" s="174" t="str">
        <f ca="1">IFERROR(IF(OFFSET($D$6,MATCH(VALUE(SUBSTITUTE(EQ119,EG119,"")),$A$6:$A$127,0)-1,MATCH($EG119,$D$6:$CC$6,0)-1+7,1,1)&gt;0,OFFSET($D$6,MATCH(VALUE(SUBSTITUTE(EQ119,EG119,"")),$A$6:$A$127,0)-1,MATCH($EG119,$D$6:$CC$6,0)-1+7,1,1),""),"")</f>
        <v/>
      </c>
      <c r="EV119" s="174" t="str">
        <f ca="1">IF($EU119&lt;&gt;"",IF(OFFSET($D$6,MATCH(VALUE(SUBSTITUTE($EQ119,$EG119,"")),$A$6:$A$127,0)-1,MATCH($EG119,$D$6:$CC$6,0)-1+8,1,1)=0,"",OFFSET($D$6,MATCH(VALUE(SUBSTITUTE($EQ119,$EG119,"")),$A$6:$A$127,0)-1,MATCH($EG119,$D$6:$CC$6,0)-1+8,1,1)),"")</f>
        <v/>
      </c>
      <c r="EW119" s="174" t="str">
        <f t="shared" ca="1" si="10"/>
        <v/>
      </c>
      <c r="EX119" s="174" t="str">
        <f t="shared" ca="1" si="11"/>
        <v/>
      </c>
      <c r="EY119" s="174" t="str">
        <f ca="1">IF(EU119="","",COUNTIF(EU$6:$EU119,"&gt;"&amp;0))</f>
        <v/>
      </c>
      <c r="EZ119" s="189"/>
      <c r="FA119" s="153"/>
    </row>
    <row r="120" spans="1:157" ht="27.6" customHeight="1">
      <c r="A120" s="85">
        <v>3040</v>
      </c>
      <c r="B120" s="180" t="s">
        <v>884</v>
      </c>
      <c r="C120" s="176" t="s">
        <v>884</v>
      </c>
      <c r="D120" s="177" t="s">
        <v>884</v>
      </c>
      <c r="E120" s="178"/>
      <c r="F120" s="179"/>
      <c r="G120" s="179"/>
      <c r="H120" s="179"/>
      <c r="I120" s="179" t="s">
        <v>884</v>
      </c>
      <c r="J120" s="179" t="s">
        <v>884</v>
      </c>
      <c r="K120" s="179"/>
      <c r="L120" s="179"/>
      <c r="M120" s="179" t="s">
        <v>884</v>
      </c>
      <c r="N120" s="177" t="s">
        <v>884</v>
      </c>
      <c r="O120" s="178"/>
      <c r="P120" s="179"/>
      <c r="Q120" s="179"/>
      <c r="R120" s="179"/>
      <c r="S120" s="179" t="s">
        <v>884</v>
      </c>
      <c r="T120" s="179" t="s">
        <v>884</v>
      </c>
      <c r="U120" s="179"/>
      <c r="V120" s="179"/>
      <c r="W120" s="179" t="s">
        <v>884</v>
      </c>
      <c r="X120" s="177" t="s">
        <v>884</v>
      </c>
      <c r="Y120" s="178"/>
      <c r="Z120" s="179"/>
      <c r="AA120" s="179"/>
      <c r="AB120" s="179"/>
      <c r="AC120" s="179" t="s">
        <v>884</v>
      </c>
      <c r="AD120" s="179" t="s">
        <v>884</v>
      </c>
      <c r="AE120" s="179"/>
      <c r="AF120" s="179"/>
      <c r="AG120" s="179" t="s">
        <v>884</v>
      </c>
      <c r="AH120" s="177" t="s">
        <v>884</v>
      </c>
      <c r="AI120" s="178"/>
      <c r="AJ120" s="179"/>
      <c r="AK120" s="179"/>
      <c r="AL120" s="179"/>
      <c r="AM120" s="179" t="s">
        <v>884</v>
      </c>
      <c r="AN120" s="179" t="s">
        <v>884</v>
      </c>
      <c r="AO120" s="179"/>
      <c r="AP120" s="179"/>
      <c r="AQ120" s="179" t="s">
        <v>884</v>
      </c>
      <c r="AR120" s="177" t="s">
        <v>884</v>
      </c>
      <c r="AS120" s="178"/>
      <c r="AT120" s="179"/>
      <c r="AU120" s="179"/>
      <c r="AV120" s="179"/>
      <c r="AW120" s="179" t="s">
        <v>884</v>
      </c>
      <c r="AX120" s="179" t="s">
        <v>884</v>
      </c>
      <c r="AY120" s="179"/>
      <c r="AZ120" s="179"/>
      <c r="BA120" s="179" t="s">
        <v>884</v>
      </c>
      <c r="BB120" s="177" t="s">
        <v>884</v>
      </c>
      <c r="BC120" s="178"/>
      <c r="BD120" s="179"/>
      <c r="BE120" s="179"/>
      <c r="BF120" s="179"/>
      <c r="BG120" s="179" t="s">
        <v>884</v>
      </c>
      <c r="BH120" s="179" t="s">
        <v>884</v>
      </c>
      <c r="BI120" s="179"/>
      <c r="BJ120" s="179"/>
      <c r="BK120" s="179" t="s">
        <v>884</v>
      </c>
      <c r="BL120" s="177" t="s">
        <v>884</v>
      </c>
      <c r="BM120" s="178"/>
      <c r="BN120" s="179"/>
      <c r="BO120" s="179"/>
      <c r="BP120" s="179"/>
      <c r="BQ120" s="179" t="s">
        <v>884</v>
      </c>
      <c r="BR120" s="179" t="s">
        <v>884</v>
      </c>
      <c r="BS120" s="179"/>
      <c r="BT120" s="179"/>
      <c r="BU120" s="179" t="s">
        <v>884</v>
      </c>
      <c r="BV120" s="177" t="s">
        <v>884</v>
      </c>
      <c r="BW120" s="178"/>
      <c r="BX120" s="179"/>
      <c r="BY120" s="179"/>
      <c r="BZ120" s="179"/>
      <c r="CA120" s="179" t="s">
        <v>884</v>
      </c>
      <c r="CB120" s="179" t="s">
        <v>884</v>
      </c>
      <c r="CC120" s="179"/>
      <c r="CD120" s="178"/>
      <c r="EP120" s="174"/>
      <c r="EQ120" s="174"/>
      <c r="ER120" s="174"/>
      <c r="ES120" s="174"/>
      <c r="ET120" s="174" t="str">
        <f t="shared" ca="1" si="9"/>
        <v/>
      </c>
      <c r="EU120" s="174" t="str">
        <f ca="1">IFERROR(IF(OFFSET($D$6,MATCH(VALUE(SUBSTITUTE(EQ120,EG120,"")),$A$6:$A$127,0)-1,MATCH($EG120,$D$6:$CC$6,0)-1+7,1,1)&gt;0,OFFSET($D$6,MATCH(VALUE(SUBSTITUTE(EQ120,EG120,"")),$A$6:$A$127,0)-1,MATCH($EG120,$D$6:$CC$6,0)-1+7,1,1),""),"")</f>
        <v/>
      </c>
      <c r="EV120" s="174" t="str">
        <f ca="1">IF($EU120&lt;&gt;"",IF(OFFSET($D$6,MATCH(VALUE(SUBSTITUTE($EQ120,$EG120,"")),$A$6:$A$127,0)-1,MATCH($EG120,$D$6:$CC$6,0)-1+8,1,1)=0,"",OFFSET($D$6,MATCH(VALUE(SUBSTITUTE($EQ120,$EG120,"")),$A$6:$A$127,0)-1,MATCH($EG120,$D$6:$CC$6,0)-1+8,1,1)),"")</f>
        <v/>
      </c>
      <c r="EW120" s="174" t="str">
        <f t="shared" ca="1" si="10"/>
        <v/>
      </c>
      <c r="EX120" s="174" t="str">
        <f t="shared" ca="1" si="11"/>
        <v/>
      </c>
      <c r="EY120" s="174" t="str">
        <f ca="1">IF(EU120="","",COUNTIF(EU$6:$EU120,"&gt;"&amp;0))</f>
        <v/>
      </c>
      <c r="EZ120" s="189"/>
      <c r="FA120" s="153"/>
    </row>
    <row r="121" spans="1:157" ht="27.6" customHeight="1">
      <c r="A121" s="85">
        <v>3041</v>
      </c>
      <c r="B121" s="180" t="s">
        <v>884</v>
      </c>
      <c r="C121" s="176" t="s">
        <v>884</v>
      </c>
      <c r="D121" s="177" t="s">
        <v>884</v>
      </c>
      <c r="E121" s="178"/>
      <c r="F121" s="179"/>
      <c r="G121" s="179"/>
      <c r="H121" s="179"/>
      <c r="I121" s="179" t="s">
        <v>884</v>
      </c>
      <c r="J121" s="179" t="s">
        <v>884</v>
      </c>
      <c r="K121" s="179"/>
      <c r="L121" s="179"/>
      <c r="M121" s="179" t="s">
        <v>884</v>
      </c>
      <c r="N121" s="177" t="s">
        <v>884</v>
      </c>
      <c r="O121" s="178"/>
      <c r="P121" s="179"/>
      <c r="Q121" s="179"/>
      <c r="R121" s="179"/>
      <c r="S121" s="179" t="s">
        <v>884</v>
      </c>
      <c r="T121" s="179" t="s">
        <v>884</v>
      </c>
      <c r="U121" s="179"/>
      <c r="V121" s="179"/>
      <c r="W121" s="179" t="s">
        <v>884</v>
      </c>
      <c r="X121" s="177" t="s">
        <v>884</v>
      </c>
      <c r="Y121" s="178"/>
      <c r="Z121" s="179"/>
      <c r="AA121" s="179"/>
      <c r="AB121" s="179"/>
      <c r="AC121" s="179" t="s">
        <v>884</v>
      </c>
      <c r="AD121" s="179" t="s">
        <v>884</v>
      </c>
      <c r="AE121" s="179"/>
      <c r="AF121" s="179"/>
      <c r="AG121" s="179" t="s">
        <v>884</v>
      </c>
      <c r="AH121" s="177" t="s">
        <v>884</v>
      </c>
      <c r="AI121" s="178"/>
      <c r="AJ121" s="179"/>
      <c r="AK121" s="179"/>
      <c r="AL121" s="179"/>
      <c r="AM121" s="179" t="s">
        <v>884</v>
      </c>
      <c r="AN121" s="179" t="s">
        <v>884</v>
      </c>
      <c r="AO121" s="179"/>
      <c r="AP121" s="179"/>
      <c r="AQ121" s="179" t="s">
        <v>884</v>
      </c>
      <c r="AR121" s="177" t="s">
        <v>884</v>
      </c>
      <c r="AS121" s="178"/>
      <c r="AT121" s="179"/>
      <c r="AU121" s="179"/>
      <c r="AV121" s="179"/>
      <c r="AW121" s="179" t="s">
        <v>884</v>
      </c>
      <c r="AX121" s="179" t="s">
        <v>884</v>
      </c>
      <c r="AY121" s="179"/>
      <c r="AZ121" s="179"/>
      <c r="BA121" s="179" t="s">
        <v>884</v>
      </c>
      <c r="BB121" s="177" t="s">
        <v>884</v>
      </c>
      <c r="BC121" s="178"/>
      <c r="BD121" s="179"/>
      <c r="BE121" s="179"/>
      <c r="BF121" s="179"/>
      <c r="BG121" s="179" t="s">
        <v>884</v>
      </c>
      <c r="BH121" s="179" t="s">
        <v>884</v>
      </c>
      <c r="BI121" s="179"/>
      <c r="BJ121" s="179"/>
      <c r="BK121" s="179" t="s">
        <v>884</v>
      </c>
      <c r="BL121" s="177" t="s">
        <v>884</v>
      </c>
      <c r="BM121" s="178"/>
      <c r="BN121" s="179"/>
      <c r="BO121" s="179"/>
      <c r="BP121" s="179"/>
      <c r="BQ121" s="179" t="s">
        <v>884</v>
      </c>
      <c r="BR121" s="179" t="s">
        <v>884</v>
      </c>
      <c r="BS121" s="179"/>
      <c r="BT121" s="179"/>
      <c r="BU121" s="179" t="s">
        <v>884</v>
      </c>
      <c r="BV121" s="177" t="s">
        <v>884</v>
      </c>
      <c r="BW121" s="178"/>
      <c r="BX121" s="179"/>
      <c r="BY121" s="179"/>
      <c r="BZ121" s="179"/>
      <c r="CA121" s="179" t="s">
        <v>884</v>
      </c>
      <c r="CB121" s="179" t="s">
        <v>884</v>
      </c>
      <c r="CC121" s="179"/>
      <c r="CD121" s="178"/>
      <c r="EP121" s="174"/>
      <c r="EQ121" s="174"/>
      <c r="ER121" s="174"/>
      <c r="ES121" s="174"/>
      <c r="ET121" s="174" t="str">
        <f t="shared" ca="1" si="9"/>
        <v/>
      </c>
      <c r="EU121" s="174" t="str">
        <f ca="1">IFERROR(IF(OFFSET($D$6,MATCH(VALUE(SUBSTITUTE(EQ121,EG121,"")),$A$6:$A$127,0)-1,MATCH($EG121,$D$6:$CC$6,0)-1+7,1,1)&gt;0,OFFSET($D$6,MATCH(VALUE(SUBSTITUTE(EQ121,EG121,"")),$A$6:$A$127,0)-1,MATCH($EG121,$D$6:$CC$6,0)-1+7,1,1),""),"")</f>
        <v/>
      </c>
      <c r="EV121" s="174" t="str">
        <f ca="1">IF($EU121&lt;&gt;"",IF(OFFSET($D$6,MATCH(VALUE(SUBSTITUTE($EQ121,$EG121,"")),$A$6:$A$127,0)-1,MATCH($EG121,$D$6:$CC$6,0)-1+8,1,1)=0,"",OFFSET($D$6,MATCH(VALUE(SUBSTITUTE($EQ121,$EG121,"")),$A$6:$A$127,0)-1,MATCH($EG121,$D$6:$CC$6,0)-1+8,1,1)),"")</f>
        <v/>
      </c>
      <c r="EW121" s="174" t="str">
        <f t="shared" ca="1" si="10"/>
        <v/>
      </c>
      <c r="EX121" s="174" t="str">
        <f t="shared" ca="1" si="11"/>
        <v/>
      </c>
      <c r="EY121" s="174" t="str">
        <f ca="1">IF(EU121="","",COUNTIF(EU$6:$EU121,"&gt;"&amp;0))</f>
        <v/>
      </c>
      <c r="EZ121" s="189"/>
      <c r="FA121" s="153"/>
    </row>
    <row r="122" spans="1:157" ht="27.6" customHeight="1">
      <c r="A122" s="85">
        <v>3042</v>
      </c>
      <c r="B122" s="180" t="s">
        <v>884</v>
      </c>
      <c r="C122" s="176" t="s">
        <v>884</v>
      </c>
      <c r="D122" s="177" t="s">
        <v>884</v>
      </c>
      <c r="E122" s="178"/>
      <c r="F122" s="179"/>
      <c r="G122" s="179"/>
      <c r="H122" s="179"/>
      <c r="I122" s="179" t="s">
        <v>884</v>
      </c>
      <c r="J122" s="179" t="s">
        <v>884</v>
      </c>
      <c r="K122" s="179"/>
      <c r="L122" s="179"/>
      <c r="M122" s="179" t="s">
        <v>884</v>
      </c>
      <c r="N122" s="177" t="s">
        <v>884</v>
      </c>
      <c r="O122" s="178"/>
      <c r="P122" s="179"/>
      <c r="Q122" s="179"/>
      <c r="R122" s="179"/>
      <c r="S122" s="179" t="s">
        <v>884</v>
      </c>
      <c r="T122" s="179" t="s">
        <v>884</v>
      </c>
      <c r="U122" s="179"/>
      <c r="V122" s="179"/>
      <c r="W122" s="179" t="s">
        <v>884</v>
      </c>
      <c r="X122" s="177" t="s">
        <v>884</v>
      </c>
      <c r="Y122" s="178"/>
      <c r="Z122" s="179"/>
      <c r="AA122" s="179"/>
      <c r="AB122" s="179"/>
      <c r="AC122" s="179" t="s">
        <v>884</v>
      </c>
      <c r="AD122" s="179" t="s">
        <v>884</v>
      </c>
      <c r="AE122" s="179"/>
      <c r="AF122" s="179"/>
      <c r="AG122" s="179" t="s">
        <v>884</v>
      </c>
      <c r="AH122" s="177" t="s">
        <v>884</v>
      </c>
      <c r="AI122" s="178"/>
      <c r="AJ122" s="179"/>
      <c r="AK122" s="179"/>
      <c r="AL122" s="179"/>
      <c r="AM122" s="179" t="s">
        <v>884</v>
      </c>
      <c r="AN122" s="179" t="s">
        <v>884</v>
      </c>
      <c r="AO122" s="179"/>
      <c r="AP122" s="179"/>
      <c r="AQ122" s="179" t="s">
        <v>884</v>
      </c>
      <c r="AR122" s="177" t="s">
        <v>884</v>
      </c>
      <c r="AS122" s="178"/>
      <c r="AT122" s="179"/>
      <c r="AU122" s="179"/>
      <c r="AV122" s="179"/>
      <c r="AW122" s="179" t="s">
        <v>884</v>
      </c>
      <c r="AX122" s="179" t="s">
        <v>884</v>
      </c>
      <c r="AY122" s="179"/>
      <c r="AZ122" s="179"/>
      <c r="BA122" s="179" t="s">
        <v>884</v>
      </c>
      <c r="BB122" s="177" t="s">
        <v>884</v>
      </c>
      <c r="BC122" s="178"/>
      <c r="BD122" s="179"/>
      <c r="BE122" s="179"/>
      <c r="BF122" s="179"/>
      <c r="BG122" s="179" t="s">
        <v>884</v>
      </c>
      <c r="BH122" s="179" t="s">
        <v>884</v>
      </c>
      <c r="BI122" s="179"/>
      <c r="BJ122" s="179"/>
      <c r="BK122" s="179" t="s">
        <v>884</v>
      </c>
      <c r="BL122" s="177" t="s">
        <v>884</v>
      </c>
      <c r="BM122" s="178"/>
      <c r="BN122" s="179"/>
      <c r="BO122" s="179"/>
      <c r="BP122" s="179"/>
      <c r="BQ122" s="179" t="s">
        <v>884</v>
      </c>
      <c r="BR122" s="179" t="s">
        <v>884</v>
      </c>
      <c r="BS122" s="179"/>
      <c r="BT122" s="179"/>
      <c r="BU122" s="179" t="s">
        <v>884</v>
      </c>
      <c r="BV122" s="177" t="s">
        <v>884</v>
      </c>
      <c r="BW122" s="178"/>
      <c r="BX122" s="179"/>
      <c r="BY122" s="179"/>
      <c r="BZ122" s="179"/>
      <c r="CA122" s="179" t="s">
        <v>884</v>
      </c>
      <c r="CB122" s="179" t="s">
        <v>884</v>
      </c>
      <c r="CC122" s="179"/>
      <c r="CD122" s="178"/>
      <c r="EP122" s="174"/>
      <c r="EQ122" s="174"/>
      <c r="ER122" s="174"/>
      <c r="ES122" s="174"/>
      <c r="ET122" s="174" t="str">
        <f t="shared" ca="1" si="9"/>
        <v/>
      </c>
      <c r="EU122" s="174" t="str">
        <f ca="1">IFERROR(IF(OFFSET($D$6,MATCH(VALUE(SUBSTITUTE(EQ122,EG122,"")),$A$6:$A$127,0)-1,MATCH($EG122,$D$6:$CC$6,0)-1+7,1,1)&gt;0,OFFSET($D$6,MATCH(VALUE(SUBSTITUTE(EQ122,EG122,"")),$A$6:$A$127,0)-1,MATCH($EG122,$D$6:$CC$6,0)-1+7,1,1),""),"")</f>
        <v/>
      </c>
      <c r="EV122" s="174" t="str">
        <f ca="1">IF($EU122&lt;&gt;"",IF(OFFSET($D$6,MATCH(VALUE(SUBSTITUTE($EQ122,$EG122,"")),$A$6:$A$127,0)-1,MATCH($EG122,$D$6:$CC$6,0)-1+8,1,1)=0,"",OFFSET($D$6,MATCH(VALUE(SUBSTITUTE($EQ122,$EG122,"")),$A$6:$A$127,0)-1,MATCH($EG122,$D$6:$CC$6,0)-1+8,1,1)),"")</f>
        <v/>
      </c>
      <c r="EW122" s="174" t="str">
        <f t="shared" ca="1" si="10"/>
        <v/>
      </c>
      <c r="EX122" s="174" t="str">
        <f t="shared" ca="1" si="11"/>
        <v/>
      </c>
      <c r="EY122" s="174" t="str">
        <f ca="1">IF(EU122="","",COUNTIF(EU$6:$EU122,"&gt;"&amp;0))</f>
        <v/>
      </c>
      <c r="EZ122" s="189"/>
      <c r="FA122" s="153"/>
    </row>
    <row r="123" spans="1:157" ht="27.6" customHeight="1">
      <c r="A123" s="85">
        <v>3043</v>
      </c>
      <c r="B123" s="180" t="s">
        <v>884</v>
      </c>
      <c r="C123" s="176" t="s">
        <v>884</v>
      </c>
      <c r="D123" s="177" t="s">
        <v>884</v>
      </c>
      <c r="E123" s="178"/>
      <c r="F123" s="179"/>
      <c r="G123" s="179"/>
      <c r="H123" s="179"/>
      <c r="I123" s="179" t="s">
        <v>884</v>
      </c>
      <c r="J123" s="179" t="s">
        <v>884</v>
      </c>
      <c r="K123" s="179"/>
      <c r="L123" s="179"/>
      <c r="M123" s="179" t="s">
        <v>884</v>
      </c>
      <c r="N123" s="177" t="s">
        <v>884</v>
      </c>
      <c r="O123" s="178"/>
      <c r="P123" s="179"/>
      <c r="Q123" s="179"/>
      <c r="R123" s="179"/>
      <c r="S123" s="179" t="s">
        <v>884</v>
      </c>
      <c r="T123" s="179" t="s">
        <v>884</v>
      </c>
      <c r="U123" s="179"/>
      <c r="V123" s="179"/>
      <c r="W123" s="179" t="s">
        <v>884</v>
      </c>
      <c r="X123" s="177" t="s">
        <v>884</v>
      </c>
      <c r="Y123" s="178"/>
      <c r="Z123" s="179"/>
      <c r="AA123" s="179"/>
      <c r="AB123" s="179"/>
      <c r="AC123" s="179" t="s">
        <v>884</v>
      </c>
      <c r="AD123" s="179" t="s">
        <v>884</v>
      </c>
      <c r="AE123" s="179"/>
      <c r="AF123" s="179"/>
      <c r="AG123" s="179" t="s">
        <v>884</v>
      </c>
      <c r="AH123" s="177" t="s">
        <v>884</v>
      </c>
      <c r="AI123" s="178"/>
      <c r="AJ123" s="179"/>
      <c r="AK123" s="179"/>
      <c r="AL123" s="179"/>
      <c r="AM123" s="179" t="s">
        <v>884</v>
      </c>
      <c r="AN123" s="179" t="s">
        <v>884</v>
      </c>
      <c r="AO123" s="179"/>
      <c r="AP123" s="179"/>
      <c r="AQ123" s="179" t="s">
        <v>884</v>
      </c>
      <c r="AR123" s="177" t="s">
        <v>884</v>
      </c>
      <c r="AS123" s="178"/>
      <c r="AT123" s="179"/>
      <c r="AU123" s="179"/>
      <c r="AV123" s="179"/>
      <c r="AW123" s="179" t="s">
        <v>884</v>
      </c>
      <c r="AX123" s="179" t="s">
        <v>884</v>
      </c>
      <c r="AY123" s="179"/>
      <c r="AZ123" s="179"/>
      <c r="BA123" s="179" t="s">
        <v>884</v>
      </c>
      <c r="BB123" s="177" t="s">
        <v>884</v>
      </c>
      <c r="BC123" s="178"/>
      <c r="BD123" s="179"/>
      <c r="BE123" s="179"/>
      <c r="BF123" s="179"/>
      <c r="BG123" s="179" t="s">
        <v>884</v>
      </c>
      <c r="BH123" s="179" t="s">
        <v>884</v>
      </c>
      <c r="BI123" s="179"/>
      <c r="BJ123" s="179"/>
      <c r="BK123" s="179" t="s">
        <v>884</v>
      </c>
      <c r="BL123" s="177" t="s">
        <v>884</v>
      </c>
      <c r="BM123" s="178"/>
      <c r="BN123" s="179"/>
      <c r="BO123" s="179"/>
      <c r="BP123" s="179"/>
      <c r="BQ123" s="179" t="s">
        <v>884</v>
      </c>
      <c r="BR123" s="179" t="s">
        <v>884</v>
      </c>
      <c r="BS123" s="179"/>
      <c r="BT123" s="179"/>
      <c r="BU123" s="179" t="s">
        <v>884</v>
      </c>
      <c r="BV123" s="177" t="s">
        <v>884</v>
      </c>
      <c r="BW123" s="178"/>
      <c r="BX123" s="179"/>
      <c r="BY123" s="179"/>
      <c r="BZ123" s="179"/>
      <c r="CA123" s="179" t="s">
        <v>884</v>
      </c>
      <c r="CB123" s="179" t="s">
        <v>884</v>
      </c>
      <c r="CC123" s="179"/>
      <c r="CD123" s="178"/>
      <c r="EP123" s="174"/>
      <c r="EQ123" s="174"/>
      <c r="ER123" s="174"/>
      <c r="ES123" s="174"/>
      <c r="ET123" s="174" t="str">
        <f t="shared" ca="1" si="9"/>
        <v/>
      </c>
      <c r="EU123" s="174" t="str">
        <f ca="1">IFERROR(IF(OFFSET($D$6,MATCH(VALUE(SUBSTITUTE(EQ123,EG123,"")),$A$6:$A$127,0)-1,MATCH($EG123,$D$6:$CC$6,0)-1+7,1,1)&gt;0,OFFSET($D$6,MATCH(VALUE(SUBSTITUTE(EQ123,EG123,"")),$A$6:$A$127,0)-1,MATCH($EG123,$D$6:$CC$6,0)-1+7,1,1),""),"")</f>
        <v/>
      </c>
      <c r="EV123" s="174" t="str">
        <f ca="1">IF($EU123&lt;&gt;"",IF(OFFSET($D$6,MATCH(VALUE(SUBSTITUTE($EQ123,$EG123,"")),$A$6:$A$127,0)-1,MATCH($EG123,$D$6:$CC$6,0)-1+8,1,1)=0,"",OFFSET($D$6,MATCH(VALUE(SUBSTITUTE($EQ123,$EG123,"")),$A$6:$A$127,0)-1,MATCH($EG123,$D$6:$CC$6,0)-1+8,1,1)),"")</f>
        <v/>
      </c>
      <c r="EW123" s="174" t="str">
        <f t="shared" ca="1" si="10"/>
        <v/>
      </c>
      <c r="EX123" s="174" t="str">
        <f t="shared" ca="1" si="11"/>
        <v/>
      </c>
      <c r="EY123" s="174" t="str">
        <f ca="1">IF(EU123="","",COUNTIF(EU$6:$EU123,"&gt;"&amp;0))</f>
        <v/>
      </c>
      <c r="EZ123" s="189"/>
      <c r="FA123" s="153"/>
    </row>
    <row r="124" spans="1:157" ht="27.6" customHeight="1">
      <c r="A124" s="85">
        <v>3044</v>
      </c>
      <c r="B124" s="180" t="s">
        <v>884</v>
      </c>
      <c r="C124" s="176" t="s">
        <v>884</v>
      </c>
      <c r="D124" s="177" t="s">
        <v>884</v>
      </c>
      <c r="E124" s="178"/>
      <c r="F124" s="179"/>
      <c r="G124" s="179"/>
      <c r="H124" s="179"/>
      <c r="I124" s="179" t="s">
        <v>884</v>
      </c>
      <c r="J124" s="179" t="s">
        <v>884</v>
      </c>
      <c r="K124" s="179"/>
      <c r="L124" s="179"/>
      <c r="M124" s="179" t="s">
        <v>884</v>
      </c>
      <c r="N124" s="177" t="s">
        <v>884</v>
      </c>
      <c r="O124" s="178"/>
      <c r="P124" s="179"/>
      <c r="Q124" s="179"/>
      <c r="R124" s="179"/>
      <c r="S124" s="179" t="s">
        <v>884</v>
      </c>
      <c r="T124" s="179" t="s">
        <v>884</v>
      </c>
      <c r="U124" s="179"/>
      <c r="V124" s="179"/>
      <c r="W124" s="179" t="s">
        <v>884</v>
      </c>
      <c r="X124" s="177" t="s">
        <v>884</v>
      </c>
      <c r="Y124" s="178"/>
      <c r="Z124" s="179"/>
      <c r="AA124" s="179"/>
      <c r="AB124" s="179"/>
      <c r="AC124" s="179" t="s">
        <v>884</v>
      </c>
      <c r="AD124" s="179" t="s">
        <v>884</v>
      </c>
      <c r="AE124" s="179"/>
      <c r="AF124" s="179"/>
      <c r="AG124" s="179" t="s">
        <v>884</v>
      </c>
      <c r="AH124" s="177" t="s">
        <v>884</v>
      </c>
      <c r="AI124" s="178"/>
      <c r="AJ124" s="179"/>
      <c r="AK124" s="179"/>
      <c r="AL124" s="179"/>
      <c r="AM124" s="179" t="s">
        <v>884</v>
      </c>
      <c r="AN124" s="179" t="s">
        <v>884</v>
      </c>
      <c r="AO124" s="179"/>
      <c r="AP124" s="179"/>
      <c r="AQ124" s="179" t="s">
        <v>884</v>
      </c>
      <c r="AR124" s="177" t="s">
        <v>884</v>
      </c>
      <c r="AS124" s="178"/>
      <c r="AT124" s="179"/>
      <c r="AU124" s="179"/>
      <c r="AV124" s="179"/>
      <c r="AW124" s="179" t="s">
        <v>884</v>
      </c>
      <c r="AX124" s="179" t="s">
        <v>884</v>
      </c>
      <c r="AY124" s="179"/>
      <c r="AZ124" s="179"/>
      <c r="BA124" s="179" t="s">
        <v>884</v>
      </c>
      <c r="BB124" s="177" t="s">
        <v>884</v>
      </c>
      <c r="BC124" s="178"/>
      <c r="BD124" s="179"/>
      <c r="BE124" s="179"/>
      <c r="BF124" s="179"/>
      <c r="BG124" s="179" t="s">
        <v>884</v>
      </c>
      <c r="BH124" s="179" t="s">
        <v>884</v>
      </c>
      <c r="BI124" s="179"/>
      <c r="BJ124" s="179"/>
      <c r="BK124" s="179" t="s">
        <v>884</v>
      </c>
      <c r="BL124" s="177" t="s">
        <v>884</v>
      </c>
      <c r="BM124" s="178"/>
      <c r="BN124" s="179"/>
      <c r="BO124" s="179"/>
      <c r="BP124" s="179"/>
      <c r="BQ124" s="179" t="s">
        <v>884</v>
      </c>
      <c r="BR124" s="179" t="s">
        <v>884</v>
      </c>
      <c r="BS124" s="179"/>
      <c r="BT124" s="179"/>
      <c r="BU124" s="179" t="s">
        <v>884</v>
      </c>
      <c r="BV124" s="177" t="s">
        <v>884</v>
      </c>
      <c r="BW124" s="178"/>
      <c r="BX124" s="179"/>
      <c r="BY124" s="179"/>
      <c r="BZ124" s="179"/>
      <c r="CA124" s="179" t="s">
        <v>884</v>
      </c>
      <c r="CB124" s="179" t="s">
        <v>884</v>
      </c>
      <c r="CC124" s="179"/>
      <c r="CD124" s="178"/>
      <c r="EP124" s="174"/>
      <c r="EQ124" s="174"/>
      <c r="ER124" s="174"/>
      <c r="ES124" s="174"/>
      <c r="ET124" s="174" t="str">
        <f t="shared" ca="1" si="9"/>
        <v/>
      </c>
      <c r="EU124" s="174" t="str">
        <f ca="1">IFERROR(IF(OFFSET($D$6,MATCH(VALUE(SUBSTITUTE(EQ124,EG124,"")),$A$6:$A$127,0)-1,MATCH($EG124,$D$6:$CC$6,0)-1+7,1,1)&gt;0,OFFSET($D$6,MATCH(VALUE(SUBSTITUTE(EQ124,EG124,"")),$A$6:$A$127,0)-1,MATCH($EG124,$D$6:$CC$6,0)-1+7,1,1),""),"")</f>
        <v/>
      </c>
      <c r="EV124" s="174" t="str">
        <f ca="1">IF($EU124&lt;&gt;"",IF(OFFSET($D$6,MATCH(VALUE(SUBSTITUTE($EQ124,$EG124,"")),$A$6:$A$127,0)-1,MATCH($EG124,$D$6:$CC$6,0)-1+8,1,1)=0,"",OFFSET($D$6,MATCH(VALUE(SUBSTITUTE($EQ124,$EG124,"")),$A$6:$A$127,0)-1,MATCH($EG124,$D$6:$CC$6,0)-1+8,1,1)),"")</f>
        <v/>
      </c>
      <c r="EW124" s="174" t="str">
        <f t="shared" ca="1" si="10"/>
        <v/>
      </c>
      <c r="EX124" s="174" t="str">
        <f t="shared" ca="1" si="11"/>
        <v/>
      </c>
      <c r="EY124" s="174" t="str">
        <f ca="1">IF(EU124="","",COUNTIF(EU$6:$EU124,"&gt;"&amp;0))</f>
        <v/>
      </c>
      <c r="EZ124" s="189"/>
      <c r="FA124" s="153"/>
    </row>
    <row r="125" spans="1:157" ht="27.6" customHeight="1">
      <c r="A125" s="85">
        <v>3045</v>
      </c>
      <c r="B125" s="180" t="s">
        <v>884</v>
      </c>
      <c r="C125" s="176" t="s">
        <v>884</v>
      </c>
      <c r="D125" s="177" t="s">
        <v>884</v>
      </c>
      <c r="E125" s="178"/>
      <c r="F125" s="179"/>
      <c r="G125" s="179"/>
      <c r="H125" s="179"/>
      <c r="I125" s="179" t="s">
        <v>884</v>
      </c>
      <c r="J125" s="179" t="s">
        <v>884</v>
      </c>
      <c r="K125" s="179"/>
      <c r="L125" s="179"/>
      <c r="M125" s="179" t="s">
        <v>884</v>
      </c>
      <c r="N125" s="177" t="s">
        <v>884</v>
      </c>
      <c r="O125" s="178"/>
      <c r="P125" s="179"/>
      <c r="Q125" s="179"/>
      <c r="R125" s="179"/>
      <c r="S125" s="179" t="s">
        <v>884</v>
      </c>
      <c r="T125" s="179" t="s">
        <v>884</v>
      </c>
      <c r="U125" s="179"/>
      <c r="V125" s="179"/>
      <c r="W125" s="179" t="s">
        <v>884</v>
      </c>
      <c r="X125" s="177" t="s">
        <v>884</v>
      </c>
      <c r="Y125" s="178"/>
      <c r="Z125" s="179"/>
      <c r="AA125" s="179"/>
      <c r="AB125" s="179"/>
      <c r="AC125" s="179" t="s">
        <v>884</v>
      </c>
      <c r="AD125" s="179" t="s">
        <v>884</v>
      </c>
      <c r="AE125" s="179"/>
      <c r="AF125" s="179"/>
      <c r="AG125" s="179" t="s">
        <v>884</v>
      </c>
      <c r="AH125" s="177" t="s">
        <v>884</v>
      </c>
      <c r="AI125" s="178"/>
      <c r="AJ125" s="179"/>
      <c r="AK125" s="179"/>
      <c r="AL125" s="179"/>
      <c r="AM125" s="179" t="s">
        <v>884</v>
      </c>
      <c r="AN125" s="179" t="s">
        <v>884</v>
      </c>
      <c r="AO125" s="179"/>
      <c r="AP125" s="179"/>
      <c r="AQ125" s="179" t="s">
        <v>884</v>
      </c>
      <c r="AR125" s="177" t="s">
        <v>884</v>
      </c>
      <c r="AS125" s="178"/>
      <c r="AT125" s="179"/>
      <c r="AU125" s="179"/>
      <c r="AV125" s="179"/>
      <c r="AW125" s="179" t="s">
        <v>884</v>
      </c>
      <c r="AX125" s="179" t="s">
        <v>884</v>
      </c>
      <c r="AY125" s="179"/>
      <c r="AZ125" s="179"/>
      <c r="BA125" s="179" t="s">
        <v>884</v>
      </c>
      <c r="BB125" s="177" t="s">
        <v>884</v>
      </c>
      <c r="BC125" s="178"/>
      <c r="BD125" s="179"/>
      <c r="BE125" s="179"/>
      <c r="BF125" s="179"/>
      <c r="BG125" s="179" t="s">
        <v>884</v>
      </c>
      <c r="BH125" s="179" t="s">
        <v>884</v>
      </c>
      <c r="BI125" s="179"/>
      <c r="BJ125" s="179"/>
      <c r="BK125" s="179" t="s">
        <v>884</v>
      </c>
      <c r="BL125" s="177" t="s">
        <v>884</v>
      </c>
      <c r="BM125" s="178"/>
      <c r="BN125" s="179"/>
      <c r="BO125" s="179"/>
      <c r="BP125" s="179"/>
      <c r="BQ125" s="179" t="s">
        <v>884</v>
      </c>
      <c r="BR125" s="179" t="s">
        <v>884</v>
      </c>
      <c r="BS125" s="179"/>
      <c r="BT125" s="179"/>
      <c r="BU125" s="179" t="s">
        <v>884</v>
      </c>
      <c r="BV125" s="177" t="s">
        <v>884</v>
      </c>
      <c r="BW125" s="178"/>
      <c r="BX125" s="179"/>
      <c r="BY125" s="179"/>
      <c r="BZ125" s="179"/>
      <c r="CA125" s="179" t="s">
        <v>884</v>
      </c>
      <c r="CB125" s="179" t="s">
        <v>884</v>
      </c>
      <c r="CC125" s="179"/>
      <c r="CD125" s="178"/>
      <c r="EP125" s="174"/>
      <c r="EQ125" s="174"/>
      <c r="ER125" s="174"/>
      <c r="ES125" s="174"/>
      <c r="ET125" s="174" t="str">
        <f t="shared" ca="1" si="9"/>
        <v/>
      </c>
      <c r="EU125" s="174" t="str">
        <f ca="1">IFERROR(IF(OFFSET($D$6,MATCH(VALUE(SUBSTITUTE(EQ125,EG125,"")),$A$6:$A$127,0)-1,MATCH($EG125,$D$6:$CC$6,0)-1+7,1,1)&gt;0,OFFSET($D$6,MATCH(VALUE(SUBSTITUTE(EQ125,EG125,"")),$A$6:$A$127,0)-1,MATCH($EG125,$D$6:$CC$6,0)-1+7,1,1),""),"")</f>
        <v/>
      </c>
      <c r="EV125" s="174" t="str">
        <f ca="1">IF($EU125&lt;&gt;"",IF(OFFSET($D$6,MATCH(VALUE(SUBSTITUTE($EQ125,$EG125,"")),$A$6:$A$127,0)-1,MATCH($EG125,$D$6:$CC$6,0)-1+8,1,1)=0,"",OFFSET($D$6,MATCH(VALUE(SUBSTITUTE($EQ125,$EG125,"")),$A$6:$A$127,0)-1,MATCH($EG125,$D$6:$CC$6,0)-1+8,1,1)),"")</f>
        <v/>
      </c>
      <c r="EW125" s="174" t="str">
        <f t="shared" ca="1" si="10"/>
        <v/>
      </c>
      <c r="EX125" s="174" t="str">
        <f t="shared" ca="1" si="11"/>
        <v/>
      </c>
      <c r="EY125" s="174" t="str">
        <f ca="1">IF(EU125="","",COUNTIF(EU$6:$EU125,"&gt;"&amp;0))</f>
        <v/>
      </c>
      <c r="EZ125" s="189"/>
      <c r="FA125" s="153"/>
    </row>
    <row r="126" spans="1:157" ht="27.6" customHeight="1">
      <c r="A126" s="85">
        <v>3046</v>
      </c>
      <c r="B126" s="180" t="s">
        <v>884</v>
      </c>
      <c r="C126" s="176" t="s">
        <v>884</v>
      </c>
      <c r="D126" s="177" t="s">
        <v>884</v>
      </c>
      <c r="E126" s="178"/>
      <c r="F126" s="179"/>
      <c r="G126" s="179"/>
      <c r="H126" s="179"/>
      <c r="I126" s="179" t="s">
        <v>884</v>
      </c>
      <c r="J126" s="179" t="s">
        <v>884</v>
      </c>
      <c r="K126" s="179"/>
      <c r="L126" s="179"/>
      <c r="M126" s="179" t="s">
        <v>884</v>
      </c>
      <c r="N126" s="177" t="s">
        <v>884</v>
      </c>
      <c r="O126" s="178"/>
      <c r="P126" s="179"/>
      <c r="Q126" s="179"/>
      <c r="R126" s="179"/>
      <c r="S126" s="179" t="s">
        <v>884</v>
      </c>
      <c r="T126" s="179" t="s">
        <v>884</v>
      </c>
      <c r="U126" s="179"/>
      <c r="V126" s="179"/>
      <c r="W126" s="179" t="s">
        <v>884</v>
      </c>
      <c r="X126" s="177" t="s">
        <v>884</v>
      </c>
      <c r="Y126" s="178"/>
      <c r="Z126" s="179"/>
      <c r="AA126" s="179"/>
      <c r="AB126" s="179"/>
      <c r="AC126" s="179" t="s">
        <v>884</v>
      </c>
      <c r="AD126" s="179" t="s">
        <v>884</v>
      </c>
      <c r="AE126" s="179"/>
      <c r="AF126" s="179"/>
      <c r="AG126" s="179" t="s">
        <v>884</v>
      </c>
      <c r="AH126" s="177" t="s">
        <v>884</v>
      </c>
      <c r="AI126" s="178"/>
      <c r="AJ126" s="179"/>
      <c r="AK126" s="179"/>
      <c r="AL126" s="179"/>
      <c r="AM126" s="179" t="s">
        <v>884</v>
      </c>
      <c r="AN126" s="179" t="s">
        <v>884</v>
      </c>
      <c r="AO126" s="179"/>
      <c r="AP126" s="179"/>
      <c r="AQ126" s="179" t="s">
        <v>884</v>
      </c>
      <c r="AR126" s="177" t="s">
        <v>884</v>
      </c>
      <c r="AS126" s="178"/>
      <c r="AT126" s="179"/>
      <c r="AU126" s="179"/>
      <c r="AV126" s="179"/>
      <c r="AW126" s="179" t="s">
        <v>884</v>
      </c>
      <c r="AX126" s="179" t="s">
        <v>884</v>
      </c>
      <c r="AY126" s="179"/>
      <c r="AZ126" s="179"/>
      <c r="BA126" s="179" t="s">
        <v>884</v>
      </c>
      <c r="BB126" s="177" t="s">
        <v>884</v>
      </c>
      <c r="BC126" s="178"/>
      <c r="BD126" s="179"/>
      <c r="BE126" s="179"/>
      <c r="BF126" s="179"/>
      <c r="BG126" s="179" t="s">
        <v>884</v>
      </c>
      <c r="BH126" s="179" t="s">
        <v>884</v>
      </c>
      <c r="BI126" s="179"/>
      <c r="BJ126" s="179"/>
      <c r="BK126" s="179" t="s">
        <v>884</v>
      </c>
      <c r="BL126" s="177" t="s">
        <v>884</v>
      </c>
      <c r="BM126" s="178"/>
      <c r="BN126" s="179"/>
      <c r="BO126" s="179"/>
      <c r="BP126" s="179"/>
      <c r="BQ126" s="179" t="s">
        <v>884</v>
      </c>
      <c r="BR126" s="179" t="s">
        <v>884</v>
      </c>
      <c r="BS126" s="179"/>
      <c r="BT126" s="179"/>
      <c r="BU126" s="179" t="s">
        <v>884</v>
      </c>
      <c r="BV126" s="177" t="s">
        <v>884</v>
      </c>
      <c r="BW126" s="178"/>
      <c r="BX126" s="179"/>
      <c r="BY126" s="179"/>
      <c r="BZ126" s="179"/>
      <c r="CA126" s="179" t="s">
        <v>884</v>
      </c>
      <c r="CB126" s="179" t="s">
        <v>884</v>
      </c>
      <c r="CC126" s="179"/>
      <c r="CD126" s="178"/>
      <c r="EP126" s="174"/>
      <c r="EQ126" s="174"/>
      <c r="ER126" s="174"/>
      <c r="ES126" s="174"/>
      <c r="ET126" s="174" t="str">
        <f t="shared" ca="1" si="9"/>
        <v/>
      </c>
      <c r="EU126" s="174" t="str">
        <f ca="1">IFERROR(IF(OFFSET($D$6,MATCH(VALUE(SUBSTITUTE(EQ126,EG126,"")),$A$6:$A$127,0)-1,MATCH($EG126,$D$6:$CC$6,0)-1+7,1,1)&gt;0,OFFSET($D$6,MATCH(VALUE(SUBSTITUTE(EQ126,EG126,"")),$A$6:$A$127,0)-1,MATCH($EG126,$D$6:$CC$6,0)-1+7,1,1),""),"")</f>
        <v/>
      </c>
      <c r="EV126" s="174" t="str">
        <f ca="1">IF($EU126&lt;&gt;"",IF(OFFSET($D$6,MATCH(VALUE(SUBSTITUTE($EQ126,$EG126,"")),$A$6:$A$127,0)-1,MATCH($EG126,$D$6:$CC$6,0)-1+8,1,1)=0,"",OFFSET($D$6,MATCH(VALUE(SUBSTITUTE($EQ126,$EG126,"")),$A$6:$A$127,0)-1,MATCH($EG126,$D$6:$CC$6,0)-1+8,1,1)),"")</f>
        <v/>
      </c>
      <c r="EW126" s="174" t="str">
        <f t="shared" ca="1" si="10"/>
        <v/>
      </c>
      <c r="EX126" s="174" t="str">
        <f t="shared" ca="1" si="11"/>
        <v/>
      </c>
      <c r="EY126" s="174" t="str">
        <f ca="1">IF(EU126="","",COUNTIF(EU$6:$EU126,"&gt;"&amp;0))</f>
        <v/>
      </c>
      <c r="EZ126" s="189"/>
      <c r="FA126" s="153"/>
    </row>
    <row r="127" spans="1:157" ht="27.6" customHeight="1">
      <c r="A127" s="85">
        <v>3047</v>
      </c>
      <c r="B127" s="181" t="s">
        <v>884</v>
      </c>
      <c r="C127" s="176" t="s">
        <v>884</v>
      </c>
      <c r="D127" s="177" t="s">
        <v>884</v>
      </c>
      <c r="E127" s="178"/>
      <c r="F127" s="179"/>
      <c r="G127" s="179"/>
      <c r="H127" s="179"/>
      <c r="I127" s="179" t="s">
        <v>884</v>
      </c>
      <c r="J127" s="179" t="s">
        <v>884</v>
      </c>
      <c r="K127" s="179"/>
      <c r="L127" s="179"/>
      <c r="M127" s="179" t="s">
        <v>884</v>
      </c>
      <c r="N127" s="177" t="s">
        <v>884</v>
      </c>
      <c r="O127" s="178"/>
      <c r="P127" s="179"/>
      <c r="Q127" s="179"/>
      <c r="R127" s="179"/>
      <c r="S127" s="179" t="s">
        <v>884</v>
      </c>
      <c r="T127" s="179" t="s">
        <v>884</v>
      </c>
      <c r="U127" s="179"/>
      <c r="V127" s="179"/>
      <c r="W127" s="179" t="s">
        <v>884</v>
      </c>
      <c r="X127" s="177" t="s">
        <v>884</v>
      </c>
      <c r="Y127" s="178"/>
      <c r="Z127" s="179"/>
      <c r="AA127" s="179"/>
      <c r="AB127" s="179"/>
      <c r="AC127" s="179" t="s">
        <v>884</v>
      </c>
      <c r="AD127" s="179" t="s">
        <v>884</v>
      </c>
      <c r="AE127" s="179"/>
      <c r="AF127" s="179"/>
      <c r="AG127" s="179" t="s">
        <v>884</v>
      </c>
      <c r="AH127" s="177" t="s">
        <v>884</v>
      </c>
      <c r="AI127" s="178"/>
      <c r="AJ127" s="179"/>
      <c r="AK127" s="179"/>
      <c r="AL127" s="179"/>
      <c r="AM127" s="179" t="s">
        <v>884</v>
      </c>
      <c r="AN127" s="179" t="s">
        <v>884</v>
      </c>
      <c r="AO127" s="179"/>
      <c r="AP127" s="179"/>
      <c r="AQ127" s="179" t="s">
        <v>884</v>
      </c>
      <c r="AR127" s="177" t="s">
        <v>884</v>
      </c>
      <c r="AS127" s="178"/>
      <c r="AT127" s="179"/>
      <c r="AU127" s="179"/>
      <c r="AV127" s="179"/>
      <c r="AW127" s="179" t="s">
        <v>884</v>
      </c>
      <c r="AX127" s="179" t="s">
        <v>884</v>
      </c>
      <c r="AY127" s="179"/>
      <c r="AZ127" s="179"/>
      <c r="BA127" s="179" t="s">
        <v>884</v>
      </c>
      <c r="BB127" s="177" t="s">
        <v>884</v>
      </c>
      <c r="BC127" s="178"/>
      <c r="BD127" s="179"/>
      <c r="BE127" s="179"/>
      <c r="BF127" s="179"/>
      <c r="BG127" s="179" t="s">
        <v>884</v>
      </c>
      <c r="BH127" s="179" t="s">
        <v>884</v>
      </c>
      <c r="BI127" s="179"/>
      <c r="BJ127" s="179"/>
      <c r="BK127" s="179" t="s">
        <v>884</v>
      </c>
      <c r="BL127" s="177" t="s">
        <v>884</v>
      </c>
      <c r="BM127" s="178"/>
      <c r="BN127" s="179"/>
      <c r="BO127" s="179"/>
      <c r="BP127" s="179"/>
      <c r="BQ127" s="179" t="s">
        <v>884</v>
      </c>
      <c r="BR127" s="179" t="s">
        <v>884</v>
      </c>
      <c r="BS127" s="179"/>
      <c r="BT127" s="179"/>
      <c r="BU127" s="179" t="s">
        <v>884</v>
      </c>
      <c r="BV127" s="177" t="s">
        <v>884</v>
      </c>
      <c r="BW127" s="178"/>
      <c r="BX127" s="179"/>
      <c r="BY127" s="179"/>
      <c r="BZ127" s="179"/>
      <c r="CA127" s="179" t="s">
        <v>884</v>
      </c>
      <c r="CB127" s="179" t="s">
        <v>884</v>
      </c>
      <c r="CC127" s="179"/>
      <c r="CD127" s="178"/>
      <c r="EP127" s="174"/>
      <c r="EQ127" s="174"/>
      <c r="ER127" s="174"/>
      <c r="ES127" s="174"/>
      <c r="ET127" s="174" t="str">
        <f t="shared" ca="1" si="9"/>
        <v/>
      </c>
      <c r="EU127" s="174" t="str">
        <f ca="1">IFERROR(IF(OFFSET($D$6,MATCH(VALUE(SUBSTITUTE(EQ127,EG127,"")),$A$6:$A$127,0)-1,MATCH($EG127,$D$6:$CC$6,0)-1+7,1,1)&gt;0,OFFSET($D$6,MATCH(VALUE(SUBSTITUTE(EQ127,EG127,"")),$A$6:$A$127,0)-1,MATCH($EG127,$D$6:$CC$6,0)-1+7,1,1),""),"")</f>
        <v/>
      </c>
      <c r="EV127" s="174" t="str">
        <f ca="1">IF($EU127&lt;&gt;"",IF(OFFSET($D$6,MATCH(VALUE(SUBSTITUTE($EQ127,$EG127,"")),$A$6:$A$127,0)-1,MATCH($EG127,$D$6:$CC$6,0)-1+8,1,1)=0,"",OFFSET($D$6,MATCH(VALUE(SUBSTITUTE($EQ127,$EG127,"")),$A$6:$A$127,0)-1,MATCH($EG127,$D$6:$CC$6,0)-1+8,1,1)),"")</f>
        <v/>
      </c>
      <c r="EW127" s="174" t="str">
        <f t="shared" ca="1" si="10"/>
        <v/>
      </c>
      <c r="EX127" s="174" t="str">
        <f t="shared" ca="1" si="11"/>
        <v/>
      </c>
      <c r="EY127" s="174" t="str">
        <f ca="1">IF(EU127="","",COUNTIF(EU$6:$EU127,"&gt;"&amp;0))</f>
        <v/>
      </c>
      <c r="EZ127" s="189"/>
      <c r="FA127" s="153"/>
    </row>
    <row r="128" spans="1:157" ht="27.6" customHeight="1">
      <c r="EP128" s="174"/>
      <c r="EQ128" s="174"/>
      <c r="ER128" s="174"/>
      <c r="ES128" s="174"/>
      <c r="ET128" s="174" t="str">
        <f t="shared" ca="1" si="9"/>
        <v/>
      </c>
      <c r="EU128" s="174" t="str">
        <f ca="1">IFERROR(IF(OFFSET($D$6,MATCH(VALUE(SUBSTITUTE(EQ128,EG128,"")),$A$6:$A$127,0)-1,MATCH($EG128,$D$6:$CC$6,0)-1+7,1,1)&gt;0,OFFSET($D$6,MATCH(VALUE(SUBSTITUTE(EQ128,EG128,"")),$A$6:$A$127,0)-1,MATCH($EG128,$D$6:$CC$6,0)-1+7,1,1),""),"")</f>
        <v/>
      </c>
      <c r="EV128" s="174" t="str">
        <f ca="1">IF($EU128&lt;&gt;"",IF(OFFSET($D$6,MATCH(VALUE(SUBSTITUTE($EQ128,$EG128,"")),$A$6:$A$127,0)-1,MATCH($EG128,$D$6:$CC$6,0)-1+8,1,1)=0,"",OFFSET($D$6,MATCH(VALUE(SUBSTITUTE($EQ128,$EG128,"")),$A$6:$A$127,0)-1,MATCH($EG128,$D$6:$CC$6,0)-1+8,1,1)),"")</f>
        <v/>
      </c>
      <c r="EW128" s="174" t="str">
        <f t="shared" ca="1" si="10"/>
        <v/>
      </c>
      <c r="EX128" s="174" t="str">
        <f t="shared" ca="1" si="11"/>
        <v/>
      </c>
      <c r="EY128" s="174" t="str">
        <f ca="1">IF(EU128="","",COUNTIF(EU$6:$EU128,"&gt;"&amp;0))</f>
        <v/>
      </c>
      <c r="EZ128" s="189"/>
      <c r="FA128" s="153"/>
    </row>
    <row r="129" spans="146:157" ht="27.6" customHeight="1">
      <c r="EP129" s="174"/>
      <c r="EQ129" s="174"/>
      <c r="ER129" s="174"/>
      <c r="ES129" s="174"/>
      <c r="ET129" s="174" t="str">
        <f t="shared" ca="1" si="9"/>
        <v/>
      </c>
      <c r="EU129" s="174" t="str">
        <f ca="1">IFERROR(IF(OFFSET($D$6,MATCH(VALUE(SUBSTITUTE(EQ129,EG129,"")),$A$6:$A$127,0)-1,MATCH($EG129,$D$6:$CC$6,0)-1+7,1,1)&gt;0,OFFSET($D$6,MATCH(VALUE(SUBSTITUTE(EQ129,EG129,"")),$A$6:$A$127,0)-1,MATCH($EG129,$D$6:$CC$6,0)-1+7,1,1),""),"")</f>
        <v/>
      </c>
      <c r="EV129" s="174" t="str">
        <f ca="1">IF($EU129&lt;&gt;"",IF(OFFSET($D$6,MATCH(VALUE(SUBSTITUTE($EQ129,$EG129,"")),$A$6:$A$127,0)-1,MATCH($EG129,$D$6:$CC$6,0)-1+8,1,1)=0,"",OFFSET($D$6,MATCH(VALUE(SUBSTITUTE($EQ129,$EG129,"")),$A$6:$A$127,0)-1,MATCH($EG129,$D$6:$CC$6,0)-1+8,1,1)),"")</f>
        <v/>
      </c>
      <c r="EW129" s="174" t="str">
        <f t="shared" ca="1" si="10"/>
        <v/>
      </c>
      <c r="EX129" s="174" t="str">
        <f t="shared" ca="1" si="11"/>
        <v/>
      </c>
      <c r="EY129" s="174" t="str">
        <f ca="1">IF(EU129="","",COUNTIF(EU$6:$EU129,"&gt;"&amp;0))</f>
        <v/>
      </c>
      <c r="EZ129" s="189"/>
      <c r="FA129" s="153"/>
    </row>
    <row r="130" spans="146:157" ht="27.6" customHeight="1">
      <c r="EP130" s="174"/>
      <c r="EQ130" s="174"/>
      <c r="ER130" s="174"/>
      <c r="ES130" s="174"/>
      <c r="ET130" s="174" t="str">
        <f t="shared" ca="1" si="9"/>
        <v/>
      </c>
      <c r="EU130" s="174" t="str">
        <f ca="1">IFERROR(IF(OFFSET($D$6,MATCH(VALUE(SUBSTITUTE(EQ130,EG130,"")),$A$6:$A$127,0)-1,MATCH($EG130,$D$6:$CC$6,0)-1+7,1,1)&gt;0,OFFSET($D$6,MATCH(VALUE(SUBSTITUTE(EQ130,EG130,"")),$A$6:$A$127,0)-1,MATCH($EG130,$D$6:$CC$6,0)-1+7,1,1),""),"")</f>
        <v/>
      </c>
      <c r="EV130" s="174" t="str">
        <f ca="1">IF($EU130&lt;&gt;"",IF(OFFSET($D$6,MATCH(VALUE(SUBSTITUTE($EQ130,$EG130,"")),$A$6:$A$127,0)-1,MATCH($EG130,$D$6:$CC$6,0)-1+8,1,1)=0,"",OFFSET($D$6,MATCH(VALUE(SUBSTITUTE($EQ130,$EG130,"")),$A$6:$A$127,0)-1,MATCH($EG130,$D$6:$CC$6,0)-1+8,1,1)),"")</f>
        <v/>
      </c>
      <c r="EW130" s="174" t="str">
        <f t="shared" ca="1" si="10"/>
        <v/>
      </c>
      <c r="EX130" s="174" t="str">
        <f t="shared" ca="1" si="11"/>
        <v/>
      </c>
      <c r="EY130" s="174" t="str">
        <f ca="1">IF(EU130="","",COUNTIF(EU$6:$EU130,"&gt;"&amp;0))</f>
        <v/>
      </c>
      <c r="EZ130" s="189"/>
      <c r="FA130" s="153"/>
    </row>
    <row r="131" spans="146:157" ht="27.6" customHeight="1">
      <c r="EP131" s="174"/>
      <c r="EQ131" s="174"/>
      <c r="ER131" s="174"/>
      <c r="ES131" s="174"/>
      <c r="ET131" s="174" t="str">
        <f t="shared" ca="1" si="9"/>
        <v/>
      </c>
      <c r="EU131" s="174" t="str">
        <f ca="1">IFERROR(IF(OFFSET($D$6,MATCH(VALUE(SUBSTITUTE(EQ131,EG131,"")),$A$6:$A$127,0)-1,MATCH($EG131,$D$6:$CC$6,0)-1+7,1,1)&gt;0,OFFSET($D$6,MATCH(VALUE(SUBSTITUTE(EQ131,EG131,"")),$A$6:$A$127,0)-1,MATCH($EG131,$D$6:$CC$6,0)-1+7,1,1),""),"")</f>
        <v/>
      </c>
      <c r="EV131" s="174" t="str">
        <f ca="1">IF($EU131&lt;&gt;"",IF(OFFSET($D$6,MATCH(VALUE(SUBSTITUTE($EQ131,$EG131,"")),$A$6:$A$127,0)-1,MATCH($EG131,$D$6:$CC$6,0)-1+8,1,1)=0,"",OFFSET($D$6,MATCH(VALUE(SUBSTITUTE($EQ131,$EG131,"")),$A$6:$A$127,0)-1,MATCH($EG131,$D$6:$CC$6,0)-1+8,1,1)),"")</f>
        <v/>
      </c>
      <c r="EW131" s="174" t="str">
        <f t="shared" ca="1" si="10"/>
        <v/>
      </c>
      <c r="EX131" s="174" t="str">
        <f t="shared" ca="1" si="11"/>
        <v/>
      </c>
      <c r="EY131" s="174" t="str">
        <f ca="1">IF(EU131="","",COUNTIF(EU$6:$EU131,"&gt;"&amp;0))</f>
        <v/>
      </c>
      <c r="EZ131" s="189"/>
      <c r="FA131" s="153"/>
    </row>
    <row r="132" spans="146:157" ht="27.6" customHeight="1">
      <c r="EP132" s="174"/>
      <c r="EQ132" s="174"/>
      <c r="ER132" s="174"/>
      <c r="ES132" s="174"/>
      <c r="ET132" s="174" t="str">
        <f t="shared" ca="1" si="9"/>
        <v/>
      </c>
      <c r="EU132" s="174" t="str">
        <f ca="1">IFERROR(IF(OFFSET($D$6,MATCH(VALUE(SUBSTITUTE(EQ132,EG132,"")),$A$6:$A$127,0)-1,MATCH($EG132,$D$6:$CC$6,0)-1+7,1,1)&gt;0,OFFSET($D$6,MATCH(VALUE(SUBSTITUTE(EQ132,EG132,"")),$A$6:$A$127,0)-1,MATCH($EG132,$D$6:$CC$6,0)-1+7,1,1),""),"")</f>
        <v/>
      </c>
      <c r="EV132" s="174" t="str">
        <f ca="1">IF($EU132&lt;&gt;"",IF(OFFSET($D$6,MATCH(VALUE(SUBSTITUTE($EQ132,$EG132,"")),$A$6:$A$127,0)-1,MATCH($EG132,$D$6:$CC$6,0)-1+8,1,1)=0,"",OFFSET($D$6,MATCH(VALUE(SUBSTITUTE($EQ132,$EG132,"")),$A$6:$A$127,0)-1,MATCH($EG132,$D$6:$CC$6,0)-1+8,1,1)),"")</f>
        <v/>
      </c>
      <c r="EW132" s="174" t="str">
        <f t="shared" ca="1" si="10"/>
        <v/>
      </c>
      <c r="EX132" s="174" t="str">
        <f t="shared" ca="1" si="11"/>
        <v/>
      </c>
      <c r="EY132" s="174" t="str">
        <f ca="1">IF(EU132="","",COUNTIF(EU$6:$EU132,"&gt;"&amp;0))</f>
        <v/>
      </c>
      <c r="EZ132" s="189"/>
      <c r="FA132" s="153"/>
    </row>
    <row r="133" spans="146:157" ht="27.6" customHeight="1">
      <c r="EP133" s="174"/>
      <c r="EQ133" s="174"/>
      <c r="ER133" s="174"/>
      <c r="ES133" s="174"/>
      <c r="ET133" s="174" t="str">
        <f t="shared" ca="1" si="9"/>
        <v/>
      </c>
      <c r="EU133" s="174" t="str">
        <f ca="1">IFERROR(IF(OFFSET($D$6,MATCH(VALUE(SUBSTITUTE(EQ133,EG133,"")),$A$6:$A$127,0)-1,MATCH($EG133,$D$6:$CC$6,0)-1+7,1,1)&gt;0,OFFSET($D$6,MATCH(VALUE(SUBSTITUTE(EQ133,EG133,"")),$A$6:$A$127,0)-1,MATCH($EG133,$D$6:$CC$6,0)-1+7,1,1),""),"")</f>
        <v/>
      </c>
      <c r="EV133" s="174" t="str">
        <f ca="1">IF($EU133&lt;&gt;"",IF(OFFSET($D$6,MATCH(VALUE(SUBSTITUTE($EQ133,$EG133,"")),$A$6:$A$127,0)-1,MATCH($EG133,$D$6:$CC$6,0)-1+8,1,1)=0,"",OFFSET($D$6,MATCH(VALUE(SUBSTITUTE($EQ133,$EG133,"")),$A$6:$A$127,0)-1,MATCH($EG133,$D$6:$CC$6,0)-1+8,1,1)),"")</f>
        <v/>
      </c>
      <c r="EW133" s="174" t="str">
        <f t="shared" ca="1" si="10"/>
        <v/>
      </c>
      <c r="EX133" s="174" t="str">
        <f t="shared" ca="1" si="11"/>
        <v/>
      </c>
      <c r="EY133" s="174" t="str">
        <f ca="1">IF(EU133="","",COUNTIF(EU$6:$EU133,"&gt;"&amp;0))</f>
        <v/>
      </c>
      <c r="EZ133" s="189"/>
      <c r="FA133" s="153"/>
    </row>
    <row r="134" spans="146:157" ht="27.6" customHeight="1">
      <c r="EP134" s="174"/>
      <c r="EQ134" s="174"/>
      <c r="ER134" s="174"/>
      <c r="ES134" s="174"/>
      <c r="ET134" s="174" t="str">
        <f t="shared" ca="1" si="9"/>
        <v/>
      </c>
      <c r="EU134" s="174" t="str">
        <f ca="1">IFERROR(IF(OFFSET($D$6,MATCH(VALUE(SUBSTITUTE(EQ134,EG134,"")),$A$6:$A$127,0)-1,MATCH($EG134,$D$6:$CC$6,0)-1+7,1,1)&gt;0,OFFSET($D$6,MATCH(VALUE(SUBSTITUTE(EQ134,EG134,"")),$A$6:$A$127,0)-1,MATCH($EG134,$D$6:$CC$6,0)-1+7,1,1),""),"")</f>
        <v/>
      </c>
      <c r="EV134" s="174" t="str">
        <f ca="1">IF($EU134&lt;&gt;"",IF(OFFSET($D$6,MATCH(VALUE(SUBSTITUTE($EQ134,$EG134,"")),$A$6:$A$127,0)-1,MATCH($EG134,$D$6:$CC$6,0)-1+8,1,1)=0,"",OFFSET($D$6,MATCH(VALUE(SUBSTITUTE($EQ134,$EG134,"")),$A$6:$A$127,0)-1,MATCH($EG134,$D$6:$CC$6,0)-1+8,1,1)),"")</f>
        <v/>
      </c>
      <c r="EW134" s="174" t="str">
        <f t="shared" ca="1" si="10"/>
        <v/>
      </c>
      <c r="EX134" s="174" t="str">
        <f t="shared" ca="1" si="11"/>
        <v/>
      </c>
      <c r="EY134" s="174" t="str">
        <f ca="1">IF(EU134="","",COUNTIF(EU$6:$EU134,"&gt;"&amp;0))</f>
        <v/>
      </c>
      <c r="EZ134" s="189"/>
      <c r="FA134" s="153"/>
    </row>
    <row r="135" spans="146:157" ht="27.6" customHeight="1">
      <c r="EP135" s="174"/>
      <c r="EQ135" s="174"/>
      <c r="ER135" s="174"/>
      <c r="ES135" s="174"/>
      <c r="ET135" s="174" t="str">
        <f t="shared" ref="ET135:ET198" ca="1" si="12">IF(EY135="","",EN135)</f>
        <v/>
      </c>
      <c r="EU135" s="174" t="str">
        <f ca="1">IFERROR(IF(OFFSET($D$6,MATCH(VALUE(SUBSTITUTE(EQ135,EG135,"")),$A$6:$A$127,0)-1,MATCH($EG135,$D$6:$CC$6,0)-1+7,1,1)&gt;0,OFFSET($D$6,MATCH(VALUE(SUBSTITUTE(EQ135,EG135,"")),$A$6:$A$127,0)-1,MATCH($EG135,$D$6:$CC$6,0)-1+7,1,1),""),"")</f>
        <v/>
      </c>
      <c r="EV135" s="174" t="str">
        <f ca="1">IF($EU135&lt;&gt;"",IF(OFFSET($D$6,MATCH(VALUE(SUBSTITUTE($EQ135,$EG135,"")),$A$6:$A$127,0)-1,MATCH($EG135,$D$6:$CC$6,0)-1+8,1,1)=0,"",OFFSET($D$6,MATCH(VALUE(SUBSTITUTE($EQ135,$EG135,"")),$A$6:$A$127,0)-1,MATCH($EG135,$D$6:$CC$6,0)-1+8,1,1)),"")</f>
        <v/>
      </c>
      <c r="EW135" s="174" t="str">
        <f t="shared" ref="EW135:EW198" ca="1" si="13">IF(EY135="","","F")</f>
        <v/>
      </c>
      <c r="EX135" s="174" t="str">
        <f t="shared" ref="EX135:EX198" ca="1" si="14">IF(EY135="","",EM135)</f>
        <v/>
      </c>
      <c r="EY135" s="174" t="str">
        <f ca="1">IF(EU135="","",COUNTIF(EU$6:$EU135,"&gt;"&amp;0))</f>
        <v/>
      </c>
      <c r="EZ135" s="189"/>
      <c r="FA135" s="153"/>
    </row>
    <row r="136" spans="146:157" ht="27.6" customHeight="1">
      <c r="EP136" s="174"/>
      <c r="EQ136" s="174"/>
      <c r="ER136" s="174"/>
      <c r="ES136" s="174"/>
      <c r="ET136" s="174" t="str">
        <f t="shared" ca="1" si="12"/>
        <v/>
      </c>
      <c r="EU136" s="174" t="str">
        <f ca="1">IFERROR(IF(OFFSET($D$6,MATCH(VALUE(SUBSTITUTE(EQ136,EG136,"")),$A$6:$A$127,0)-1,MATCH($EG136,$D$6:$CC$6,0)-1+7,1,1)&gt;0,OFFSET($D$6,MATCH(VALUE(SUBSTITUTE(EQ136,EG136,"")),$A$6:$A$127,0)-1,MATCH($EG136,$D$6:$CC$6,0)-1+7,1,1),""),"")</f>
        <v/>
      </c>
      <c r="EV136" s="174" t="str">
        <f ca="1">IF($EU136&lt;&gt;"",IF(OFFSET($D$6,MATCH(VALUE(SUBSTITUTE($EQ136,$EG136,"")),$A$6:$A$127,0)-1,MATCH($EG136,$D$6:$CC$6,0)-1+8,1,1)=0,"",OFFSET($D$6,MATCH(VALUE(SUBSTITUTE($EQ136,$EG136,"")),$A$6:$A$127,0)-1,MATCH($EG136,$D$6:$CC$6,0)-1+8,1,1)),"")</f>
        <v/>
      </c>
      <c r="EW136" s="174" t="str">
        <f t="shared" ca="1" si="13"/>
        <v/>
      </c>
      <c r="EX136" s="174" t="str">
        <f t="shared" ca="1" si="14"/>
        <v/>
      </c>
      <c r="EY136" s="174" t="str">
        <f ca="1">IF(EU136="","",COUNTIF(EU$6:$EU136,"&gt;"&amp;0))</f>
        <v/>
      </c>
      <c r="EZ136" s="189"/>
      <c r="FA136" s="153"/>
    </row>
    <row r="137" spans="146:157" ht="27.6" customHeight="1">
      <c r="EP137" s="174"/>
      <c r="EQ137" s="174"/>
      <c r="ER137" s="174"/>
      <c r="ES137" s="174"/>
      <c r="ET137" s="174" t="str">
        <f t="shared" ca="1" si="12"/>
        <v/>
      </c>
      <c r="EU137" s="174" t="str">
        <f ca="1">IFERROR(IF(OFFSET($D$6,MATCH(VALUE(SUBSTITUTE(EQ137,EG137,"")),$A$6:$A$127,0)-1,MATCH($EG137,$D$6:$CC$6,0)-1+7,1,1)&gt;0,OFFSET($D$6,MATCH(VALUE(SUBSTITUTE(EQ137,EG137,"")),$A$6:$A$127,0)-1,MATCH($EG137,$D$6:$CC$6,0)-1+7,1,1),""),"")</f>
        <v/>
      </c>
      <c r="EV137" s="174" t="str">
        <f ca="1">IF($EU137&lt;&gt;"",IF(OFFSET($D$6,MATCH(VALUE(SUBSTITUTE($EQ137,$EG137,"")),$A$6:$A$127,0)-1,MATCH($EG137,$D$6:$CC$6,0)-1+8,1,1)=0,"",OFFSET($D$6,MATCH(VALUE(SUBSTITUTE($EQ137,$EG137,"")),$A$6:$A$127,0)-1,MATCH($EG137,$D$6:$CC$6,0)-1+8,1,1)),"")</f>
        <v/>
      </c>
      <c r="EW137" s="174" t="str">
        <f t="shared" ca="1" si="13"/>
        <v/>
      </c>
      <c r="EX137" s="174" t="str">
        <f t="shared" ca="1" si="14"/>
        <v/>
      </c>
      <c r="EY137" s="174" t="str">
        <f ca="1">IF(EU137="","",COUNTIF(EU$6:$EU137,"&gt;"&amp;0))</f>
        <v/>
      </c>
      <c r="EZ137" s="189"/>
      <c r="FA137" s="153"/>
    </row>
    <row r="138" spans="146:157" ht="27.6" customHeight="1">
      <c r="EP138" s="174"/>
      <c r="EQ138" s="174"/>
      <c r="ER138" s="174"/>
      <c r="ES138" s="174"/>
      <c r="ET138" s="174" t="str">
        <f t="shared" ca="1" si="12"/>
        <v/>
      </c>
      <c r="EU138" s="174" t="str">
        <f ca="1">IFERROR(IF(OFFSET($D$6,MATCH(VALUE(SUBSTITUTE(EQ138,EG138,"")),$A$6:$A$127,0)-1,MATCH($EG138,$D$6:$CC$6,0)-1+7,1,1)&gt;0,OFFSET($D$6,MATCH(VALUE(SUBSTITUTE(EQ138,EG138,"")),$A$6:$A$127,0)-1,MATCH($EG138,$D$6:$CC$6,0)-1+7,1,1),""),"")</f>
        <v/>
      </c>
      <c r="EV138" s="174" t="str">
        <f ca="1">IF($EU138&lt;&gt;"",IF(OFFSET($D$6,MATCH(VALUE(SUBSTITUTE($EQ138,$EG138,"")),$A$6:$A$127,0)-1,MATCH($EG138,$D$6:$CC$6,0)-1+8,1,1)=0,"",OFFSET($D$6,MATCH(VALUE(SUBSTITUTE($EQ138,$EG138,"")),$A$6:$A$127,0)-1,MATCH($EG138,$D$6:$CC$6,0)-1+8,1,1)),"")</f>
        <v/>
      </c>
      <c r="EW138" s="174" t="str">
        <f t="shared" ca="1" si="13"/>
        <v/>
      </c>
      <c r="EX138" s="174" t="str">
        <f t="shared" ca="1" si="14"/>
        <v/>
      </c>
      <c r="EY138" s="174" t="str">
        <f ca="1">IF(EU138="","",COUNTIF(EU$6:$EU138,"&gt;"&amp;0))</f>
        <v/>
      </c>
      <c r="EZ138" s="189"/>
      <c r="FA138" s="153"/>
    </row>
    <row r="139" spans="146:157" ht="27.6" customHeight="1">
      <c r="EP139" s="174"/>
      <c r="EQ139" s="174"/>
      <c r="ER139" s="174"/>
      <c r="ES139" s="174"/>
      <c r="ET139" s="174" t="str">
        <f t="shared" ca="1" si="12"/>
        <v/>
      </c>
      <c r="EU139" s="174" t="str">
        <f ca="1">IFERROR(IF(OFFSET($D$6,MATCH(VALUE(SUBSTITUTE(EQ139,EG139,"")),$A$6:$A$127,0)-1,MATCH($EG139,$D$6:$CC$6,0)-1+7,1,1)&gt;0,OFFSET($D$6,MATCH(VALUE(SUBSTITUTE(EQ139,EG139,"")),$A$6:$A$127,0)-1,MATCH($EG139,$D$6:$CC$6,0)-1+7,1,1),""),"")</f>
        <v/>
      </c>
      <c r="EV139" s="174" t="str">
        <f ca="1">IF($EU139&lt;&gt;"",IF(OFFSET($D$6,MATCH(VALUE(SUBSTITUTE($EQ139,$EG139,"")),$A$6:$A$127,0)-1,MATCH($EG139,$D$6:$CC$6,0)-1+8,1,1)=0,"",OFFSET($D$6,MATCH(VALUE(SUBSTITUTE($EQ139,$EG139,"")),$A$6:$A$127,0)-1,MATCH($EG139,$D$6:$CC$6,0)-1+8,1,1)),"")</f>
        <v/>
      </c>
      <c r="EW139" s="174" t="str">
        <f t="shared" ca="1" si="13"/>
        <v/>
      </c>
      <c r="EX139" s="174" t="str">
        <f t="shared" ca="1" si="14"/>
        <v/>
      </c>
      <c r="EY139" s="174" t="str">
        <f ca="1">IF(EU139="","",COUNTIF(EU$6:$EU139,"&gt;"&amp;0))</f>
        <v/>
      </c>
      <c r="EZ139" s="189"/>
      <c r="FA139" s="153"/>
    </row>
    <row r="140" spans="146:157" ht="27.6" customHeight="1">
      <c r="EP140" s="174"/>
      <c r="EQ140" s="174"/>
      <c r="ER140" s="174"/>
      <c r="ES140" s="174"/>
      <c r="ET140" s="174" t="str">
        <f t="shared" ca="1" si="12"/>
        <v/>
      </c>
      <c r="EU140" s="174" t="str">
        <f ca="1">IFERROR(IF(OFFSET($D$6,MATCH(VALUE(SUBSTITUTE(EQ140,EG140,"")),$A$6:$A$127,0)-1,MATCH($EG140,$D$6:$CC$6,0)-1+7,1,1)&gt;0,OFFSET($D$6,MATCH(VALUE(SUBSTITUTE(EQ140,EG140,"")),$A$6:$A$127,0)-1,MATCH($EG140,$D$6:$CC$6,0)-1+7,1,1),""),"")</f>
        <v/>
      </c>
      <c r="EV140" s="174" t="str">
        <f ca="1">IF($EU140&lt;&gt;"",IF(OFFSET($D$6,MATCH(VALUE(SUBSTITUTE($EQ140,$EG140,"")),$A$6:$A$127,0)-1,MATCH($EG140,$D$6:$CC$6,0)-1+8,1,1)=0,"",OFFSET($D$6,MATCH(VALUE(SUBSTITUTE($EQ140,$EG140,"")),$A$6:$A$127,0)-1,MATCH($EG140,$D$6:$CC$6,0)-1+8,1,1)),"")</f>
        <v/>
      </c>
      <c r="EW140" s="174" t="str">
        <f t="shared" ca="1" si="13"/>
        <v/>
      </c>
      <c r="EX140" s="174" t="str">
        <f t="shared" ca="1" si="14"/>
        <v/>
      </c>
      <c r="EY140" s="174" t="str">
        <f ca="1">IF(EU140="","",COUNTIF(EU$6:$EU140,"&gt;"&amp;0))</f>
        <v/>
      </c>
      <c r="EZ140" s="189"/>
      <c r="FA140" s="153"/>
    </row>
    <row r="141" spans="146:157" ht="27.6" customHeight="1">
      <c r="EP141" s="174"/>
      <c r="EQ141" s="174"/>
      <c r="ER141" s="174"/>
      <c r="ES141" s="174"/>
      <c r="ET141" s="174" t="str">
        <f t="shared" ca="1" si="12"/>
        <v/>
      </c>
      <c r="EU141" s="174" t="str">
        <f ca="1">IFERROR(IF(OFFSET($D$6,MATCH(VALUE(SUBSTITUTE(EQ141,EG141,"")),$A$6:$A$127,0)-1,MATCH($EG141,$D$6:$CC$6,0)-1+7,1,1)&gt;0,OFFSET($D$6,MATCH(VALUE(SUBSTITUTE(EQ141,EG141,"")),$A$6:$A$127,0)-1,MATCH($EG141,$D$6:$CC$6,0)-1+7,1,1),""),"")</f>
        <v/>
      </c>
      <c r="EV141" s="174" t="str">
        <f ca="1">IF($EU141&lt;&gt;"",IF(OFFSET($D$6,MATCH(VALUE(SUBSTITUTE($EQ141,$EG141,"")),$A$6:$A$127,0)-1,MATCH($EG141,$D$6:$CC$6,0)-1+8,1,1)=0,"",OFFSET($D$6,MATCH(VALUE(SUBSTITUTE($EQ141,$EG141,"")),$A$6:$A$127,0)-1,MATCH($EG141,$D$6:$CC$6,0)-1+8,1,1)),"")</f>
        <v/>
      </c>
      <c r="EW141" s="174" t="str">
        <f t="shared" ca="1" si="13"/>
        <v/>
      </c>
      <c r="EX141" s="174" t="str">
        <f t="shared" ca="1" si="14"/>
        <v/>
      </c>
      <c r="EY141" s="174" t="str">
        <f ca="1">IF(EU141="","",COUNTIF(EU$6:$EU141,"&gt;"&amp;0))</f>
        <v/>
      </c>
      <c r="EZ141" s="189"/>
      <c r="FA141" s="153"/>
    </row>
    <row r="142" spans="146:157" ht="27.6" customHeight="1">
      <c r="EP142" s="174"/>
      <c r="EQ142" s="174"/>
      <c r="ER142" s="174"/>
      <c r="ES142" s="174"/>
      <c r="ET142" s="174" t="str">
        <f t="shared" ca="1" si="12"/>
        <v/>
      </c>
      <c r="EU142" s="174" t="str">
        <f ca="1">IFERROR(IF(OFFSET($D$6,MATCH(VALUE(SUBSTITUTE(EQ142,EG142,"")),$A$6:$A$127,0)-1,MATCH($EG142,$D$6:$CC$6,0)-1+7,1,1)&gt;0,OFFSET($D$6,MATCH(VALUE(SUBSTITUTE(EQ142,EG142,"")),$A$6:$A$127,0)-1,MATCH($EG142,$D$6:$CC$6,0)-1+7,1,1),""),"")</f>
        <v/>
      </c>
      <c r="EV142" s="174" t="str">
        <f ca="1">IF($EU142&lt;&gt;"",IF(OFFSET($D$6,MATCH(VALUE(SUBSTITUTE($EQ142,$EG142,"")),$A$6:$A$127,0)-1,MATCH($EG142,$D$6:$CC$6,0)-1+8,1,1)=0,"",OFFSET($D$6,MATCH(VALUE(SUBSTITUTE($EQ142,$EG142,"")),$A$6:$A$127,0)-1,MATCH($EG142,$D$6:$CC$6,0)-1+8,1,1)),"")</f>
        <v/>
      </c>
      <c r="EW142" s="174" t="str">
        <f t="shared" ca="1" si="13"/>
        <v/>
      </c>
      <c r="EX142" s="174" t="str">
        <f t="shared" ca="1" si="14"/>
        <v/>
      </c>
      <c r="EY142" s="174" t="str">
        <f ca="1">IF(EU142="","",COUNTIF(EU$6:$EU142,"&gt;"&amp;0))</f>
        <v/>
      </c>
      <c r="EZ142" s="189"/>
      <c r="FA142" s="153"/>
    </row>
    <row r="143" spans="146:157" ht="27.6" customHeight="1">
      <c r="EP143" s="174"/>
      <c r="EQ143" s="174"/>
      <c r="ER143" s="174"/>
      <c r="ES143" s="174"/>
      <c r="ET143" s="174" t="str">
        <f t="shared" ca="1" si="12"/>
        <v/>
      </c>
      <c r="EU143" s="174" t="str">
        <f ca="1">IFERROR(IF(OFFSET($D$6,MATCH(VALUE(SUBSTITUTE(EQ143,EG143,"")),$A$6:$A$127,0)-1,MATCH($EG143,$D$6:$CC$6,0)-1+7,1,1)&gt;0,OFFSET($D$6,MATCH(VALUE(SUBSTITUTE(EQ143,EG143,"")),$A$6:$A$127,0)-1,MATCH($EG143,$D$6:$CC$6,0)-1+7,1,1),""),"")</f>
        <v/>
      </c>
      <c r="EV143" s="174" t="str">
        <f ca="1">IF($EU143&lt;&gt;"",IF(OFFSET($D$6,MATCH(VALUE(SUBSTITUTE($EQ143,$EG143,"")),$A$6:$A$127,0)-1,MATCH($EG143,$D$6:$CC$6,0)-1+8,1,1)=0,"",OFFSET($D$6,MATCH(VALUE(SUBSTITUTE($EQ143,$EG143,"")),$A$6:$A$127,0)-1,MATCH($EG143,$D$6:$CC$6,0)-1+8,1,1)),"")</f>
        <v/>
      </c>
      <c r="EW143" s="174" t="str">
        <f t="shared" ca="1" si="13"/>
        <v/>
      </c>
      <c r="EX143" s="174" t="str">
        <f t="shared" ca="1" si="14"/>
        <v/>
      </c>
      <c r="EY143" s="174" t="str">
        <f ca="1">IF(EU143="","",COUNTIF(EU$6:$EU143,"&gt;"&amp;0))</f>
        <v/>
      </c>
      <c r="EZ143" s="189"/>
      <c r="FA143" s="153"/>
    </row>
    <row r="144" spans="146:157" ht="27.6" customHeight="1">
      <c r="EP144" s="174"/>
      <c r="EQ144" s="174"/>
      <c r="ER144" s="174"/>
      <c r="ES144" s="174"/>
      <c r="ET144" s="174" t="str">
        <f t="shared" ca="1" si="12"/>
        <v/>
      </c>
      <c r="EU144" s="174" t="str">
        <f ca="1">IFERROR(IF(OFFSET($D$6,MATCH(VALUE(SUBSTITUTE(EQ144,EG144,"")),$A$6:$A$127,0)-1,MATCH($EG144,$D$6:$CC$6,0)-1+7,1,1)&gt;0,OFFSET($D$6,MATCH(VALUE(SUBSTITUTE(EQ144,EG144,"")),$A$6:$A$127,0)-1,MATCH($EG144,$D$6:$CC$6,0)-1+7,1,1),""),"")</f>
        <v/>
      </c>
      <c r="EV144" s="174" t="str">
        <f ca="1">IF($EU144&lt;&gt;"",IF(OFFSET($D$6,MATCH(VALUE(SUBSTITUTE($EQ144,$EG144,"")),$A$6:$A$127,0)-1,MATCH($EG144,$D$6:$CC$6,0)-1+8,1,1)=0,"",OFFSET($D$6,MATCH(VALUE(SUBSTITUTE($EQ144,$EG144,"")),$A$6:$A$127,0)-1,MATCH($EG144,$D$6:$CC$6,0)-1+8,1,1)),"")</f>
        <v/>
      </c>
      <c r="EW144" s="174" t="str">
        <f t="shared" ca="1" si="13"/>
        <v/>
      </c>
      <c r="EX144" s="174" t="str">
        <f t="shared" ca="1" si="14"/>
        <v/>
      </c>
      <c r="EY144" s="174" t="str">
        <f ca="1">IF(EU144="","",COUNTIF(EU$6:$EU144,"&gt;"&amp;0))</f>
        <v/>
      </c>
      <c r="EZ144" s="189"/>
      <c r="FA144" s="153"/>
    </row>
    <row r="145" spans="146:157" ht="27.6" customHeight="1">
      <c r="EP145" s="174"/>
      <c r="EQ145" s="174"/>
      <c r="ER145" s="174"/>
      <c r="ES145" s="174"/>
      <c r="ET145" s="174" t="str">
        <f t="shared" ca="1" si="12"/>
        <v/>
      </c>
      <c r="EU145" s="174" t="str">
        <f ca="1">IFERROR(IF(OFFSET($D$6,MATCH(VALUE(SUBSTITUTE(EQ145,EG145,"")),$A$6:$A$127,0)-1,MATCH($EG145,$D$6:$CC$6,0)-1+7,1,1)&gt;0,OFFSET($D$6,MATCH(VALUE(SUBSTITUTE(EQ145,EG145,"")),$A$6:$A$127,0)-1,MATCH($EG145,$D$6:$CC$6,0)-1+7,1,1),""),"")</f>
        <v/>
      </c>
      <c r="EV145" s="174" t="str">
        <f ca="1">IF($EU145&lt;&gt;"",IF(OFFSET($D$6,MATCH(VALUE(SUBSTITUTE($EQ145,$EG145,"")),$A$6:$A$127,0)-1,MATCH($EG145,$D$6:$CC$6,0)-1+8,1,1)=0,"",OFFSET($D$6,MATCH(VALUE(SUBSTITUTE($EQ145,$EG145,"")),$A$6:$A$127,0)-1,MATCH($EG145,$D$6:$CC$6,0)-1+8,1,1)),"")</f>
        <v/>
      </c>
      <c r="EW145" s="174" t="str">
        <f t="shared" ca="1" si="13"/>
        <v/>
      </c>
      <c r="EX145" s="174" t="str">
        <f t="shared" ca="1" si="14"/>
        <v/>
      </c>
      <c r="EY145" s="174" t="str">
        <f ca="1">IF(EU145="","",COUNTIF(EU$6:$EU145,"&gt;"&amp;0))</f>
        <v/>
      </c>
      <c r="EZ145" s="189"/>
      <c r="FA145" s="153"/>
    </row>
    <row r="146" spans="146:157" ht="27.6" customHeight="1">
      <c r="EP146" s="174"/>
      <c r="EQ146" s="174"/>
      <c r="ER146" s="174"/>
      <c r="ES146" s="174"/>
      <c r="ET146" s="174" t="str">
        <f t="shared" ca="1" si="12"/>
        <v/>
      </c>
      <c r="EU146" s="174" t="str">
        <f ca="1">IFERROR(IF(OFFSET($D$6,MATCH(VALUE(SUBSTITUTE(EQ146,EG146,"")),$A$6:$A$127,0)-1,MATCH($EG146,$D$6:$CC$6,0)-1+7,1,1)&gt;0,OFFSET($D$6,MATCH(VALUE(SUBSTITUTE(EQ146,EG146,"")),$A$6:$A$127,0)-1,MATCH($EG146,$D$6:$CC$6,0)-1+7,1,1),""),"")</f>
        <v/>
      </c>
      <c r="EV146" s="174" t="str">
        <f ca="1">IF($EU146&lt;&gt;"",IF(OFFSET($D$6,MATCH(VALUE(SUBSTITUTE($EQ146,$EG146,"")),$A$6:$A$127,0)-1,MATCH($EG146,$D$6:$CC$6,0)-1+8,1,1)=0,"",OFFSET($D$6,MATCH(VALUE(SUBSTITUTE($EQ146,$EG146,"")),$A$6:$A$127,0)-1,MATCH($EG146,$D$6:$CC$6,0)-1+8,1,1)),"")</f>
        <v/>
      </c>
      <c r="EW146" s="174" t="str">
        <f t="shared" ca="1" si="13"/>
        <v/>
      </c>
      <c r="EX146" s="174" t="str">
        <f t="shared" ca="1" si="14"/>
        <v/>
      </c>
      <c r="EY146" s="174" t="str">
        <f ca="1">IF(EU146="","",COUNTIF(EU$6:$EU146,"&gt;"&amp;0))</f>
        <v/>
      </c>
      <c r="EZ146" s="189"/>
      <c r="FA146" s="153"/>
    </row>
    <row r="147" spans="146:157" ht="27.6" customHeight="1">
      <c r="EP147" s="174"/>
      <c r="EQ147" s="174"/>
      <c r="ER147" s="174"/>
      <c r="ES147" s="174"/>
      <c r="ET147" s="174" t="str">
        <f t="shared" ca="1" si="12"/>
        <v/>
      </c>
      <c r="EU147" s="174" t="str">
        <f ca="1">IFERROR(IF(OFFSET($D$6,MATCH(VALUE(SUBSTITUTE(EQ147,EG147,"")),$A$6:$A$127,0)-1,MATCH($EG147,$D$6:$CC$6,0)-1+7,1,1)&gt;0,OFFSET($D$6,MATCH(VALUE(SUBSTITUTE(EQ147,EG147,"")),$A$6:$A$127,0)-1,MATCH($EG147,$D$6:$CC$6,0)-1+7,1,1),""),"")</f>
        <v/>
      </c>
      <c r="EV147" s="174" t="str">
        <f ca="1">IF($EU147&lt;&gt;"",IF(OFFSET($D$6,MATCH(VALUE(SUBSTITUTE($EQ147,$EG147,"")),$A$6:$A$127,0)-1,MATCH($EG147,$D$6:$CC$6,0)-1+8,1,1)=0,"",OFFSET($D$6,MATCH(VALUE(SUBSTITUTE($EQ147,$EG147,"")),$A$6:$A$127,0)-1,MATCH($EG147,$D$6:$CC$6,0)-1+8,1,1)),"")</f>
        <v/>
      </c>
      <c r="EW147" s="174" t="str">
        <f t="shared" ca="1" si="13"/>
        <v/>
      </c>
      <c r="EX147" s="174" t="str">
        <f t="shared" ca="1" si="14"/>
        <v/>
      </c>
      <c r="EY147" s="174" t="str">
        <f ca="1">IF(EU147="","",COUNTIF(EU$6:$EU147,"&gt;"&amp;0))</f>
        <v/>
      </c>
      <c r="EZ147" s="189"/>
      <c r="FA147" s="153"/>
    </row>
    <row r="148" spans="146:157" ht="27.6" customHeight="1">
      <c r="EP148" s="174"/>
      <c r="EQ148" s="174"/>
      <c r="ER148" s="174"/>
      <c r="ES148" s="174"/>
      <c r="ET148" s="174" t="str">
        <f t="shared" ca="1" si="12"/>
        <v/>
      </c>
      <c r="EU148" s="174" t="str">
        <f ca="1">IFERROR(IF(OFFSET($D$6,MATCH(VALUE(SUBSTITUTE(EQ148,EG148,"")),$A$6:$A$127,0)-1,MATCH($EG148,$D$6:$CC$6,0)-1+7,1,1)&gt;0,OFFSET($D$6,MATCH(VALUE(SUBSTITUTE(EQ148,EG148,"")),$A$6:$A$127,0)-1,MATCH($EG148,$D$6:$CC$6,0)-1+7,1,1),""),"")</f>
        <v/>
      </c>
      <c r="EV148" s="174" t="str">
        <f ca="1">IF($EU148&lt;&gt;"",IF(OFFSET($D$6,MATCH(VALUE(SUBSTITUTE($EQ148,$EG148,"")),$A$6:$A$127,0)-1,MATCH($EG148,$D$6:$CC$6,0)-1+8,1,1)=0,"",OFFSET($D$6,MATCH(VALUE(SUBSTITUTE($EQ148,$EG148,"")),$A$6:$A$127,0)-1,MATCH($EG148,$D$6:$CC$6,0)-1+8,1,1)),"")</f>
        <v/>
      </c>
      <c r="EW148" s="174" t="str">
        <f t="shared" ca="1" si="13"/>
        <v/>
      </c>
      <c r="EX148" s="174" t="str">
        <f t="shared" ca="1" si="14"/>
        <v/>
      </c>
      <c r="EY148" s="174" t="str">
        <f ca="1">IF(EU148="","",COUNTIF(EU$6:$EU148,"&gt;"&amp;0))</f>
        <v/>
      </c>
      <c r="EZ148" s="189"/>
      <c r="FA148" s="153"/>
    </row>
    <row r="149" spans="146:157" ht="27.6" customHeight="1">
      <c r="EP149" s="174"/>
      <c r="EQ149" s="174"/>
      <c r="ER149" s="174"/>
      <c r="ES149" s="174"/>
      <c r="ET149" s="174" t="str">
        <f t="shared" ca="1" si="12"/>
        <v/>
      </c>
      <c r="EU149" s="174" t="str">
        <f ca="1">IFERROR(IF(OFFSET($D$6,MATCH(VALUE(SUBSTITUTE(EQ149,EG149,"")),$A$6:$A$127,0)-1,MATCH($EG149,$D$6:$CC$6,0)-1+7,1,1)&gt;0,OFFSET($D$6,MATCH(VALUE(SUBSTITUTE(EQ149,EG149,"")),$A$6:$A$127,0)-1,MATCH($EG149,$D$6:$CC$6,0)-1+7,1,1),""),"")</f>
        <v/>
      </c>
      <c r="EV149" s="174" t="str">
        <f ca="1">IF($EU149&lt;&gt;"",IF(OFFSET($D$6,MATCH(VALUE(SUBSTITUTE($EQ149,$EG149,"")),$A$6:$A$127,0)-1,MATCH($EG149,$D$6:$CC$6,0)-1+8,1,1)=0,"",OFFSET($D$6,MATCH(VALUE(SUBSTITUTE($EQ149,$EG149,"")),$A$6:$A$127,0)-1,MATCH($EG149,$D$6:$CC$6,0)-1+8,1,1)),"")</f>
        <v/>
      </c>
      <c r="EW149" s="174" t="str">
        <f t="shared" ca="1" si="13"/>
        <v/>
      </c>
      <c r="EX149" s="174" t="str">
        <f t="shared" ca="1" si="14"/>
        <v/>
      </c>
      <c r="EY149" s="174" t="str">
        <f ca="1">IF(EU149="","",COUNTIF(EU$6:$EU149,"&gt;"&amp;0))</f>
        <v/>
      </c>
      <c r="EZ149" s="189"/>
      <c r="FA149" s="153"/>
    </row>
    <row r="150" spans="146:157" ht="27.6" customHeight="1">
      <c r="EP150" s="174"/>
      <c r="EQ150" s="174"/>
      <c r="ER150" s="174"/>
      <c r="ES150" s="174"/>
      <c r="ET150" s="174" t="str">
        <f t="shared" ca="1" si="12"/>
        <v/>
      </c>
      <c r="EU150" s="174" t="str">
        <f ca="1">IFERROR(IF(OFFSET($D$6,MATCH(VALUE(SUBSTITUTE(EQ150,EG150,"")),$A$6:$A$127,0)-1,MATCH($EG150,$D$6:$CC$6,0)-1+7,1,1)&gt;0,OFFSET($D$6,MATCH(VALUE(SUBSTITUTE(EQ150,EG150,"")),$A$6:$A$127,0)-1,MATCH($EG150,$D$6:$CC$6,0)-1+7,1,1),""),"")</f>
        <v/>
      </c>
      <c r="EV150" s="174" t="str">
        <f ca="1">IF($EU150&lt;&gt;"",IF(OFFSET($D$6,MATCH(VALUE(SUBSTITUTE($EQ150,$EG150,"")),$A$6:$A$127,0)-1,MATCH($EG150,$D$6:$CC$6,0)-1+8,1,1)=0,"",OFFSET($D$6,MATCH(VALUE(SUBSTITUTE($EQ150,$EG150,"")),$A$6:$A$127,0)-1,MATCH($EG150,$D$6:$CC$6,0)-1+8,1,1)),"")</f>
        <v/>
      </c>
      <c r="EW150" s="174" t="str">
        <f t="shared" ca="1" si="13"/>
        <v/>
      </c>
      <c r="EX150" s="174" t="str">
        <f t="shared" ca="1" si="14"/>
        <v/>
      </c>
      <c r="EY150" s="174" t="str">
        <f ca="1">IF(EU150="","",COUNTIF(EU$6:$EU150,"&gt;"&amp;0))</f>
        <v/>
      </c>
      <c r="EZ150" s="189"/>
      <c r="FA150" s="153"/>
    </row>
    <row r="151" spans="146:157" ht="27.6" customHeight="1">
      <c r="EP151" s="174"/>
      <c r="EQ151" s="174"/>
      <c r="ER151" s="174"/>
      <c r="ES151" s="174"/>
      <c r="ET151" s="174" t="str">
        <f t="shared" ca="1" si="12"/>
        <v/>
      </c>
      <c r="EU151" s="174" t="str">
        <f ca="1">IFERROR(IF(OFFSET($D$6,MATCH(VALUE(SUBSTITUTE(EQ151,EG151,"")),$A$6:$A$127,0)-1,MATCH($EG151,$D$6:$CC$6,0)-1+7,1,1)&gt;0,OFFSET($D$6,MATCH(VALUE(SUBSTITUTE(EQ151,EG151,"")),$A$6:$A$127,0)-1,MATCH($EG151,$D$6:$CC$6,0)-1+7,1,1),""),"")</f>
        <v/>
      </c>
      <c r="EV151" s="174" t="str">
        <f ca="1">IF($EU151&lt;&gt;"",IF(OFFSET($D$6,MATCH(VALUE(SUBSTITUTE($EQ151,$EG151,"")),$A$6:$A$127,0)-1,MATCH($EG151,$D$6:$CC$6,0)-1+8,1,1)=0,"",OFFSET($D$6,MATCH(VALUE(SUBSTITUTE($EQ151,$EG151,"")),$A$6:$A$127,0)-1,MATCH($EG151,$D$6:$CC$6,0)-1+8,1,1)),"")</f>
        <v/>
      </c>
      <c r="EW151" s="174" t="str">
        <f t="shared" ca="1" si="13"/>
        <v/>
      </c>
      <c r="EX151" s="174" t="str">
        <f t="shared" ca="1" si="14"/>
        <v/>
      </c>
      <c r="EY151" s="174" t="str">
        <f ca="1">IF(EU151="","",COUNTIF(EU$6:$EU151,"&gt;"&amp;0))</f>
        <v/>
      </c>
      <c r="EZ151" s="189"/>
      <c r="FA151" s="153"/>
    </row>
    <row r="152" spans="146:157" ht="27.6" customHeight="1">
      <c r="EP152" s="174"/>
      <c r="EQ152" s="174"/>
      <c r="ER152" s="174"/>
      <c r="ES152" s="174"/>
      <c r="ET152" s="174" t="str">
        <f t="shared" ca="1" si="12"/>
        <v/>
      </c>
      <c r="EU152" s="174" t="str">
        <f ca="1">IFERROR(IF(OFFSET($D$6,MATCH(VALUE(SUBSTITUTE(EQ152,EG152,"")),$A$6:$A$127,0)-1,MATCH($EG152,$D$6:$CC$6,0)-1+7,1,1)&gt;0,OFFSET($D$6,MATCH(VALUE(SUBSTITUTE(EQ152,EG152,"")),$A$6:$A$127,0)-1,MATCH($EG152,$D$6:$CC$6,0)-1+7,1,1),""),"")</f>
        <v/>
      </c>
      <c r="EV152" s="174" t="str">
        <f ca="1">IF($EU152&lt;&gt;"",IF(OFFSET($D$6,MATCH(VALUE(SUBSTITUTE($EQ152,$EG152,"")),$A$6:$A$127,0)-1,MATCH($EG152,$D$6:$CC$6,0)-1+8,1,1)=0,"",OFFSET($D$6,MATCH(VALUE(SUBSTITUTE($EQ152,$EG152,"")),$A$6:$A$127,0)-1,MATCH($EG152,$D$6:$CC$6,0)-1+8,1,1)),"")</f>
        <v/>
      </c>
      <c r="EW152" s="174" t="str">
        <f t="shared" ca="1" si="13"/>
        <v/>
      </c>
      <c r="EX152" s="174" t="str">
        <f t="shared" ca="1" si="14"/>
        <v/>
      </c>
      <c r="EY152" s="174" t="str">
        <f ca="1">IF(EU152="","",COUNTIF(EU$6:$EU152,"&gt;"&amp;0))</f>
        <v/>
      </c>
      <c r="EZ152" s="189"/>
      <c r="FA152" s="153"/>
    </row>
    <row r="153" spans="146:157" ht="27.6" customHeight="1">
      <c r="EP153" s="174"/>
      <c r="EQ153" s="174"/>
      <c r="ER153" s="174"/>
      <c r="ES153" s="174"/>
      <c r="ET153" s="174" t="str">
        <f t="shared" ca="1" si="12"/>
        <v/>
      </c>
      <c r="EU153" s="174" t="str">
        <f ca="1">IFERROR(IF(OFFSET($D$6,MATCH(VALUE(SUBSTITUTE(EQ153,EG153,"")),$A$6:$A$127,0)-1,MATCH($EG153,$D$6:$CC$6,0)-1+7,1,1)&gt;0,OFFSET($D$6,MATCH(VALUE(SUBSTITUTE(EQ153,EG153,"")),$A$6:$A$127,0)-1,MATCH($EG153,$D$6:$CC$6,0)-1+7,1,1),""),"")</f>
        <v/>
      </c>
      <c r="EV153" s="174" t="str">
        <f ca="1">IF($EU153&lt;&gt;"",IF(OFFSET($D$6,MATCH(VALUE(SUBSTITUTE($EQ153,$EG153,"")),$A$6:$A$127,0)-1,MATCH($EG153,$D$6:$CC$6,0)-1+8,1,1)=0,"",OFFSET($D$6,MATCH(VALUE(SUBSTITUTE($EQ153,$EG153,"")),$A$6:$A$127,0)-1,MATCH($EG153,$D$6:$CC$6,0)-1+8,1,1)),"")</f>
        <v/>
      </c>
      <c r="EW153" s="174" t="str">
        <f t="shared" ca="1" si="13"/>
        <v/>
      </c>
      <c r="EX153" s="174" t="str">
        <f t="shared" ca="1" si="14"/>
        <v/>
      </c>
      <c r="EY153" s="174" t="str">
        <f ca="1">IF(EU153="","",COUNTIF(EU$6:$EU153,"&gt;"&amp;0))</f>
        <v/>
      </c>
      <c r="EZ153" s="189"/>
      <c r="FA153" s="153"/>
    </row>
    <row r="154" spans="146:157" ht="27.6" customHeight="1">
      <c r="EP154" s="174"/>
      <c r="EQ154" s="174"/>
      <c r="ER154" s="174"/>
      <c r="ES154" s="174"/>
      <c r="ET154" s="174" t="str">
        <f t="shared" ca="1" si="12"/>
        <v/>
      </c>
      <c r="EU154" s="174" t="str">
        <f ca="1">IFERROR(IF(OFFSET($D$6,MATCH(VALUE(SUBSTITUTE(EQ154,EG154,"")),$A$6:$A$127,0)-1,MATCH($EG154,$D$6:$CC$6,0)-1+7,1,1)&gt;0,OFFSET($D$6,MATCH(VALUE(SUBSTITUTE(EQ154,EG154,"")),$A$6:$A$127,0)-1,MATCH($EG154,$D$6:$CC$6,0)-1+7,1,1),""),"")</f>
        <v/>
      </c>
      <c r="EV154" s="174" t="str">
        <f ca="1">IF($EU154&lt;&gt;"",IF(OFFSET($D$6,MATCH(VALUE(SUBSTITUTE($EQ154,$EG154,"")),$A$6:$A$127,0)-1,MATCH($EG154,$D$6:$CC$6,0)-1+8,1,1)=0,"",OFFSET($D$6,MATCH(VALUE(SUBSTITUTE($EQ154,$EG154,"")),$A$6:$A$127,0)-1,MATCH($EG154,$D$6:$CC$6,0)-1+8,1,1)),"")</f>
        <v/>
      </c>
      <c r="EW154" s="174" t="str">
        <f t="shared" ca="1" si="13"/>
        <v/>
      </c>
      <c r="EX154" s="174" t="str">
        <f t="shared" ca="1" si="14"/>
        <v/>
      </c>
      <c r="EY154" s="174" t="str">
        <f ca="1">IF(EU154="","",COUNTIF(EU$6:$EU154,"&gt;"&amp;0))</f>
        <v/>
      </c>
      <c r="EZ154" s="189"/>
      <c r="FA154" s="153"/>
    </row>
    <row r="155" spans="146:157" ht="27.6" customHeight="1">
      <c r="EP155" s="174"/>
      <c r="EQ155" s="174"/>
      <c r="ER155" s="174"/>
      <c r="ES155" s="174"/>
      <c r="ET155" s="174" t="str">
        <f t="shared" ca="1" si="12"/>
        <v/>
      </c>
      <c r="EU155" s="174" t="str">
        <f ca="1">IFERROR(IF(OFFSET($D$6,MATCH(VALUE(SUBSTITUTE(EQ155,EG155,"")),$A$6:$A$127,0)-1,MATCH($EG155,$D$6:$CC$6,0)-1+7,1,1)&gt;0,OFFSET($D$6,MATCH(VALUE(SUBSTITUTE(EQ155,EG155,"")),$A$6:$A$127,0)-1,MATCH($EG155,$D$6:$CC$6,0)-1+7,1,1),""),"")</f>
        <v/>
      </c>
      <c r="EV155" s="174" t="str">
        <f ca="1">IF($EU155&lt;&gt;"",IF(OFFSET($D$6,MATCH(VALUE(SUBSTITUTE($EQ155,$EG155,"")),$A$6:$A$127,0)-1,MATCH($EG155,$D$6:$CC$6,0)-1+8,1,1)=0,"",OFFSET($D$6,MATCH(VALUE(SUBSTITUTE($EQ155,$EG155,"")),$A$6:$A$127,0)-1,MATCH($EG155,$D$6:$CC$6,0)-1+8,1,1)),"")</f>
        <v/>
      </c>
      <c r="EW155" s="174" t="str">
        <f t="shared" ca="1" si="13"/>
        <v/>
      </c>
      <c r="EX155" s="174" t="str">
        <f t="shared" ca="1" si="14"/>
        <v/>
      </c>
      <c r="EY155" s="174" t="str">
        <f ca="1">IF(EU155="","",COUNTIF(EU$6:$EU155,"&gt;"&amp;0))</f>
        <v/>
      </c>
      <c r="EZ155" s="189"/>
      <c r="FA155" s="153"/>
    </row>
    <row r="156" spans="146:157" ht="27.6" customHeight="1">
      <c r="EP156" s="174"/>
      <c r="EQ156" s="174"/>
      <c r="ER156" s="174"/>
      <c r="ES156" s="174"/>
      <c r="ET156" s="174" t="str">
        <f t="shared" ca="1" si="12"/>
        <v/>
      </c>
      <c r="EU156" s="174" t="str">
        <f ca="1">IFERROR(IF(OFFSET($D$6,MATCH(VALUE(SUBSTITUTE(EQ156,EG156,"")),$A$6:$A$127,0)-1,MATCH($EG156,$D$6:$CC$6,0)-1+7,1,1)&gt;0,OFFSET($D$6,MATCH(VALUE(SUBSTITUTE(EQ156,EG156,"")),$A$6:$A$127,0)-1,MATCH($EG156,$D$6:$CC$6,0)-1+7,1,1),""),"")</f>
        <v/>
      </c>
      <c r="EV156" s="174" t="str">
        <f ca="1">IF($EU156&lt;&gt;"",IF(OFFSET($D$6,MATCH(VALUE(SUBSTITUTE($EQ156,$EG156,"")),$A$6:$A$127,0)-1,MATCH($EG156,$D$6:$CC$6,0)-1+8,1,1)=0,"",OFFSET($D$6,MATCH(VALUE(SUBSTITUTE($EQ156,$EG156,"")),$A$6:$A$127,0)-1,MATCH($EG156,$D$6:$CC$6,0)-1+8,1,1)),"")</f>
        <v/>
      </c>
      <c r="EW156" s="174" t="str">
        <f t="shared" ca="1" si="13"/>
        <v/>
      </c>
      <c r="EX156" s="174" t="str">
        <f t="shared" ca="1" si="14"/>
        <v/>
      </c>
      <c r="EY156" s="174" t="str">
        <f ca="1">IF(EU156="","",COUNTIF(EU$6:$EU156,"&gt;"&amp;0))</f>
        <v/>
      </c>
      <c r="EZ156" s="189"/>
      <c r="FA156" s="153"/>
    </row>
    <row r="157" spans="146:157" ht="27.6" customHeight="1">
      <c r="EP157" s="174"/>
      <c r="EQ157" s="174"/>
      <c r="ER157" s="174"/>
      <c r="ES157" s="174"/>
      <c r="ET157" s="174" t="str">
        <f t="shared" ca="1" si="12"/>
        <v/>
      </c>
      <c r="EU157" s="174" t="str">
        <f ca="1">IFERROR(IF(OFFSET($D$6,MATCH(VALUE(SUBSTITUTE(EQ157,EG157,"")),$A$6:$A$127,0)-1,MATCH($EG157,$D$6:$CC$6,0)-1+7,1,1)&gt;0,OFFSET($D$6,MATCH(VALUE(SUBSTITUTE(EQ157,EG157,"")),$A$6:$A$127,0)-1,MATCH($EG157,$D$6:$CC$6,0)-1+7,1,1),""),"")</f>
        <v/>
      </c>
      <c r="EV157" s="174" t="str">
        <f ca="1">IF($EU157&lt;&gt;"",IF(OFFSET($D$6,MATCH(VALUE(SUBSTITUTE($EQ157,$EG157,"")),$A$6:$A$127,0)-1,MATCH($EG157,$D$6:$CC$6,0)-1+8,1,1)=0,"",OFFSET($D$6,MATCH(VALUE(SUBSTITUTE($EQ157,$EG157,"")),$A$6:$A$127,0)-1,MATCH($EG157,$D$6:$CC$6,0)-1+8,1,1)),"")</f>
        <v/>
      </c>
      <c r="EW157" s="174" t="str">
        <f t="shared" ca="1" si="13"/>
        <v/>
      </c>
      <c r="EX157" s="174" t="str">
        <f t="shared" ca="1" si="14"/>
        <v/>
      </c>
      <c r="EY157" s="174" t="str">
        <f ca="1">IF(EU157="","",COUNTIF(EU$6:$EU157,"&gt;"&amp;0))</f>
        <v/>
      </c>
      <c r="EZ157" s="189"/>
      <c r="FA157" s="153"/>
    </row>
    <row r="158" spans="146:157" ht="27.6" customHeight="1">
      <c r="EP158" s="174"/>
      <c r="EQ158" s="174"/>
      <c r="ER158" s="174"/>
      <c r="ES158" s="174"/>
      <c r="ET158" s="174" t="str">
        <f t="shared" ca="1" si="12"/>
        <v/>
      </c>
      <c r="EU158" s="174" t="str">
        <f ca="1">IFERROR(IF(OFFSET($D$6,MATCH(VALUE(SUBSTITUTE(EQ158,EG158,"")),$A$6:$A$127,0)-1,MATCH($EG158,$D$6:$CC$6,0)-1+7,1,1)&gt;0,OFFSET($D$6,MATCH(VALUE(SUBSTITUTE(EQ158,EG158,"")),$A$6:$A$127,0)-1,MATCH($EG158,$D$6:$CC$6,0)-1+7,1,1),""),"")</f>
        <v/>
      </c>
      <c r="EV158" s="174" t="str">
        <f ca="1">IF($EU158&lt;&gt;"",IF(OFFSET($D$6,MATCH(VALUE(SUBSTITUTE($EQ158,$EG158,"")),$A$6:$A$127,0)-1,MATCH($EG158,$D$6:$CC$6,0)-1+8,1,1)=0,"",OFFSET($D$6,MATCH(VALUE(SUBSTITUTE($EQ158,$EG158,"")),$A$6:$A$127,0)-1,MATCH($EG158,$D$6:$CC$6,0)-1+8,1,1)),"")</f>
        <v/>
      </c>
      <c r="EW158" s="174" t="str">
        <f t="shared" ca="1" si="13"/>
        <v/>
      </c>
      <c r="EX158" s="174" t="str">
        <f t="shared" ca="1" si="14"/>
        <v/>
      </c>
      <c r="EY158" s="174" t="str">
        <f ca="1">IF(EU158="","",COUNTIF(EU$6:$EU158,"&gt;"&amp;0))</f>
        <v/>
      </c>
      <c r="EZ158" s="189"/>
      <c r="FA158" s="153"/>
    </row>
    <row r="159" spans="146:157" ht="27.6" customHeight="1">
      <c r="EP159" s="174"/>
      <c r="EQ159" s="174"/>
      <c r="ER159" s="174"/>
      <c r="ES159" s="174"/>
      <c r="ET159" s="174" t="str">
        <f t="shared" ca="1" si="12"/>
        <v/>
      </c>
      <c r="EU159" s="174" t="str">
        <f ca="1">IFERROR(IF(OFFSET($D$6,MATCH(VALUE(SUBSTITUTE(EQ159,EG159,"")),$A$6:$A$127,0)-1,MATCH($EG159,$D$6:$CC$6,0)-1+7,1,1)&gt;0,OFFSET($D$6,MATCH(VALUE(SUBSTITUTE(EQ159,EG159,"")),$A$6:$A$127,0)-1,MATCH($EG159,$D$6:$CC$6,0)-1+7,1,1),""),"")</f>
        <v/>
      </c>
      <c r="EV159" s="174" t="str">
        <f ca="1">IF($EU159&lt;&gt;"",IF(OFFSET($D$6,MATCH(VALUE(SUBSTITUTE($EQ159,$EG159,"")),$A$6:$A$127,0)-1,MATCH($EG159,$D$6:$CC$6,0)-1+8,1,1)=0,"",OFFSET($D$6,MATCH(VALUE(SUBSTITUTE($EQ159,$EG159,"")),$A$6:$A$127,0)-1,MATCH($EG159,$D$6:$CC$6,0)-1+8,1,1)),"")</f>
        <v/>
      </c>
      <c r="EW159" s="174" t="str">
        <f t="shared" ca="1" si="13"/>
        <v/>
      </c>
      <c r="EX159" s="174" t="str">
        <f t="shared" ca="1" si="14"/>
        <v/>
      </c>
      <c r="EY159" s="174" t="str">
        <f ca="1">IF(EU159="","",COUNTIF(EU$6:$EU159,"&gt;"&amp;0))</f>
        <v/>
      </c>
      <c r="EZ159" s="189"/>
      <c r="FA159" s="153"/>
    </row>
    <row r="160" spans="146:157" ht="27.6" customHeight="1">
      <c r="EP160" s="174"/>
      <c r="EQ160" s="174"/>
      <c r="ER160" s="174"/>
      <c r="ES160" s="174"/>
      <c r="ET160" s="174" t="str">
        <f t="shared" ca="1" si="12"/>
        <v/>
      </c>
      <c r="EU160" s="174" t="str">
        <f ca="1">IFERROR(IF(OFFSET($D$6,MATCH(VALUE(SUBSTITUTE(EQ160,EG160,"")),$A$6:$A$127,0)-1,MATCH($EG160,$D$6:$CC$6,0)-1+7,1,1)&gt;0,OFFSET($D$6,MATCH(VALUE(SUBSTITUTE(EQ160,EG160,"")),$A$6:$A$127,0)-1,MATCH($EG160,$D$6:$CC$6,0)-1+7,1,1),""),"")</f>
        <v/>
      </c>
      <c r="EV160" s="174" t="str">
        <f ca="1">IF($EU160&lt;&gt;"",IF(OFFSET($D$6,MATCH(VALUE(SUBSTITUTE($EQ160,$EG160,"")),$A$6:$A$127,0)-1,MATCH($EG160,$D$6:$CC$6,0)-1+8,1,1)=0,"",OFFSET($D$6,MATCH(VALUE(SUBSTITUTE($EQ160,$EG160,"")),$A$6:$A$127,0)-1,MATCH($EG160,$D$6:$CC$6,0)-1+8,1,1)),"")</f>
        <v/>
      </c>
      <c r="EW160" s="174" t="str">
        <f t="shared" ca="1" si="13"/>
        <v/>
      </c>
      <c r="EX160" s="174" t="str">
        <f t="shared" ca="1" si="14"/>
        <v/>
      </c>
      <c r="EY160" s="174" t="str">
        <f ca="1">IF(EU160="","",COUNTIF(EU$6:$EU160,"&gt;"&amp;0))</f>
        <v/>
      </c>
      <c r="EZ160" s="189"/>
      <c r="FA160" s="153"/>
    </row>
    <row r="161" spans="146:157" ht="27.6" customHeight="1">
      <c r="EP161" s="174"/>
      <c r="EQ161" s="174"/>
      <c r="ER161" s="174"/>
      <c r="ES161" s="174"/>
      <c r="ET161" s="174" t="str">
        <f t="shared" ca="1" si="12"/>
        <v/>
      </c>
      <c r="EU161" s="174" t="str">
        <f ca="1">IFERROR(IF(OFFSET($D$6,MATCH(VALUE(SUBSTITUTE(EQ161,EG161,"")),$A$6:$A$127,0)-1,MATCH($EG161,$D$6:$CC$6,0)-1+7,1,1)&gt;0,OFFSET($D$6,MATCH(VALUE(SUBSTITUTE(EQ161,EG161,"")),$A$6:$A$127,0)-1,MATCH($EG161,$D$6:$CC$6,0)-1+7,1,1),""),"")</f>
        <v/>
      </c>
      <c r="EV161" s="174" t="str">
        <f ca="1">IF($EU161&lt;&gt;"",IF(OFFSET($D$6,MATCH(VALUE(SUBSTITUTE($EQ161,$EG161,"")),$A$6:$A$127,0)-1,MATCH($EG161,$D$6:$CC$6,0)-1+8,1,1)=0,"",OFFSET($D$6,MATCH(VALUE(SUBSTITUTE($EQ161,$EG161,"")),$A$6:$A$127,0)-1,MATCH($EG161,$D$6:$CC$6,0)-1+8,1,1)),"")</f>
        <v/>
      </c>
      <c r="EW161" s="174" t="str">
        <f t="shared" ca="1" si="13"/>
        <v/>
      </c>
      <c r="EX161" s="174" t="str">
        <f t="shared" ca="1" si="14"/>
        <v/>
      </c>
      <c r="EY161" s="174" t="str">
        <f ca="1">IF(EU161="","",COUNTIF(EU$6:$EU161,"&gt;"&amp;0))</f>
        <v/>
      </c>
      <c r="EZ161" s="189"/>
      <c r="FA161" s="153"/>
    </row>
    <row r="162" spans="146:157" ht="27.6" customHeight="1">
      <c r="EP162" s="174"/>
      <c r="EQ162" s="174"/>
      <c r="ER162" s="174"/>
      <c r="ES162" s="174"/>
      <c r="ET162" s="174" t="str">
        <f t="shared" ca="1" si="12"/>
        <v/>
      </c>
      <c r="EU162" s="174" t="str">
        <f ca="1">IFERROR(IF(OFFSET($D$6,MATCH(VALUE(SUBSTITUTE(EQ162,EG162,"")),$A$6:$A$127,0)-1,MATCH($EG162,$D$6:$CC$6,0)-1+7,1,1)&gt;0,OFFSET($D$6,MATCH(VALUE(SUBSTITUTE(EQ162,EG162,"")),$A$6:$A$127,0)-1,MATCH($EG162,$D$6:$CC$6,0)-1+7,1,1),""),"")</f>
        <v/>
      </c>
      <c r="EV162" s="174" t="str">
        <f ca="1">IF($EU162&lt;&gt;"",IF(OFFSET($D$6,MATCH(VALUE(SUBSTITUTE($EQ162,$EG162,"")),$A$6:$A$127,0)-1,MATCH($EG162,$D$6:$CC$6,0)-1+8,1,1)=0,"",OFFSET($D$6,MATCH(VALUE(SUBSTITUTE($EQ162,$EG162,"")),$A$6:$A$127,0)-1,MATCH($EG162,$D$6:$CC$6,0)-1+8,1,1)),"")</f>
        <v/>
      </c>
      <c r="EW162" s="174" t="str">
        <f t="shared" ca="1" si="13"/>
        <v/>
      </c>
      <c r="EX162" s="174" t="str">
        <f t="shared" ca="1" si="14"/>
        <v/>
      </c>
      <c r="EY162" s="174" t="str">
        <f ca="1">IF(EU162="","",COUNTIF(EU$6:$EU162,"&gt;"&amp;0))</f>
        <v/>
      </c>
      <c r="EZ162" s="189"/>
      <c r="FA162" s="153"/>
    </row>
    <row r="163" spans="146:157" ht="27.6" customHeight="1">
      <c r="EP163" s="174"/>
      <c r="EQ163" s="174"/>
      <c r="ER163" s="174"/>
      <c r="ES163" s="174"/>
      <c r="ET163" s="174" t="str">
        <f t="shared" ca="1" si="12"/>
        <v/>
      </c>
      <c r="EU163" s="174" t="str">
        <f ca="1">IFERROR(IF(OFFSET($D$6,MATCH(VALUE(SUBSTITUTE(EQ163,EG163,"")),$A$6:$A$127,0)-1,MATCH($EG163,$D$6:$CC$6,0)-1+7,1,1)&gt;0,OFFSET($D$6,MATCH(VALUE(SUBSTITUTE(EQ163,EG163,"")),$A$6:$A$127,0)-1,MATCH($EG163,$D$6:$CC$6,0)-1+7,1,1),""),"")</f>
        <v/>
      </c>
      <c r="EV163" s="174" t="str">
        <f ca="1">IF($EU163&lt;&gt;"",IF(OFFSET($D$6,MATCH(VALUE(SUBSTITUTE($EQ163,$EG163,"")),$A$6:$A$127,0)-1,MATCH($EG163,$D$6:$CC$6,0)-1+8,1,1)=0,"",OFFSET($D$6,MATCH(VALUE(SUBSTITUTE($EQ163,$EG163,"")),$A$6:$A$127,0)-1,MATCH($EG163,$D$6:$CC$6,0)-1+8,1,1)),"")</f>
        <v/>
      </c>
      <c r="EW163" s="174" t="str">
        <f t="shared" ca="1" si="13"/>
        <v/>
      </c>
      <c r="EX163" s="174" t="str">
        <f t="shared" ca="1" si="14"/>
        <v/>
      </c>
      <c r="EY163" s="174" t="str">
        <f ca="1">IF(EU163="","",COUNTIF(EU$6:$EU163,"&gt;"&amp;0))</f>
        <v/>
      </c>
      <c r="EZ163" s="189"/>
      <c r="FA163" s="153"/>
    </row>
    <row r="164" spans="146:157" ht="27.6" customHeight="1">
      <c r="EP164" s="174"/>
      <c r="EQ164" s="174"/>
      <c r="ER164" s="174"/>
      <c r="ES164" s="174"/>
      <c r="ET164" s="174" t="str">
        <f t="shared" ca="1" si="12"/>
        <v/>
      </c>
      <c r="EU164" s="174" t="str">
        <f ca="1">IFERROR(IF(OFFSET($D$6,MATCH(VALUE(SUBSTITUTE(EQ164,EG164,"")),$A$6:$A$127,0)-1,MATCH($EG164,$D$6:$CC$6,0)-1+7,1,1)&gt;0,OFFSET($D$6,MATCH(VALUE(SUBSTITUTE(EQ164,EG164,"")),$A$6:$A$127,0)-1,MATCH($EG164,$D$6:$CC$6,0)-1+7,1,1),""),"")</f>
        <v/>
      </c>
      <c r="EV164" s="174" t="str">
        <f ca="1">IF($EU164&lt;&gt;"",IF(OFFSET($D$6,MATCH(VALUE(SUBSTITUTE($EQ164,$EG164,"")),$A$6:$A$127,0)-1,MATCH($EG164,$D$6:$CC$6,0)-1+8,1,1)=0,"",OFFSET($D$6,MATCH(VALUE(SUBSTITUTE($EQ164,$EG164,"")),$A$6:$A$127,0)-1,MATCH($EG164,$D$6:$CC$6,0)-1+8,1,1)),"")</f>
        <v/>
      </c>
      <c r="EW164" s="174" t="str">
        <f t="shared" ca="1" si="13"/>
        <v/>
      </c>
      <c r="EX164" s="174" t="str">
        <f t="shared" ca="1" si="14"/>
        <v/>
      </c>
      <c r="EY164" s="174" t="str">
        <f ca="1">IF(EU164="","",COUNTIF(EU$6:$EU164,"&gt;"&amp;0))</f>
        <v/>
      </c>
      <c r="EZ164" s="189"/>
      <c r="FA164" s="153"/>
    </row>
    <row r="165" spans="146:157" ht="27.6" customHeight="1">
      <c r="EP165" s="174"/>
      <c r="EQ165" s="174"/>
      <c r="ER165" s="174"/>
      <c r="ES165" s="174"/>
      <c r="ET165" s="174" t="str">
        <f t="shared" ca="1" si="12"/>
        <v/>
      </c>
      <c r="EU165" s="174" t="str">
        <f ca="1">IFERROR(IF(OFFSET($D$6,MATCH(VALUE(SUBSTITUTE(EQ165,EG165,"")),$A$6:$A$127,0)-1,MATCH($EG165,$D$6:$CC$6,0)-1+7,1,1)&gt;0,OFFSET($D$6,MATCH(VALUE(SUBSTITUTE(EQ165,EG165,"")),$A$6:$A$127,0)-1,MATCH($EG165,$D$6:$CC$6,0)-1+7,1,1),""),"")</f>
        <v/>
      </c>
      <c r="EV165" s="174" t="str">
        <f ca="1">IF($EU165&lt;&gt;"",IF(OFFSET($D$6,MATCH(VALUE(SUBSTITUTE($EQ165,$EG165,"")),$A$6:$A$127,0)-1,MATCH($EG165,$D$6:$CC$6,0)-1+8,1,1)=0,"",OFFSET($D$6,MATCH(VALUE(SUBSTITUTE($EQ165,$EG165,"")),$A$6:$A$127,0)-1,MATCH($EG165,$D$6:$CC$6,0)-1+8,1,1)),"")</f>
        <v/>
      </c>
      <c r="EW165" s="174" t="str">
        <f t="shared" ca="1" si="13"/>
        <v/>
      </c>
      <c r="EX165" s="174" t="str">
        <f t="shared" ca="1" si="14"/>
        <v/>
      </c>
      <c r="EY165" s="174" t="str">
        <f ca="1">IF(EU165="","",COUNTIF(EU$6:$EU165,"&gt;"&amp;0))</f>
        <v/>
      </c>
      <c r="EZ165" s="189"/>
      <c r="FA165" s="153"/>
    </row>
    <row r="166" spans="146:157" ht="27.6" customHeight="1">
      <c r="EP166" s="174"/>
      <c r="EQ166" s="174"/>
      <c r="ER166" s="174"/>
      <c r="ES166" s="174"/>
      <c r="ET166" s="174" t="str">
        <f t="shared" ca="1" si="12"/>
        <v/>
      </c>
      <c r="EU166" s="174" t="str">
        <f ca="1">IFERROR(IF(OFFSET($D$6,MATCH(VALUE(SUBSTITUTE(EQ166,EG166,"")),$A$6:$A$127,0)-1,MATCH($EG166,$D$6:$CC$6,0)-1+7,1,1)&gt;0,OFFSET($D$6,MATCH(VALUE(SUBSTITUTE(EQ166,EG166,"")),$A$6:$A$127,0)-1,MATCH($EG166,$D$6:$CC$6,0)-1+7,1,1),""),"")</f>
        <v/>
      </c>
      <c r="EV166" s="174" t="str">
        <f ca="1">IF($EU166&lt;&gt;"",IF(OFFSET($D$6,MATCH(VALUE(SUBSTITUTE($EQ166,$EG166,"")),$A$6:$A$127,0)-1,MATCH($EG166,$D$6:$CC$6,0)-1+8,1,1)=0,"",OFFSET($D$6,MATCH(VALUE(SUBSTITUTE($EQ166,$EG166,"")),$A$6:$A$127,0)-1,MATCH($EG166,$D$6:$CC$6,0)-1+8,1,1)),"")</f>
        <v/>
      </c>
      <c r="EW166" s="174" t="str">
        <f t="shared" ca="1" si="13"/>
        <v/>
      </c>
      <c r="EX166" s="174" t="str">
        <f t="shared" ca="1" si="14"/>
        <v/>
      </c>
      <c r="EY166" s="174" t="str">
        <f ca="1">IF(EU166="","",COUNTIF(EU$6:$EU166,"&gt;"&amp;0))</f>
        <v/>
      </c>
      <c r="EZ166" s="189"/>
      <c r="FA166" s="153"/>
    </row>
    <row r="167" spans="146:157" ht="27.6" customHeight="1">
      <c r="EP167" s="174"/>
      <c r="EQ167" s="174"/>
      <c r="ER167" s="174"/>
      <c r="ES167" s="174"/>
      <c r="ET167" s="174" t="str">
        <f t="shared" ca="1" si="12"/>
        <v/>
      </c>
      <c r="EU167" s="174" t="str">
        <f ca="1">IFERROR(IF(OFFSET($D$6,MATCH(VALUE(SUBSTITUTE(EQ167,EG167,"")),$A$6:$A$127,0)-1,MATCH($EG167,$D$6:$CC$6,0)-1+7,1,1)&gt;0,OFFSET($D$6,MATCH(VALUE(SUBSTITUTE(EQ167,EG167,"")),$A$6:$A$127,0)-1,MATCH($EG167,$D$6:$CC$6,0)-1+7,1,1),""),"")</f>
        <v/>
      </c>
      <c r="EV167" s="174" t="str">
        <f ca="1">IF($EU167&lt;&gt;"",IF(OFFSET($D$6,MATCH(VALUE(SUBSTITUTE($EQ167,$EG167,"")),$A$6:$A$127,0)-1,MATCH($EG167,$D$6:$CC$6,0)-1+8,1,1)=0,"",OFFSET($D$6,MATCH(VALUE(SUBSTITUTE($EQ167,$EG167,"")),$A$6:$A$127,0)-1,MATCH($EG167,$D$6:$CC$6,0)-1+8,1,1)),"")</f>
        <v/>
      </c>
      <c r="EW167" s="174" t="str">
        <f t="shared" ca="1" si="13"/>
        <v/>
      </c>
      <c r="EX167" s="174" t="str">
        <f t="shared" ca="1" si="14"/>
        <v/>
      </c>
      <c r="EY167" s="174" t="str">
        <f ca="1">IF(EU167="","",COUNTIF(EU$6:$EU167,"&gt;"&amp;0))</f>
        <v/>
      </c>
      <c r="EZ167" s="189"/>
      <c r="FA167" s="153"/>
    </row>
    <row r="168" spans="146:157" ht="27.6" customHeight="1">
      <c r="EP168" s="174"/>
      <c r="EQ168" s="174"/>
      <c r="ER168" s="174"/>
      <c r="ES168" s="174"/>
      <c r="ET168" s="174" t="str">
        <f t="shared" ca="1" si="12"/>
        <v/>
      </c>
      <c r="EU168" s="174" t="str">
        <f ca="1">IFERROR(IF(OFFSET($D$6,MATCH(VALUE(SUBSTITUTE(EQ168,EG168,"")),$A$6:$A$127,0)-1,MATCH($EG168,$D$6:$CC$6,0)-1+7,1,1)&gt;0,OFFSET($D$6,MATCH(VALUE(SUBSTITUTE(EQ168,EG168,"")),$A$6:$A$127,0)-1,MATCH($EG168,$D$6:$CC$6,0)-1+7,1,1),""),"")</f>
        <v/>
      </c>
      <c r="EV168" s="174" t="str">
        <f ca="1">IF($EU168&lt;&gt;"",IF(OFFSET($D$6,MATCH(VALUE(SUBSTITUTE($EQ168,$EG168,"")),$A$6:$A$127,0)-1,MATCH($EG168,$D$6:$CC$6,0)-1+8,1,1)=0,"",OFFSET($D$6,MATCH(VALUE(SUBSTITUTE($EQ168,$EG168,"")),$A$6:$A$127,0)-1,MATCH($EG168,$D$6:$CC$6,0)-1+8,1,1)),"")</f>
        <v/>
      </c>
      <c r="EW168" s="174" t="str">
        <f t="shared" ca="1" si="13"/>
        <v/>
      </c>
      <c r="EX168" s="174" t="str">
        <f t="shared" ca="1" si="14"/>
        <v/>
      </c>
      <c r="EY168" s="174" t="str">
        <f ca="1">IF(EU168="","",COUNTIF(EU$6:$EU168,"&gt;"&amp;0))</f>
        <v/>
      </c>
      <c r="EZ168" s="189"/>
      <c r="FA168" s="153"/>
    </row>
    <row r="169" spans="146:157" ht="27.6" customHeight="1">
      <c r="EP169" s="174"/>
      <c r="EQ169" s="174"/>
      <c r="ER169" s="174"/>
      <c r="ES169" s="174"/>
      <c r="ET169" s="174" t="str">
        <f t="shared" ca="1" si="12"/>
        <v/>
      </c>
      <c r="EU169" s="174" t="str">
        <f ca="1">IFERROR(IF(OFFSET($D$6,MATCH(VALUE(SUBSTITUTE(EQ169,EG169,"")),$A$6:$A$127,0)-1,MATCH($EG169,$D$6:$CC$6,0)-1+7,1,1)&gt;0,OFFSET($D$6,MATCH(VALUE(SUBSTITUTE(EQ169,EG169,"")),$A$6:$A$127,0)-1,MATCH($EG169,$D$6:$CC$6,0)-1+7,1,1),""),"")</f>
        <v/>
      </c>
      <c r="EV169" s="174" t="str">
        <f ca="1">IF($EU169&lt;&gt;"",IF(OFFSET($D$6,MATCH(VALUE(SUBSTITUTE($EQ169,$EG169,"")),$A$6:$A$127,0)-1,MATCH($EG169,$D$6:$CC$6,0)-1+8,1,1)=0,"",OFFSET($D$6,MATCH(VALUE(SUBSTITUTE($EQ169,$EG169,"")),$A$6:$A$127,0)-1,MATCH($EG169,$D$6:$CC$6,0)-1+8,1,1)),"")</f>
        <v/>
      </c>
      <c r="EW169" s="174" t="str">
        <f t="shared" ca="1" si="13"/>
        <v/>
      </c>
      <c r="EX169" s="174" t="str">
        <f t="shared" ca="1" si="14"/>
        <v/>
      </c>
      <c r="EY169" s="174" t="str">
        <f ca="1">IF(EU169="","",COUNTIF(EU$6:$EU169,"&gt;"&amp;0))</f>
        <v/>
      </c>
      <c r="EZ169" s="189"/>
      <c r="FA169" s="153"/>
    </row>
    <row r="170" spans="146:157" ht="27.6" customHeight="1">
      <c r="EP170" s="174"/>
      <c r="EQ170" s="174"/>
      <c r="ER170" s="174"/>
      <c r="ES170" s="174"/>
      <c r="ET170" s="174" t="str">
        <f t="shared" ca="1" si="12"/>
        <v/>
      </c>
      <c r="EU170" s="174" t="str">
        <f ca="1">IFERROR(IF(OFFSET($D$6,MATCH(VALUE(SUBSTITUTE(EQ170,EG170,"")),$A$6:$A$127,0)-1,MATCH($EG170,$D$6:$CC$6,0)-1+7,1,1)&gt;0,OFFSET($D$6,MATCH(VALUE(SUBSTITUTE(EQ170,EG170,"")),$A$6:$A$127,0)-1,MATCH($EG170,$D$6:$CC$6,0)-1+7,1,1),""),"")</f>
        <v/>
      </c>
      <c r="EV170" s="174" t="str">
        <f ca="1">IF($EU170&lt;&gt;"",IF(OFFSET($D$6,MATCH(VALUE(SUBSTITUTE($EQ170,$EG170,"")),$A$6:$A$127,0)-1,MATCH($EG170,$D$6:$CC$6,0)-1+8,1,1)=0,"",OFFSET($D$6,MATCH(VALUE(SUBSTITUTE($EQ170,$EG170,"")),$A$6:$A$127,0)-1,MATCH($EG170,$D$6:$CC$6,0)-1+8,1,1)),"")</f>
        <v/>
      </c>
      <c r="EW170" s="174" t="str">
        <f t="shared" ca="1" si="13"/>
        <v/>
      </c>
      <c r="EX170" s="174" t="str">
        <f t="shared" ca="1" si="14"/>
        <v/>
      </c>
      <c r="EY170" s="174" t="str">
        <f ca="1">IF(EU170="","",COUNTIF(EU$6:$EU170,"&gt;"&amp;0))</f>
        <v/>
      </c>
      <c r="EZ170" s="189"/>
      <c r="FA170" s="153"/>
    </row>
    <row r="171" spans="146:157" ht="27.6" customHeight="1">
      <c r="EP171" s="174"/>
      <c r="EQ171" s="174"/>
      <c r="ER171" s="174"/>
      <c r="ES171" s="174"/>
      <c r="ET171" s="174" t="str">
        <f t="shared" ca="1" si="12"/>
        <v/>
      </c>
      <c r="EU171" s="174" t="str">
        <f ca="1">IFERROR(IF(OFFSET($D$6,MATCH(VALUE(SUBSTITUTE(EQ171,EG171,"")),$A$6:$A$127,0)-1,MATCH($EG171,$D$6:$CC$6,0)-1+7,1,1)&gt;0,OFFSET($D$6,MATCH(VALUE(SUBSTITUTE(EQ171,EG171,"")),$A$6:$A$127,0)-1,MATCH($EG171,$D$6:$CC$6,0)-1+7,1,1),""),"")</f>
        <v/>
      </c>
      <c r="EV171" s="174" t="str">
        <f ca="1">IF($EU171&lt;&gt;"",IF(OFFSET($D$6,MATCH(VALUE(SUBSTITUTE($EQ171,$EG171,"")),$A$6:$A$127,0)-1,MATCH($EG171,$D$6:$CC$6,0)-1+8,1,1)=0,"",OFFSET($D$6,MATCH(VALUE(SUBSTITUTE($EQ171,$EG171,"")),$A$6:$A$127,0)-1,MATCH($EG171,$D$6:$CC$6,0)-1+8,1,1)),"")</f>
        <v/>
      </c>
      <c r="EW171" s="174" t="str">
        <f t="shared" ca="1" si="13"/>
        <v/>
      </c>
      <c r="EX171" s="174" t="str">
        <f t="shared" ca="1" si="14"/>
        <v/>
      </c>
      <c r="EY171" s="174" t="str">
        <f ca="1">IF(EU171="","",COUNTIF(EU$6:$EU171,"&gt;"&amp;0))</f>
        <v/>
      </c>
      <c r="EZ171" s="189"/>
      <c r="FA171" s="153"/>
    </row>
    <row r="172" spans="146:157" ht="27.6" customHeight="1">
      <c r="EP172" s="174"/>
      <c r="EQ172" s="174"/>
      <c r="ER172" s="174"/>
      <c r="ES172" s="174"/>
      <c r="ET172" s="174" t="str">
        <f t="shared" ca="1" si="12"/>
        <v/>
      </c>
      <c r="EU172" s="174" t="str">
        <f ca="1">IFERROR(IF(OFFSET($D$6,MATCH(VALUE(SUBSTITUTE(EQ172,EG172,"")),$A$6:$A$127,0)-1,MATCH($EG172,$D$6:$CC$6,0)-1+7,1,1)&gt;0,OFFSET($D$6,MATCH(VALUE(SUBSTITUTE(EQ172,EG172,"")),$A$6:$A$127,0)-1,MATCH($EG172,$D$6:$CC$6,0)-1+7,1,1),""),"")</f>
        <v/>
      </c>
      <c r="EV172" s="174" t="str">
        <f ca="1">IF($EU172&lt;&gt;"",IF(OFFSET($D$6,MATCH(VALUE(SUBSTITUTE($EQ172,$EG172,"")),$A$6:$A$127,0)-1,MATCH($EG172,$D$6:$CC$6,0)-1+8,1,1)=0,"",OFFSET($D$6,MATCH(VALUE(SUBSTITUTE($EQ172,$EG172,"")),$A$6:$A$127,0)-1,MATCH($EG172,$D$6:$CC$6,0)-1+8,1,1)),"")</f>
        <v/>
      </c>
      <c r="EW172" s="174" t="str">
        <f t="shared" ca="1" si="13"/>
        <v/>
      </c>
      <c r="EX172" s="174" t="str">
        <f t="shared" ca="1" si="14"/>
        <v/>
      </c>
      <c r="EY172" s="174" t="str">
        <f ca="1">IF(EU172="","",COUNTIF(EU$6:$EU172,"&gt;"&amp;0))</f>
        <v/>
      </c>
      <c r="EZ172" s="189"/>
      <c r="FA172" s="153"/>
    </row>
    <row r="173" spans="146:157" ht="27.6" customHeight="1">
      <c r="EP173" s="174"/>
      <c r="EQ173" s="174"/>
      <c r="ER173" s="174"/>
      <c r="ES173" s="174"/>
      <c r="ET173" s="174" t="str">
        <f t="shared" ca="1" si="12"/>
        <v/>
      </c>
      <c r="EU173" s="174" t="str">
        <f ca="1">IFERROR(IF(OFFSET($D$6,MATCH(VALUE(SUBSTITUTE(EQ173,EG173,"")),$A$6:$A$127,0)-1,MATCH($EG173,$D$6:$CC$6,0)-1+7,1,1)&gt;0,OFFSET($D$6,MATCH(VALUE(SUBSTITUTE(EQ173,EG173,"")),$A$6:$A$127,0)-1,MATCH($EG173,$D$6:$CC$6,0)-1+7,1,1),""),"")</f>
        <v/>
      </c>
      <c r="EV173" s="174" t="str">
        <f ca="1">IF($EU173&lt;&gt;"",IF(OFFSET($D$6,MATCH(VALUE(SUBSTITUTE($EQ173,$EG173,"")),$A$6:$A$127,0)-1,MATCH($EG173,$D$6:$CC$6,0)-1+8,1,1)=0,"",OFFSET($D$6,MATCH(VALUE(SUBSTITUTE($EQ173,$EG173,"")),$A$6:$A$127,0)-1,MATCH($EG173,$D$6:$CC$6,0)-1+8,1,1)),"")</f>
        <v/>
      </c>
      <c r="EW173" s="174" t="str">
        <f t="shared" ca="1" si="13"/>
        <v/>
      </c>
      <c r="EX173" s="174" t="str">
        <f t="shared" ca="1" si="14"/>
        <v/>
      </c>
      <c r="EY173" s="174" t="str">
        <f ca="1">IF(EU173="","",COUNTIF(EU$6:$EU173,"&gt;"&amp;0))</f>
        <v/>
      </c>
      <c r="EZ173" s="189"/>
      <c r="FA173" s="153"/>
    </row>
    <row r="174" spans="146:157" ht="27.6" customHeight="1">
      <c r="EP174" s="174"/>
      <c r="EQ174" s="174"/>
      <c r="ER174" s="174"/>
      <c r="ES174" s="174"/>
      <c r="ET174" s="174" t="str">
        <f t="shared" ca="1" si="12"/>
        <v/>
      </c>
      <c r="EU174" s="174" t="str">
        <f ca="1">IFERROR(IF(OFFSET($D$6,MATCH(VALUE(SUBSTITUTE(EQ174,EG174,"")),$A$6:$A$127,0)-1,MATCH($EG174,$D$6:$CC$6,0)-1+7,1,1)&gt;0,OFFSET($D$6,MATCH(VALUE(SUBSTITUTE(EQ174,EG174,"")),$A$6:$A$127,0)-1,MATCH($EG174,$D$6:$CC$6,0)-1+7,1,1),""),"")</f>
        <v/>
      </c>
      <c r="EV174" s="174" t="str">
        <f ca="1">IF($EU174&lt;&gt;"",IF(OFFSET($D$6,MATCH(VALUE(SUBSTITUTE($EQ174,$EG174,"")),$A$6:$A$127,0)-1,MATCH($EG174,$D$6:$CC$6,0)-1+8,1,1)=0,"",OFFSET($D$6,MATCH(VALUE(SUBSTITUTE($EQ174,$EG174,"")),$A$6:$A$127,0)-1,MATCH($EG174,$D$6:$CC$6,0)-1+8,1,1)),"")</f>
        <v/>
      </c>
      <c r="EW174" s="174" t="str">
        <f t="shared" ca="1" si="13"/>
        <v/>
      </c>
      <c r="EX174" s="174" t="str">
        <f t="shared" ca="1" si="14"/>
        <v/>
      </c>
      <c r="EY174" s="174" t="str">
        <f ca="1">IF(EU174="","",COUNTIF(EU$6:$EU174,"&gt;"&amp;0))</f>
        <v/>
      </c>
      <c r="EZ174" s="189"/>
      <c r="FA174" s="153"/>
    </row>
    <row r="175" spans="146:157" ht="27.6" customHeight="1">
      <c r="EP175" s="174"/>
      <c r="EQ175" s="174"/>
      <c r="ER175" s="174"/>
      <c r="ES175" s="174"/>
      <c r="ET175" s="174" t="str">
        <f t="shared" ca="1" si="12"/>
        <v/>
      </c>
      <c r="EU175" s="174" t="str">
        <f ca="1">IFERROR(IF(OFFSET($D$6,MATCH(VALUE(SUBSTITUTE(EQ175,EG175,"")),$A$6:$A$127,0)-1,MATCH($EG175,$D$6:$CC$6,0)-1+7,1,1)&gt;0,OFFSET($D$6,MATCH(VALUE(SUBSTITUTE(EQ175,EG175,"")),$A$6:$A$127,0)-1,MATCH($EG175,$D$6:$CC$6,0)-1+7,1,1),""),"")</f>
        <v/>
      </c>
      <c r="EV175" s="174" t="str">
        <f ca="1">IF($EU175&lt;&gt;"",IF(OFFSET($D$6,MATCH(VALUE(SUBSTITUTE($EQ175,$EG175,"")),$A$6:$A$127,0)-1,MATCH($EG175,$D$6:$CC$6,0)-1+8,1,1)=0,"",OFFSET($D$6,MATCH(VALUE(SUBSTITUTE($EQ175,$EG175,"")),$A$6:$A$127,0)-1,MATCH($EG175,$D$6:$CC$6,0)-1+8,1,1)),"")</f>
        <v/>
      </c>
      <c r="EW175" s="174" t="str">
        <f t="shared" ca="1" si="13"/>
        <v/>
      </c>
      <c r="EX175" s="174" t="str">
        <f t="shared" ca="1" si="14"/>
        <v/>
      </c>
      <c r="EY175" s="174" t="str">
        <f ca="1">IF(EU175="","",COUNTIF(EU$6:$EU175,"&gt;"&amp;0))</f>
        <v/>
      </c>
      <c r="EZ175" s="189"/>
      <c r="FA175" s="153"/>
    </row>
    <row r="176" spans="146:157" ht="27.6" customHeight="1">
      <c r="EP176" s="174"/>
      <c r="EQ176" s="174"/>
      <c r="ER176" s="174"/>
      <c r="ES176" s="174"/>
      <c r="ET176" s="174" t="str">
        <f t="shared" ca="1" si="12"/>
        <v/>
      </c>
      <c r="EU176" s="174" t="str">
        <f ca="1">IFERROR(IF(OFFSET($D$6,MATCH(VALUE(SUBSTITUTE(EQ176,EG176,"")),$A$6:$A$127,0)-1,MATCH($EG176,$D$6:$CC$6,0)-1+7,1,1)&gt;0,OFFSET($D$6,MATCH(VALUE(SUBSTITUTE(EQ176,EG176,"")),$A$6:$A$127,0)-1,MATCH($EG176,$D$6:$CC$6,0)-1+7,1,1),""),"")</f>
        <v/>
      </c>
      <c r="EV176" s="174" t="str">
        <f ca="1">IF($EU176&lt;&gt;"",IF(OFFSET($D$6,MATCH(VALUE(SUBSTITUTE($EQ176,$EG176,"")),$A$6:$A$127,0)-1,MATCH($EG176,$D$6:$CC$6,0)-1+8,1,1)=0,"",OFFSET($D$6,MATCH(VALUE(SUBSTITUTE($EQ176,$EG176,"")),$A$6:$A$127,0)-1,MATCH($EG176,$D$6:$CC$6,0)-1+8,1,1)),"")</f>
        <v/>
      </c>
      <c r="EW176" s="174" t="str">
        <f t="shared" ca="1" si="13"/>
        <v/>
      </c>
      <c r="EX176" s="174" t="str">
        <f t="shared" ca="1" si="14"/>
        <v/>
      </c>
      <c r="EY176" s="174" t="str">
        <f ca="1">IF(EU176="","",COUNTIF(EU$6:$EU176,"&gt;"&amp;0))</f>
        <v/>
      </c>
      <c r="EZ176" s="189"/>
      <c r="FA176" s="153"/>
    </row>
    <row r="177" spans="146:157" ht="27.6" customHeight="1">
      <c r="EP177" s="174"/>
      <c r="EQ177" s="174"/>
      <c r="ER177" s="174"/>
      <c r="ES177" s="174"/>
      <c r="ET177" s="174" t="str">
        <f t="shared" ca="1" si="12"/>
        <v/>
      </c>
      <c r="EU177" s="174" t="str">
        <f ca="1">IFERROR(IF(OFFSET($D$6,MATCH(VALUE(SUBSTITUTE(EQ177,EG177,"")),$A$6:$A$127,0)-1,MATCH($EG177,$D$6:$CC$6,0)-1+7,1,1)&gt;0,OFFSET($D$6,MATCH(VALUE(SUBSTITUTE(EQ177,EG177,"")),$A$6:$A$127,0)-1,MATCH($EG177,$D$6:$CC$6,0)-1+7,1,1),""),"")</f>
        <v/>
      </c>
      <c r="EV177" s="174" t="str">
        <f ca="1">IF($EU177&lt;&gt;"",IF(OFFSET($D$6,MATCH(VALUE(SUBSTITUTE($EQ177,$EG177,"")),$A$6:$A$127,0)-1,MATCH($EG177,$D$6:$CC$6,0)-1+8,1,1)=0,"",OFFSET($D$6,MATCH(VALUE(SUBSTITUTE($EQ177,$EG177,"")),$A$6:$A$127,0)-1,MATCH($EG177,$D$6:$CC$6,0)-1+8,1,1)),"")</f>
        <v/>
      </c>
      <c r="EW177" s="174" t="str">
        <f t="shared" ca="1" si="13"/>
        <v/>
      </c>
      <c r="EX177" s="174" t="str">
        <f t="shared" ca="1" si="14"/>
        <v/>
      </c>
      <c r="EY177" s="174" t="str">
        <f ca="1">IF(EU177="","",COUNTIF(EU$6:$EU177,"&gt;"&amp;0))</f>
        <v/>
      </c>
      <c r="EZ177" s="189"/>
      <c r="FA177" s="153"/>
    </row>
    <row r="178" spans="146:157" ht="27.6" customHeight="1">
      <c r="EP178" s="174"/>
      <c r="EQ178" s="174"/>
      <c r="ER178" s="174"/>
      <c r="ES178" s="174"/>
      <c r="ET178" s="174" t="str">
        <f t="shared" ca="1" si="12"/>
        <v/>
      </c>
      <c r="EU178" s="174" t="str">
        <f ca="1">IFERROR(IF(OFFSET($D$6,MATCH(VALUE(SUBSTITUTE(EQ178,EG178,"")),$A$6:$A$127,0)-1,MATCH($EG178,$D$6:$CC$6,0)-1+7,1,1)&gt;0,OFFSET($D$6,MATCH(VALUE(SUBSTITUTE(EQ178,EG178,"")),$A$6:$A$127,0)-1,MATCH($EG178,$D$6:$CC$6,0)-1+7,1,1),""),"")</f>
        <v/>
      </c>
      <c r="EV178" s="174" t="str">
        <f ca="1">IF($EU178&lt;&gt;"",IF(OFFSET($D$6,MATCH(VALUE(SUBSTITUTE($EQ178,$EG178,"")),$A$6:$A$127,0)-1,MATCH($EG178,$D$6:$CC$6,0)-1+8,1,1)=0,"",OFFSET($D$6,MATCH(VALUE(SUBSTITUTE($EQ178,$EG178,"")),$A$6:$A$127,0)-1,MATCH($EG178,$D$6:$CC$6,0)-1+8,1,1)),"")</f>
        <v/>
      </c>
      <c r="EW178" s="174" t="str">
        <f t="shared" ca="1" si="13"/>
        <v/>
      </c>
      <c r="EX178" s="174" t="str">
        <f t="shared" ca="1" si="14"/>
        <v/>
      </c>
      <c r="EY178" s="174" t="str">
        <f ca="1">IF(EU178="","",COUNTIF(EU$6:$EU178,"&gt;"&amp;0))</f>
        <v/>
      </c>
      <c r="EZ178" s="189"/>
      <c r="FA178" s="153"/>
    </row>
    <row r="179" spans="146:157" ht="27.6" customHeight="1">
      <c r="EP179" s="174"/>
      <c r="EQ179" s="174"/>
      <c r="ER179" s="174"/>
      <c r="ES179" s="174"/>
      <c r="ET179" s="174" t="str">
        <f t="shared" ca="1" si="12"/>
        <v/>
      </c>
      <c r="EU179" s="174" t="str">
        <f ca="1">IFERROR(IF(OFFSET($D$6,MATCH(VALUE(SUBSTITUTE(EQ179,EG179,"")),$A$6:$A$127,0)-1,MATCH($EG179,$D$6:$CC$6,0)-1+7,1,1)&gt;0,OFFSET($D$6,MATCH(VALUE(SUBSTITUTE(EQ179,EG179,"")),$A$6:$A$127,0)-1,MATCH($EG179,$D$6:$CC$6,0)-1+7,1,1),""),"")</f>
        <v/>
      </c>
      <c r="EV179" s="174" t="str">
        <f ca="1">IF($EU179&lt;&gt;"",IF(OFFSET($D$6,MATCH(VALUE(SUBSTITUTE($EQ179,$EG179,"")),$A$6:$A$127,0)-1,MATCH($EG179,$D$6:$CC$6,0)-1+8,1,1)=0,"",OFFSET($D$6,MATCH(VALUE(SUBSTITUTE($EQ179,$EG179,"")),$A$6:$A$127,0)-1,MATCH($EG179,$D$6:$CC$6,0)-1+8,1,1)),"")</f>
        <v/>
      </c>
      <c r="EW179" s="174" t="str">
        <f t="shared" ca="1" si="13"/>
        <v/>
      </c>
      <c r="EX179" s="174" t="str">
        <f t="shared" ca="1" si="14"/>
        <v/>
      </c>
      <c r="EY179" s="174" t="str">
        <f ca="1">IF(EU179="","",COUNTIF(EU$6:$EU179,"&gt;"&amp;0))</f>
        <v/>
      </c>
      <c r="EZ179" s="189"/>
      <c r="FA179" s="153"/>
    </row>
    <row r="180" spans="146:157" ht="27.6" customHeight="1">
      <c r="EP180" s="174"/>
      <c r="EQ180" s="174"/>
      <c r="ER180" s="174"/>
      <c r="ES180" s="174"/>
      <c r="ET180" s="174" t="str">
        <f t="shared" ca="1" si="12"/>
        <v/>
      </c>
      <c r="EU180" s="174" t="str">
        <f ca="1">IFERROR(IF(OFFSET($D$6,MATCH(VALUE(SUBSTITUTE(EQ180,EG180,"")),$A$6:$A$127,0)-1,MATCH($EG180,$D$6:$CC$6,0)-1+7,1,1)&gt;0,OFFSET($D$6,MATCH(VALUE(SUBSTITUTE(EQ180,EG180,"")),$A$6:$A$127,0)-1,MATCH($EG180,$D$6:$CC$6,0)-1+7,1,1),""),"")</f>
        <v/>
      </c>
      <c r="EV180" s="174" t="str">
        <f ca="1">IF($EU180&lt;&gt;"",IF(OFFSET($D$6,MATCH(VALUE(SUBSTITUTE($EQ180,$EG180,"")),$A$6:$A$127,0)-1,MATCH($EG180,$D$6:$CC$6,0)-1+8,1,1)=0,"",OFFSET($D$6,MATCH(VALUE(SUBSTITUTE($EQ180,$EG180,"")),$A$6:$A$127,0)-1,MATCH($EG180,$D$6:$CC$6,0)-1+8,1,1)),"")</f>
        <v/>
      </c>
      <c r="EW180" s="174" t="str">
        <f t="shared" ca="1" si="13"/>
        <v/>
      </c>
      <c r="EX180" s="174" t="str">
        <f t="shared" ca="1" si="14"/>
        <v/>
      </c>
      <c r="EY180" s="174" t="str">
        <f ca="1">IF(EU180="","",COUNTIF(EU$6:$EU180,"&gt;"&amp;0))</f>
        <v/>
      </c>
      <c r="EZ180" s="189"/>
      <c r="FA180" s="153"/>
    </row>
    <row r="181" spans="146:157" ht="27.6" customHeight="1">
      <c r="EP181" s="174"/>
      <c r="EQ181" s="174"/>
      <c r="ER181" s="174"/>
      <c r="ES181" s="174"/>
      <c r="ET181" s="174" t="str">
        <f t="shared" ca="1" si="12"/>
        <v/>
      </c>
      <c r="EU181" s="174" t="str">
        <f ca="1">IFERROR(IF(OFFSET($D$6,MATCH(VALUE(SUBSTITUTE(EQ181,EG181,"")),$A$6:$A$127,0)-1,MATCH($EG181,$D$6:$CC$6,0)-1+7,1,1)&gt;0,OFFSET($D$6,MATCH(VALUE(SUBSTITUTE(EQ181,EG181,"")),$A$6:$A$127,0)-1,MATCH($EG181,$D$6:$CC$6,0)-1+7,1,1),""),"")</f>
        <v/>
      </c>
      <c r="EV181" s="174" t="str">
        <f ca="1">IF($EU181&lt;&gt;"",IF(OFFSET($D$6,MATCH(VALUE(SUBSTITUTE($EQ181,$EG181,"")),$A$6:$A$127,0)-1,MATCH($EG181,$D$6:$CC$6,0)-1+8,1,1)=0,"",OFFSET($D$6,MATCH(VALUE(SUBSTITUTE($EQ181,$EG181,"")),$A$6:$A$127,0)-1,MATCH($EG181,$D$6:$CC$6,0)-1+8,1,1)),"")</f>
        <v/>
      </c>
      <c r="EW181" s="174" t="str">
        <f t="shared" ca="1" si="13"/>
        <v/>
      </c>
      <c r="EX181" s="174" t="str">
        <f t="shared" ca="1" si="14"/>
        <v/>
      </c>
      <c r="EY181" s="174" t="str">
        <f ca="1">IF(EU181="","",COUNTIF(EU$6:$EU181,"&gt;"&amp;0))</f>
        <v/>
      </c>
      <c r="EZ181" s="189"/>
      <c r="FA181" s="153"/>
    </row>
    <row r="182" spans="146:157" ht="27.6" customHeight="1">
      <c r="EP182" s="174"/>
      <c r="EQ182" s="174"/>
      <c r="ER182" s="174"/>
      <c r="ES182" s="174"/>
      <c r="ET182" s="174" t="str">
        <f t="shared" ca="1" si="12"/>
        <v/>
      </c>
      <c r="EU182" s="174" t="str">
        <f ca="1">IFERROR(IF(OFFSET($D$6,MATCH(VALUE(SUBSTITUTE(EQ182,EG182,"")),$A$6:$A$127,0)-1,MATCH($EG182,$D$6:$CC$6,0)-1+7,1,1)&gt;0,OFFSET($D$6,MATCH(VALUE(SUBSTITUTE(EQ182,EG182,"")),$A$6:$A$127,0)-1,MATCH($EG182,$D$6:$CC$6,0)-1+7,1,1),""),"")</f>
        <v/>
      </c>
      <c r="EV182" s="174" t="str">
        <f ca="1">IF($EU182&lt;&gt;"",IF(OFFSET($D$6,MATCH(VALUE(SUBSTITUTE($EQ182,$EG182,"")),$A$6:$A$127,0)-1,MATCH($EG182,$D$6:$CC$6,0)-1+8,1,1)=0,"",OFFSET($D$6,MATCH(VALUE(SUBSTITUTE($EQ182,$EG182,"")),$A$6:$A$127,0)-1,MATCH($EG182,$D$6:$CC$6,0)-1+8,1,1)),"")</f>
        <v/>
      </c>
      <c r="EW182" s="174" t="str">
        <f t="shared" ca="1" si="13"/>
        <v/>
      </c>
      <c r="EX182" s="174" t="str">
        <f t="shared" ca="1" si="14"/>
        <v/>
      </c>
      <c r="EY182" s="174" t="str">
        <f ca="1">IF(EU182="","",COUNTIF(EU$6:$EU182,"&gt;"&amp;0))</f>
        <v/>
      </c>
      <c r="EZ182" s="189"/>
      <c r="FA182" s="153"/>
    </row>
    <row r="183" spans="146:157" ht="27.6" customHeight="1">
      <c r="EP183" s="174"/>
      <c r="EQ183" s="174"/>
      <c r="ER183" s="174"/>
      <c r="ES183" s="174"/>
      <c r="ET183" s="174" t="str">
        <f t="shared" ca="1" si="12"/>
        <v/>
      </c>
      <c r="EU183" s="174" t="str">
        <f ca="1">IFERROR(IF(OFFSET($D$6,MATCH(VALUE(SUBSTITUTE(EQ183,EG183,"")),$A$6:$A$127,0)-1,MATCH($EG183,$D$6:$CC$6,0)-1+7,1,1)&gt;0,OFFSET($D$6,MATCH(VALUE(SUBSTITUTE(EQ183,EG183,"")),$A$6:$A$127,0)-1,MATCH($EG183,$D$6:$CC$6,0)-1+7,1,1),""),"")</f>
        <v/>
      </c>
      <c r="EV183" s="174" t="str">
        <f ca="1">IF($EU183&lt;&gt;"",IF(OFFSET($D$6,MATCH(VALUE(SUBSTITUTE($EQ183,$EG183,"")),$A$6:$A$127,0)-1,MATCH($EG183,$D$6:$CC$6,0)-1+8,1,1)=0,"",OFFSET($D$6,MATCH(VALUE(SUBSTITUTE($EQ183,$EG183,"")),$A$6:$A$127,0)-1,MATCH($EG183,$D$6:$CC$6,0)-1+8,1,1)),"")</f>
        <v/>
      </c>
      <c r="EW183" s="174" t="str">
        <f t="shared" ca="1" si="13"/>
        <v/>
      </c>
      <c r="EX183" s="174" t="str">
        <f t="shared" ca="1" si="14"/>
        <v/>
      </c>
      <c r="EY183" s="174" t="str">
        <f ca="1">IF(EU183="","",COUNTIF(EU$6:$EU183,"&gt;"&amp;0))</f>
        <v/>
      </c>
      <c r="EZ183" s="189"/>
      <c r="FA183" s="153"/>
    </row>
    <row r="184" spans="146:157" ht="27.6" customHeight="1">
      <c r="EP184" s="174"/>
      <c r="EQ184" s="174"/>
      <c r="ER184" s="174"/>
      <c r="ES184" s="174"/>
      <c r="ET184" s="174" t="str">
        <f t="shared" ca="1" si="12"/>
        <v/>
      </c>
      <c r="EU184" s="174" t="str">
        <f ca="1">IFERROR(IF(OFFSET($D$6,MATCH(VALUE(SUBSTITUTE(EQ184,EG184,"")),$A$6:$A$127,0)-1,MATCH($EG184,$D$6:$CC$6,0)-1+7,1,1)&gt;0,OFFSET($D$6,MATCH(VALUE(SUBSTITUTE(EQ184,EG184,"")),$A$6:$A$127,0)-1,MATCH($EG184,$D$6:$CC$6,0)-1+7,1,1),""),"")</f>
        <v/>
      </c>
      <c r="EV184" s="174" t="str">
        <f ca="1">IF($EU184&lt;&gt;"",IF(OFFSET($D$6,MATCH(VALUE(SUBSTITUTE($EQ184,$EG184,"")),$A$6:$A$127,0)-1,MATCH($EG184,$D$6:$CC$6,0)-1+8,1,1)=0,"",OFFSET($D$6,MATCH(VALUE(SUBSTITUTE($EQ184,$EG184,"")),$A$6:$A$127,0)-1,MATCH($EG184,$D$6:$CC$6,0)-1+8,1,1)),"")</f>
        <v/>
      </c>
      <c r="EW184" s="174" t="str">
        <f t="shared" ca="1" si="13"/>
        <v/>
      </c>
      <c r="EX184" s="174" t="str">
        <f t="shared" ca="1" si="14"/>
        <v/>
      </c>
      <c r="EY184" s="174" t="str">
        <f ca="1">IF(EU184="","",COUNTIF(EU$6:$EU184,"&gt;"&amp;0))</f>
        <v/>
      </c>
      <c r="EZ184" s="189"/>
      <c r="FA184" s="153"/>
    </row>
    <row r="185" spans="146:157" ht="27.6" customHeight="1">
      <c r="EP185" s="174"/>
      <c r="EQ185" s="174"/>
      <c r="ER185" s="174"/>
      <c r="ES185" s="174"/>
      <c r="ET185" s="174" t="str">
        <f t="shared" ca="1" si="12"/>
        <v/>
      </c>
      <c r="EU185" s="174" t="str">
        <f ca="1">IFERROR(IF(OFFSET($D$6,MATCH(VALUE(SUBSTITUTE(EQ185,EG185,"")),$A$6:$A$127,0)-1,MATCH($EG185,$D$6:$CC$6,0)-1+7,1,1)&gt;0,OFFSET($D$6,MATCH(VALUE(SUBSTITUTE(EQ185,EG185,"")),$A$6:$A$127,0)-1,MATCH($EG185,$D$6:$CC$6,0)-1+7,1,1),""),"")</f>
        <v/>
      </c>
      <c r="EV185" s="174" t="str">
        <f ca="1">IF($EU185&lt;&gt;"",IF(OFFSET($D$6,MATCH(VALUE(SUBSTITUTE($EQ185,$EG185,"")),$A$6:$A$127,0)-1,MATCH($EG185,$D$6:$CC$6,0)-1+8,1,1)=0,"",OFFSET($D$6,MATCH(VALUE(SUBSTITUTE($EQ185,$EG185,"")),$A$6:$A$127,0)-1,MATCH($EG185,$D$6:$CC$6,0)-1+8,1,1)),"")</f>
        <v/>
      </c>
      <c r="EW185" s="174" t="str">
        <f t="shared" ca="1" si="13"/>
        <v/>
      </c>
      <c r="EX185" s="174" t="str">
        <f t="shared" ca="1" si="14"/>
        <v/>
      </c>
      <c r="EY185" s="174" t="str">
        <f ca="1">IF(EU185="","",COUNTIF(EU$6:$EU185,"&gt;"&amp;0))</f>
        <v/>
      </c>
      <c r="EZ185" s="189"/>
      <c r="FA185" s="153"/>
    </row>
    <row r="186" spans="146:157" ht="27.6" customHeight="1">
      <c r="EP186" s="174"/>
      <c r="EQ186" s="174"/>
      <c r="ER186" s="174"/>
      <c r="ES186" s="174"/>
      <c r="ET186" s="174" t="str">
        <f t="shared" ca="1" si="12"/>
        <v/>
      </c>
      <c r="EU186" s="174" t="str">
        <f ca="1">IFERROR(IF(OFFSET($D$6,MATCH(VALUE(SUBSTITUTE(EQ186,EG186,"")),$A$6:$A$127,0)-1,MATCH($EG186,$D$6:$CC$6,0)-1+7,1,1)&gt;0,OFFSET($D$6,MATCH(VALUE(SUBSTITUTE(EQ186,EG186,"")),$A$6:$A$127,0)-1,MATCH($EG186,$D$6:$CC$6,0)-1+7,1,1),""),"")</f>
        <v/>
      </c>
      <c r="EV186" s="174" t="str">
        <f ca="1">IF($EU186&lt;&gt;"",IF(OFFSET($D$6,MATCH(VALUE(SUBSTITUTE($EQ186,$EG186,"")),$A$6:$A$127,0)-1,MATCH($EG186,$D$6:$CC$6,0)-1+8,1,1)=0,"",OFFSET($D$6,MATCH(VALUE(SUBSTITUTE($EQ186,$EG186,"")),$A$6:$A$127,0)-1,MATCH($EG186,$D$6:$CC$6,0)-1+8,1,1)),"")</f>
        <v/>
      </c>
      <c r="EW186" s="174" t="str">
        <f t="shared" ca="1" si="13"/>
        <v/>
      </c>
      <c r="EX186" s="174" t="str">
        <f t="shared" ca="1" si="14"/>
        <v/>
      </c>
      <c r="EY186" s="174" t="str">
        <f ca="1">IF(EU186="","",COUNTIF(EU$6:$EU186,"&gt;"&amp;0))</f>
        <v/>
      </c>
      <c r="EZ186" s="189"/>
      <c r="FA186" s="153"/>
    </row>
    <row r="187" spans="146:157" ht="27.6" customHeight="1">
      <c r="EP187" s="174"/>
      <c r="EQ187" s="174"/>
      <c r="ER187" s="174"/>
      <c r="ES187" s="174"/>
      <c r="ET187" s="174" t="str">
        <f t="shared" ca="1" si="12"/>
        <v/>
      </c>
      <c r="EU187" s="174" t="str">
        <f ca="1">IFERROR(IF(OFFSET($D$6,MATCH(VALUE(SUBSTITUTE(EQ187,EG187,"")),$A$6:$A$127,0)-1,MATCH($EG187,$D$6:$CC$6,0)-1+7,1,1)&gt;0,OFFSET($D$6,MATCH(VALUE(SUBSTITUTE(EQ187,EG187,"")),$A$6:$A$127,0)-1,MATCH($EG187,$D$6:$CC$6,0)-1+7,1,1),""),"")</f>
        <v/>
      </c>
      <c r="EV187" s="174" t="str">
        <f ca="1">IF($EU187&lt;&gt;"",IF(OFFSET($D$6,MATCH(VALUE(SUBSTITUTE($EQ187,$EG187,"")),$A$6:$A$127,0)-1,MATCH($EG187,$D$6:$CC$6,0)-1+8,1,1)=0,"",OFFSET($D$6,MATCH(VALUE(SUBSTITUTE($EQ187,$EG187,"")),$A$6:$A$127,0)-1,MATCH($EG187,$D$6:$CC$6,0)-1+8,1,1)),"")</f>
        <v/>
      </c>
      <c r="EW187" s="174" t="str">
        <f t="shared" ca="1" si="13"/>
        <v/>
      </c>
      <c r="EX187" s="174" t="str">
        <f t="shared" ca="1" si="14"/>
        <v/>
      </c>
      <c r="EY187" s="174" t="str">
        <f ca="1">IF(EU187="","",COUNTIF(EU$6:$EU187,"&gt;"&amp;0))</f>
        <v/>
      </c>
      <c r="EZ187" s="189"/>
      <c r="FA187" s="153"/>
    </row>
    <row r="188" spans="146:157" ht="27.6" customHeight="1">
      <c r="EP188" s="174"/>
      <c r="EQ188" s="174"/>
      <c r="ER188" s="174"/>
      <c r="ES188" s="174"/>
      <c r="ET188" s="174" t="str">
        <f t="shared" ca="1" si="12"/>
        <v/>
      </c>
      <c r="EU188" s="174" t="str">
        <f ca="1">IFERROR(IF(OFFSET($D$6,MATCH(VALUE(SUBSTITUTE(EQ188,EG188,"")),$A$6:$A$127,0)-1,MATCH($EG188,$D$6:$CC$6,0)-1+7,1,1)&gt;0,OFFSET($D$6,MATCH(VALUE(SUBSTITUTE(EQ188,EG188,"")),$A$6:$A$127,0)-1,MATCH($EG188,$D$6:$CC$6,0)-1+7,1,1),""),"")</f>
        <v/>
      </c>
      <c r="EV188" s="174" t="str">
        <f ca="1">IF($EU188&lt;&gt;"",IF(OFFSET($D$6,MATCH(VALUE(SUBSTITUTE($EQ188,$EG188,"")),$A$6:$A$127,0)-1,MATCH($EG188,$D$6:$CC$6,0)-1+8,1,1)=0,"",OFFSET($D$6,MATCH(VALUE(SUBSTITUTE($EQ188,$EG188,"")),$A$6:$A$127,0)-1,MATCH($EG188,$D$6:$CC$6,0)-1+8,1,1)),"")</f>
        <v/>
      </c>
      <c r="EW188" s="174" t="str">
        <f t="shared" ca="1" si="13"/>
        <v/>
      </c>
      <c r="EX188" s="174" t="str">
        <f t="shared" ca="1" si="14"/>
        <v/>
      </c>
      <c r="EY188" s="174" t="str">
        <f ca="1">IF(EU188="","",COUNTIF(EU$6:$EU188,"&gt;"&amp;0))</f>
        <v/>
      </c>
      <c r="EZ188" s="189"/>
      <c r="FA188" s="153"/>
    </row>
    <row r="189" spans="146:157" ht="27.6" customHeight="1">
      <c r="EP189" s="174"/>
      <c r="EQ189" s="174"/>
      <c r="ER189" s="174"/>
      <c r="ES189" s="174"/>
      <c r="ET189" s="174" t="str">
        <f t="shared" ca="1" si="12"/>
        <v/>
      </c>
      <c r="EU189" s="174" t="str">
        <f ca="1">IFERROR(IF(OFFSET($D$6,MATCH(VALUE(SUBSTITUTE(EQ189,EG189,"")),$A$6:$A$127,0)-1,MATCH($EG189,$D$6:$CC$6,0)-1+7,1,1)&gt;0,OFFSET($D$6,MATCH(VALUE(SUBSTITUTE(EQ189,EG189,"")),$A$6:$A$127,0)-1,MATCH($EG189,$D$6:$CC$6,0)-1+7,1,1),""),"")</f>
        <v/>
      </c>
      <c r="EV189" s="174" t="str">
        <f ca="1">IF($EU189&lt;&gt;"",IF(OFFSET($D$6,MATCH(VALUE(SUBSTITUTE($EQ189,$EG189,"")),$A$6:$A$127,0)-1,MATCH($EG189,$D$6:$CC$6,0)-1+8,1,1)=0,"",OFFSET($D$6,MATCH(VALUE(SUBSTITUTE($EQ189,$EG189,"")),$A$6:$A$127,0)-1,MATCH($EG189,$D$6:$CC$6,0)-1+8,1,1)),"")</f>
        <v/>
      </c>
      <c r="EW189" s="174" t="str">
        <f t="shared" ca="1" si="13"/>
        <v/>
      </c>
      <c r="EX189" s="174" t="str">
        <f t="shared" ca="1" si="14"/>
        <v/>
      </c>
      <c r="EY189" s="174" t="str">
        <f ca="1">IF(EU189="","",COUNTIF(EU$6:$EU189,"&gt;"&amp;0))</f>
        <v/>
      </c>
      <c r="EZ189" s="189"/>
      <c r="FA189" s="153"/>
    </row>
    <row r="190" spans="146:157" ht="27.6" customHeight="1">
      <c r="EP190" s="174"/>
      <c r="EQ190" s="174"/>
      <c r="ER190" s="174"/>
      <c r="ES190" s="174"/>
      <c r="ET190" s="174" t="str">
        <f t="shared" ca="1" si="12"/>
        <v/>
      </c>
      <c r="EU190" s="174" t="str">
        <f ca="1">IFERROR(IF(OFFSET($D$6,MATCH(VALUE(SUBSTITUTE(EQ190,EG190,"")),$A$6:$A$127,0)-1,MATCH($EG190,$D$6:$CC$6,0)-1+7,1,1)&gt;0,OFFSET($D$6,MATCH(VALUE(SUBSTITUTE(EQ190,EG190,"")),$A$6:$A$127,0)-1,MATCH($EG190,$D$6:$CC$6,0)-1+7,1,1),""),"")</f>
        <v/>
      </c>
      <c r="EV190" s="174" t="str">
        <f ca="1">IF($EU190&lt;&gt;"",IF(OFFSET($D$6,MATCH(VALUE(SUBSTITUTE($EQ190,$EG190,"")),$A$6:$A$127,0)-1,MATCH($EG190,$D$6:$CC$6,0)-1+8,1,1)=0,"",OFFSET($D$6,MATCH(VALUE(SUBSTITUTE($EQ190,$EG190,"")),$A$6:$A$127,0)-1,MATCH($EG190,$D$6:$CC$6,0)-1+8,1,1)),"")</f>
        <v/>
      </c>
      <c r="EW190" s="174" t="str">
        <f t="shared" ca="1" si="13"/>
        <v/>
      </c>
      <c r="EX190" s="174" t="str">
        <f t="shared" ca="1" si="14"/>
        <v/>
      </c>
      <c r="EY190" s="174" t="str">
        <f ca="1">IF(EU190="","",COUNTIF(EU$6:$EU190,"&gt;"&amp;0))</f>
        <v/>
      </c>
      <c r="EZ190" s="189"/>
      <c r="FA190" s="153"/>
    </row>
    <row r="191" spans="146:157" ht="27.6" customHeight="1">
      <c r="EP191" s="174"/>
      <c r="EQ191" s="174"/>
      <c r="ER191" s="174"/>
      <c r="ES191" s="174"/>
      <c r="ET191" s="174" t="str">
        <f t="shared" ca="1" si="12"/>
        <v/>
      </c>
      <c r="EU191" s="174" t="str">
        <f ca="1">IFERROR(IF(OFFSET($D$6,MATCH(VALUE(SUBSTITUTE(EQ191,EG191,"")),$A$6:$A$127,0)-1,MATCH($EG191,$D$6:$CC$6,0)-1+7,1,1)&gt;0,OFFSET($D$6,MATCH(VALUE(SUBSTITUTE(EQ191,EG191,"")),$A$6:$A$127,0)-1,MATCH($EG191,$D$6:$CC$6,0)-1+7,1,1),""),"")</f>
        <v/>
      </c>
      <c r="EV191" s="174" t="str">
        <f ca="1">IF($EU191&lt;&gt;"",IF(OFFSET($D$6,MATCH(VALUE(SUBSTITUTE($EQ191,$EG191,"")),$A$6:$A$127,0)-1,MATCH($EG191,$D$6:$CC$6,0)-1+8,1,1)=0,"",OFFSET($D$6,MATCH(VALUE(SUBSTITUTE($EQ191,$EG191,"")),$A$6:$A$127,0)-1,MATCH($EG191,$D$6:$CC$6,0)-1+8,1,1)),"")</f>
        <v/>
      </c>
      <c r="EW191" s="174" t="str">
        <f t="shared" ca="1" si="13"/>
        <v/>
      </c>
      <c r="EX191" s="174" t="str">
        <f t="shared" ca="1" si="14"/>
        <v/>
      </c>
      <c r="EY191" s="174" t="str">
        <f ca="1">IF(EU191="","",COUNTIF(EU$6:$EU191,"&gt;"&amp;0))</f>
        <v/>
      </c>
      <c r="EZ191" s="189"/>
      <c r="FA191" s="153"/>
    </row>
    <row r="192" spans="146:157" ht="27.6" customHeight="1">
      <c r="EP192" s="174"/>
      <c r="EQ192" s="174"/>
      <c r="ER192" s="174"/>
      <c r="ES192" s="174"/>
      <c r="ET192" s="174" t="str">
        <f t="shared" ca="1" si="12"/>
        <v/>
      </c>
      <c r="EU192" s="174" t="str">
        <f ca="1">IFERROR(IF(OFFSET($D$6,MATCH(VALUE(SUBSTITUTE(EQ192,EG192,"")),$A$6:$A$127,0)-1,MATCH($EG192,$D$6:$CC$6,0)-1+7,1,1)&gt;0,OFFSET($D$6,MATCH(VALUE(SUBSTITUTE(EQ192,EG192,"")),$A$6:$A$127,0)-1,MATCH($EG192,$D$6:$CC$6,0)-1+7,1,1),""),"")</f>
        <v/>
      </c>
      <c r="EV192" s="174" t="str">
        <f ca="1">IF($EU192&lt;&gt;"",IF(OFFSET($D$6,MATCH(VALUE(SUBSTITUTE($EQ192,$EG192,"")),$A$6:$A$127,0)-1,MATCH($EG192,$D$6:$CC$6,0)-1+8,1,1)=0,"",OFFSET($D$6,MATCH(VALUE(SUBSTITUTE($EQ192,$EG192,"")),$A$6:$A$127,0)-1,MATCH($EG192,$D$6:$CC$6,0)-1+8,1,1)),"")</f>
        <v/>
      </c>
      <c r="EW192" s="174" t="str">
        <f t="shared" ca="1" si="13"/>
        <v/>
      </c>
      <c r="EX192" s="174" t="str">
        <f t="shared" ca="1" si="14"/>
        <v/>
      </c>
      <c r="EY192" s="174" t="str">
        <f ca="1">IF(EU192="","",COUNTIF(EU$6:$EU192,"&gt;"&amp;0))</f>
        <v/>
      </c>
      <c r="EZ192" s="189"/>
      <c r="FA192" s="153"/>
    </row>
    <row r="193" spans="146:157" ht="27.6" customHeight="1">
      <c r="EP193" s="174"/>
      <c r="EQ193" s="174"/>
      <c r="ER193" s="174"/>
      <c r="ES193" s="174"/>
      <c r="ET193" s="174" t="str">
        <f t="shared" ca="1" si="12"/>
        <v/>
      </c>
      <c r="EU193" s="174" t="str">
        <f ca="1">IFERROR(IF(OFFSET($D$6,MATCH(VALUE(SUBSTITUTE(EQ193,EG193,"")),$A$6:$A$127,0)-1,MATCH($EG193,$D$6:$CC$6,0)-1+7,1,1)&gt;0,OFFSET($D$6,MATCH(VALUE(SUBSTITUTE(EQ193,EG193,"")),$A$6:$A$127,0)-1,MATCH($EG193,$D$6:$CC$6,0)-1+7,1,1),""),"")</f>
        <v/>
      </c>
      <c r="EV193" s="174" t="str">
        <f ca="1">IF($EU193&lt;&gt;"",IF(OFFSET($D$6,MATCH(VALUE(SUBSTITUTE($EQ193,$EG193,"")),$A$6:$A$127,0)-1,MATCH($EG193,$D$6:$CC$6,0)-1+8,1,1)=0,"",OFFSET($D$6,MATCH(VALUE(SUBSTITUTE($EQ193,$EG193,"")),$A$6:$A$127,0)-1,MATCH($EG193,$D$6:$CC$6,0)-1+8,1,1)),"")</f>
        <v/>
      </c>
      <c r="EW193" s="174" t="str">
        <f t="shared" ca="1" si="13"/>
        <v/>
      </c>
      <c r="EX193" s="174" t="str">
        <f t="shared" ca="1" si="14"/>
        <v/>
      </c>
      <c r="EY193" s="174" t="str">
        <f ca="1">IF(EU193="","",COUNTIF(EU$6:$EU193,"&gt;"&amp;0))</f>
        <v/>
      </c>
      <c r="EZ193" s="189"/>
      <c r="FA193" s="153"/>
    </row>
    <row r="194" spans="146:157" ht="27.6" customHeight="1">
      <c r="EP194" s="174"/>
      <c r="EQ194" s="174"/>
      <c r="ER194" s="174"/>
      <c r="ES194" s="174"/>
      <c r="ET194" s="174" t="str">
        <f t="shared" ca="1" si="12"/>
        <v/>
      </c>
      <c r="EU194" s="174" t="str">
        <f ca="1">IFERROR(IF(OFFSET($D$6,MATCH(VALUE(SUBSTITUTE(EQ194,EG194,"")),$A$6:$A$127,0)-1,MATCH($EG194,$D$6:$CC$6,0)-1+7,1,1)&gt;0,OFFSET($D$6,MATCH(VALUE(SUBSTITUTE(EQ194,EG194,"")),$A$6:$A$127,0)-1,MATCH($EG194,$D$6:$CC$6,0)-1+7,1,1),""),"")</f>
        <v/>
      </c>
      <c r="EV194" s="174" t="str">
        <f ca="1">IF($EU194&lt;&gt;"",IF(OFFSET($D$6,MATCH(VALUE(SUBSTITUTE($EQ194,$EG194,"")),$A$6:$A$127,0)-1,MATCH($EG194,$D$6:$CC$6,0)-1+8,1,1)=0,"",OFFSET($D$6,MATCH(VALUE(SUBSTITUTE($EQ194,$EG194,"")),$A$6:$A$127,0)-1,MATCH($EG194,$D$6:$CC$6,0)-1+8,1,1)),"")</f>
        <v/>
      </c>
      <c r="EW194" s="174" t="str">
        <f t="shared" ca="1" si="13"/>
        <v/>
      </c>
      <c r="EX194" s="174" t="str">
        <f t="shared" ca="1" si="14"/>
        <v/>
      </c>
      <c r="EY194" s="174" t="str">
        <f ca="1">IF(EU194="","",COUNTIF(EU$6:$EU194,"&gt;"&amp;0))</f>
        <v/>
      </c>
      <c r="EZ194" s="189"/>
      <c r="FA194" s="153"/>
    </row>
    <row r="195" spans="146:157" ht="27.6" customHeight="1">
      <c r="EP195" s="174"/>
      <c r="EQ195" s="174"/>
      <c r="ER195" s="174"/>
      <c r="ES195" s="174"/>
      <c r="ET195" s="174" t="str">
        <f t="shared" ca="1" si="12"/>
        <v/>
      </c>
      <c r="EU195" s="174" t="str">
        <f ca="1">IFERROR(IF(OFFSET($D$6,MATCH(VALUE(SUBSTITUTE(EQ195,EG195,"")),$A$6:$A$127,0)-1,MATCH($EG195,$D$6:$CC$6,0)-1+7,1,1)&gt;0,OFFSET($D$6,MATCH(VALUE(SUBSTITUTE(EQ195,EG195,"")),$A$6:$A$127,0)-1,MATCH($EG195,$D$6:$CC$6,0)-1+7,1,1),""),"")</f>
        <v/>
      </c>
      <c r="EV195" s="174" t="str">
        <f ca="1">IF($EU195&lt;&gt;"",IF(OFFSET($D$6,MATCH(VALUE(SUBSTITUTE($EQ195,$EG195,"")),$A$6:$A$127,0)-1,MATCH($EG195,$D$6:$CC$6,0)-1+8,1,1)=0,"",OFFSET($D$6,MATCH(VALUE(SUBSTITUTE($EQ195,$EG195,"")),$A$6:$A$127,0)-1,MATCH($EG195,$D$6:$CC$6,0)-1+8,1,1)),"")</f>
        <v/>
      </c>
      <c r="EW195" s="174" t="str">
        <f t="shared" ca="1" si="13"/>
        <v/>
      </c>
      <c r="EX195" s="174" t="str">
        <f t="shared" ca="1" si="14"/>
        <v/>
      </c>
      <c r="EY195" s="174" t="str">
        <f ca="1">IF(EU195="","",COUNTIF(EU$6:$EU195,"&gt;"&amp;0))</f>
        <v/>
      </c>
      <c r="EZ195" s="189"/>
      <c r="FA195" s="153"/>
    </row>
    <row r="196" spans="146:157" ht="27.6" customHeight="1">
      <c r="EP196" s="174"/>
      <c r="EQ196" s="174"/>
      <c r="ER196" s="174"/>
      <c r="ES196" s="174"/>
      <c r="ET196" s="174" t="str">
        <f t="shared" ca="1" si="12"/>
        <v/>
      </c>
      <c r="EU196" s="174" t="str">
        <f ca="1">IFERROR(IF(OFFSET($D$6,MATCH(VALUE(SUBSTITUTE(EQ196,EG196,"")),$A$6:$A$127,0)-1,MATCH($EG196,$D$6:$CC$6,0)-1+7,1,1)&gt;0,OFFSET($D$6,MATCH(VALUE(SUBSTITUTE(EQ196,EG196,"")),$A$6:$A$127,0)-1,MATCH($EG196,$D$6:$CC$6,0)-1+7,1,1),""),"")</f>
        <v/>
      </c>
      <c r="EV196" s="174" t="str">
        <f ca="1">IF($EU196&lt;&gt;"",IF(OFFSET($D$6,MATCH(VALUE(SUBSTITUTE($EQ196,$EG196,"")),$A$6:$A$127,0)-1,MATCH($EG196,$D$6:$CC$6,0)-1+8,1,1)=0,"",OFFSET($D$6,MATCH(VALUE(SUBSTITUTE($EQ196,$EG196,"")),$A$6:$A$127,0)-1,MATCH($EG196,$D$6:$CC$6,0)-1+8,1,1)),"")</f>
        <v/>
      </c>
      <c r="EW196" s="174" t="str">
        <f t="shared" ca="1" si="13"/>
        <v/>
      </c>
      <c r="EX196" s="174" t="str">
        <f t="shared" ca="1" si="14"/>
        <v/>
      </c>
      <c r="EY196" s="174" t="str">
        <f ca="1">IF(EU196="","",COUNTIF(EU$6:$EU196,"&gt;"&amp;0))</f>
        <v/>
      </c>
      <c r="EZ196" s="189"/>
      <c r="FA196" s="153"/>
    </row>
    <row r="197" spans="146:157" ht="27.6" customHeight="1">
      <c r="EP197" s="174"/>
      <c r="EQ197" s="174"/>
      <c r="ER197" s="174"/>
      <c r="ES197" s="174"/>
      <c r="ET197" s="174" t="str">
        <f t="shared" ca="1" si="12"/>
        <v/>
      </c>
      <c r="EU197" s="174" t="str">
        <f ca="1">IFERROR(IF(OFFSET($D$6,MATCH(VALUE(SUBSTITUTE(EQ197,EG197,"")),$A$6:$A$127,0)-1,MATCH($EG197,$D$6:$CC$6,0)-1+7,1,1)&gt;0,OFFSET($D$6,MATCH(VALUE(SUBSTITUTE(EQ197,EG197,"")),$A$6:$A$127,0)-1,MATCH($EG197,$D$6:$CC$6,0)-1+7,1,1),""),"")</f>
        <v/>
      </c>
      <c r="EV197" s="174" t="str">
        <f ca="1">IF($EU197&lt;&gt;"",IF(OFFSET($D$6,MATCH(VALUE(SUBSTITUTE($EQ197,$EG197,"")),$A$6:$A$127,0)-1,MATCH($EG197,$D$6:$CC$6,0)-1+8,1,1)=0,"",OFFSET($D$6,MATCH(VALUE(SUBSTITUTE($EQ197,$EG197,"")),$A$6:$A$127,0)-1,MATCH($EG197,$D$6:$CC$6,0)-1+8,1,1)),"")</f>
        <v/>
      </c>
      <c r="EW197" s="174" t="str">
        <f t="shared" ca="1" si="13"/>
        <v/>
      </c>
      <c r="EX197" s="174" t="str">
        <f t="shared" ca="1" si="14"/>
        <v/>
      </c>
      <c r="EY197" s="174" t="str">
        <f ca="1">IF(EU197="","",COUNTIF(EU$6:$EU197,"&gt;"&amp;0))</f>
        <v/>
      </c>
      <c r="EZ197" s="189"/>
      <c r="FA197" s="153"/>
    </row>
    <row r="198" spans="146:157" ht="27.6" customHeight="1">
      <c r="EP198" s="174"/>
      <c r="EQ198" s="174"/>
      <c r="ER198" s="174"/>
      <c r="ES198" s="174"/>
      <c r="ET198" s="174" t="str">
        <f t="shared" ca="1" si="12"/>
        <v/>
      </c>
      <c r="EU198" s="174" t="str">
        <f ca="1">IFERROR(IF(OFFSET($D$6,MATCH(VALUE(SUBSTITUTE(EQ198,EG198,"")),$A$6:$A$127,0)-1,MATCH($EG198,$D$6:$CC$6,0)-1+7,1,1)&gt;0,OFFSET($D$6,MATCH(VALUE(SUBSTITUTE(EQ198,EG198,"")),$A$6:$A$127,0)-1,MATCH($EG198,$D$6:$CC$6,0)-1+7,1,1),""),"")</f>
        <v/>
      </c>
      <c r="EV198" s="174" t="str">
        <f ca="1">IF($EU198&lt;&gt;"",IF(OFFSET($D$6,MATCH(VALUE(SUBSTITUTE($EQ198,$EG198,"")),$A$6:$A$127,0)-1,MATCH($EG198,$D$6:$CC$6,0)-1+8,1,1)=0,"",OFFSET($D$6,MATCH(VALUE(SUBSTITUTE($EQ198,$EG198,"")),$A$6:$A$127,0)-1,MATCH($EG198,$D$6:$CC$6,0)-1+8,1,1)),"")</f>
        <v/>
      </c>
      <c r="EW198" s="174" t="str">
        <f t="shared" ca="1" si="13"/>
        <v/>
      </c>
      <c r="EX198" s="174" t="str">
        <f t="shared" ca="1" si="14"/>
        <v/>
      </c>
      <c r="EY198" s="174" t="str">
        <f ca="1">IF(EU198="","",COUNTIF(EU$6:$EU198,"&gt;"&amp;0))</f>
        <v/>
      </c>
      <c r="EZ198" s="189"/>
      <c r="FA198" s="153"/>
    </row>
    <row r="199" spans="146:157" ht="27.6" customHeight="1">
      <c r="EP199" s="174"/>
      <c r="EQ199" s="174"/>
      <c r="ER199" s="174"/>
      <c r="ES199" s="174"/>
      <c r="ET199" s="174" t="str">
        <f t="shared" ref="ET199:ET262" ca="1" si="15">IF(EY199="","",EN199)</f>
        <v/>
      </c>
      <c r="EU199" s="174" t="str">
        <f ca="1">IFERROR(IF(OFFSET($D$6,MATCH(VALUE(SUBSTITUTE(EQ199,EG199,"")),$A$6:$A$127,0)-1,MATCH($EG199,$D$6:$CC$6,0)-1+7,1,1)&gt;0,OFFSET($D$6,MATCH(VALUE(SUBSTITUTE(EQ199,EG199,"")),$A$6:$A$127,0)-1,MATCH($EG199,$D$6:$CC$6,0)-1+7,1,1),""),"")</f>
        <v/>
      </c>
      <c r="EV199" s="174" t="str">
        <f ca="1">IF($EU199&lt;&gt;"",IF(OFFSET($D$6,MATCH(VALUE(SUBSTITUTE($EQ199,$EG199,"")),$A$6:$A$127,0)-1,MATCH($EG199,$D$6:$CC$6,0)-1+8,1,1)=0,"",OFFSET($D$6,MATCH(VALUE(SUBSTITUTE($EQ199,$EG199,"")),$A$6:$A$127,0)-1,MATCH($EG199,$D$6:$CC$6,0)-1+8,1,1)),"")</f>
        <v/>
      </c>
      <c r="EW199" s="174" t="str">
        <f t="shared" ref="EW199:EW262" ca="1" si="16">IF(EY199="","","F")</f>
        <v/>
      </c>
      <c r="EX199" s="174" t="str">
        <f t="shared" ref="EX199:EX262" ca="1" si="17">IF(EY199="","",EM199)</f>
        <v/>
      </c>
      <c r="EY199" s="174" t="str">
        <f ca="1">IF(EU199="","",COUNTIF(EU$6:$EU199,"&gt;"&amp;0))</f>
        <v/>
      </c>
      <c r="EZ199" s="189"/>
      <c r="FA199" s="153"/>
    </row>
    <row r="200" spans="146:157" ht="27.6" customHeight="1">
      <c r="EP200" s="174"/>
      <c r="EQ200" s="174"/>
      <c r="ER200" s="174"/>
      <c r="ES200" s="174"/>
      <c r="ET200" s="174" t="str">
        <f t="shared" ca="1" si="15"/>
        <v/>
      </c>
      <c r="EU200" s="174" t="str">
        <f ca="1">IFERROR(IF(OFFSET($D$6,MATCH(VALUE(SUBSTITUTE(EQ200,EG200,"")),$A$6:$A$127,0)-1,MATCH($EG200,$D$6:$CC$6,0)-1+7,1,1)&gt;0,OFFSET($D$6,MATCH(VALUE(SUBSTITUTE(EQ200,EG200,"")),$A$6:$A$127,0)-1,MATCH($EG200,$D$6:$CC$6,0)-1+7,1,1),""),"")</f>
        <v/>
      </c>
      <c r="EV200" s="174" t="str">
        <f ca="1">IF($EU200&lt;&gt;"",IF(OFFSET($D$6,MATCH(VALUE(SUBSTITUTE($EQ200,$EG200,"")),$A$6:$A$127,0)-1,MATCH($EG200,$D$6:$CC$6,0)-1+8,1,1)=0,"",OFFSET($D$6,MATCH(VALUE(SUBSTITUTE($EQ200,$EG200,"")),$A$6:$A$127,0)-1,MATCH($EG200,$D$6:$CC$6,0)-1+8,1,1)),"")</f>
        <v/>
      </c>
      <c r="EW200" s="174" t="str">
        <f t="shared" ca="1" si="16"/>
        <v/>
      </c>
      <c r="EX200" s="174" t="str">
        <f t="shared" ca="1" si="17"/>
        <v/>
      </c>
      <c r="EY200" s="174" t="str">
        <f ca="1">IF(EU200="","",COUNTIF(EU$6:$EU200,"&gt;"&amp;0))</f>
        <v/>
      </c>
      <c r="EZ200" s="189"/>
      <c r="FA200" s="153"/>
    </row>
    <row r="201" spans="146:157" ht="27.6" customHeight="1">
      <c r="EP201" s="174"/>
      <c r="EQ201" s="174"/>
      <c r="ER201" s="174"/>
      <c r="ES201" s="174"/>
      <c r="ET201" s="174" t="str">
        <f t="shared" ca="1" si="15"/>
        <v/>
      </c>
      <c r="EU201" s="174" t="str">
        <f ca="1">IFERROR(IF(OFFSET($D$6,MATCH(VALUE(SUBSTITUTE(EQ201,EG201,"")),$A$6:$A$127,0)-1,MATCH($EG201,$D$6:$CC$6,0)-1+7,1,1)&gt;0,OFFSET($D$6,MATCH(VALUE(SUBSTITUTE(EQ201,EG201,"")),$A$6:$A$127,0)-1,MATCH($EG201,$D$6:$CC$6,0)-1+7,1,1),""),"")</f>
        <v/>
      </c>
      <c r="EV201" s="174" t="str">
        <f ca="1">IF($EU201&lt;&gt;"",IF(OFFSET($D$6,MATCH(VALUE(SUBSTITUTE($EQ201,$EG201,"")),$A$6:$A$127,0)-1,MATCH($EG201,$D$6:$CC$6,0)-1+8,1,1)=0,"",OFFSET($D$6,MATCH(VALUE(SUBSTITUTE($EQ201,$EG201,"")),$A$6:$A$127,0)-1,MATCH($EG201,$D$6:$CC$6,0)-1+8,1,1)),"")</f>
        <v/>
      </c>
      <c r="EW201" s="174" t="str">
        <f t="shared" ca="1" si="16"/>
        <v/>
      </c>
      <c r="EX201" s="174" t="str">
        <f t="shared" ca="1" si="17"/>
        <v/>
      </c>
      <c r="EY201" s="174" t="str">
        <f ca="1">IF(EU201="","",COUNTIF(EU$6:$EU201,"&gt;"&amp;0))</f>
        <v/>
      </c>
      <c r="EZ201" s="189"/>
      <c r="FA201" s="153"/>
    </row>
    <row r="202" spans="146:157" ht="27.6" customHeight="1">
      <c r="EP202" s="174"/>
      <c r="EQ202" s="174"/>
      <c r="ER202" s="174"/>
      <c r="ES202" s="174"/>
      <c r="ET202" s="174" t="str">
        <f t="shared" ca="1" si="15"/>
        <v/>
      </c>
      <c r="EU202" s="174" t="str">
        <f ca="1">IFERROR(IF(OFFSET($D$6,MATCH(VALUE(SUBSTITUTE(EQ202,EG202,"")),$A$6:$A$127,0)-1,MATCH($EG202,$D$6:$CC$6,0)-1+7,1,1)&gt;0,OFFSET($D$6,MATCH(VALUE(SUBSTITUTE(EQ202,EG202,"")),$A$6:$A$127,0)-1,MATCH($EG202,$D$6:$CC$6,0)-1+7,1,1),""),"")</f>
        <v/>
      </c>
      <c r="EV202" s="174" t="str">
        <f ca="1">IF($EU202&lt;&gt;"",IF(OFFSET($D$6,MATCH(VALUE(SUBSTITUTE($EQ202,$EG202,"")),$A$6:$A$127,0)-1,MATCH($EG202,$D$6:$CC$6,0)-1+8,1,1)=0,"",OFFSET($D$6,MATCH(VALUE(SUBSTITUTE($EQ202,$EG202,"")),$A$6:$A$127,0)-1,MATCH($EG202,$D$6:$CC$6,0)-1+8,1,1)),"")</f>
        <v/>
      </c>
      <c r="EW202" s="174" t="str">
        <f t="shared" ca="1" si="16"/>
        <v/>
      </c>
      <c r="EX202" s="174" t="str">
        <f t="shared" ca="1" si="17"/>
        <v/>
      </c>
      <c r="EY202" s="174" t="str">
        <f ca="1">IF(EU202="","",COUNTIF(EU$6:$EU202,"&gt;"&amp;0))</f>
        <v/>
      </c>
      <c r="EZ202" s="189"/>
      <c r="FA202" s="153"/>
    </row>
    <row r="203" spans="146:157" ht="27.6" customHeight="1">
      <c r="EP203" s="174"/>
      <c r="EQ203" s="174"/>
      <c r="ER203" s="174"/>
      <c r="ES203" s="174"/>
      <c r="ET203" s="174" t="str">
        <f t="shared" ca="1" si="15"/>
        <v/>
      </c>
      <c r="EU203" s="174" t="str">
        <f ca="1">IFERROR(IF(OFFSET($D$6,MATCH(VALUE(SUBSTITUTE(EQ203,EG203,"")),$A$6:$A$127,0)-1,MATCH($EG203,$D$6:$CC$6,0)-1+7,1,1)&gt;0,OFFSET($D$6,MATCH(VALUE(SUBSTITUTE(EQ203,EG203,"")),$A$6:$A$127,0)-1,MATCH($EG203,$D$6:$CC$6,0)-1+7,1,1),""),"")</f>
        <v/>
      </c>
      <c r="EV203" s="174" t="str">
        <f ca="1">IF($EU203&lt;&gt;"",IF(OFFSET($D$6,MATCH(VALUE(SUBSTITUTE($EQ203,$EG203,"")),$A$6:$A$127,0)-1,MATCH($EG203,$D$6:$CC$6,0)-1+8,1,1)=0,"",OFFSET($D$6,MATCH(VALUE(SUBSTITUTE($EQ203,$EG203,"")),$A$6:$A$127,0)-1,MATCH($EG203,$D$6:$CC$6,0)-1+8,1,1)),"")</f>
        <v/>
      </c>
      <c r="EW203" s="174" t="str">
        <f t="shared" ca="1" si="16"/>
        <v/>
      </c>
      <c r="EX203" s="174" t="str">
        <f t="shared" ca="1" si="17"/>
        <v/>
      </c>
      <c r="EY203" s="174" t="str">
        <f ca="1">IF(EU203="","",COUNTIF(EU$6:$EU203,"&gt;"&amp;0))</f>
        <v/>
      </c>
      <c r="EZ203" s="189"/>
      <c r="FA203" s="153"/>
    </row>
    <row r="204" spans="146:157" ht="27.6" customHeight="1">
      <c r="EP204" s="174"/>
      <c r="EQ204" s="174"/>
      <c r="ER204" s="174"/>
      <c r="ES204" s="174"/>
      <c r="ET204" s="174" t="str">
        <f t="shared" ca="1" si="15"/>
        <v/>
      </c>
      <c r="EU204" s="174" t="str">
        <f ca="1">IFERROR(IF(OFFSET($D$6,MATCH(VALUE(SUBSTITUTE(EQ204,EG204,"")),$A$6:$A$127,0)-1,MATCH($EG204,$D$6:$CC$6,0)-1+7,1,1)&gt;0,OFFSET($D$6,MATCH(VALUE(SUBSTITUTE(EQ204,EG204,"")),$A$6:$A$127,0)-1,MATCH($EG204,$D$6:$CC$6,0)-1+7,1,1),""),"")</f>
        <v/>
      </c>
      <c r="EV204" s="174" t="str">
        <f ca="1">IF($EU204&lt;&gt;"",IF(OFFSET($D$6,MATCH(VALUE(SUBSTITUTE($EQ204,$EG204,"")),$A$6:$A$127,0)-1,MATCH($EG204,$D$6:$CC$6,0)-1+8,1,1)=0,"",OFFSET($D$6,MATCH(VALUE(SUBSTITUTE($EQ204,$EG204,"")),$A$6:$A$127,0)-1,MATCH($EG204,$D$6:$CC$6,0)-1+8,1,1)),"")</f>
        <v/>
      </c>
      <c r="EW204" s="174" t="str">
        <f t="shared" ca="1" si="16"/>
        <v/>
      </c>
      <c r="EX204" s="174" t="str">
        <f t="shared" ca="1" si="17"/>
        <v/>
      </c>
      <c r="EY204" s="174" t="str">
        <f ca="1">IF(EU204="","",COUNTIF(EU$6:$EU204,"&gt;"&amp;0))</f>
        <v/>
      </c>
      <c r="EZ204" s="189"/>
      <c r="FA204" s="153"/>
    </row>
    <row r="205" spans="146:157" ht="27.6" customHeight="1">
      <c r="EP205" s="174"/>
      <c r="EQ205" s="174"/>
      <c r="ER205" s="174"/>
      <c r="ES205" s="174"/>
      <c r="ET205" s="174" t="str">
        <f t="shared" ca="1" si="15"/>
        <v/>
      </c>
      <c r="EU205" s="174" t="str">
        <f ca="1">IFERROR(IF(OFFSET($D$6,MATCH(VALUE(SUBSTITUTE(EQ205,EG205,"")),$A$6:$A$127,0)-1,MATCH($EG205,$D$6:$CC$6,0)-1+7,1,1)&gt;0,OFFSET($D$6,MATCH(VALUE(SUBSTITUTE(EQ205,EG205,"")),$A$6:$A$127,0)-1,MATCH($EG205,$D$6:$CC$6,0)-1+7,1,1),""),"")</f>
        <v/>
      </c>
      <c r="EV205" s="174" t="str">
        <f ca="1">IF($EU205&lt;&gt;"",IF(OFFSET($D$6,MATCH(VALUE(SUBSTITUTE($EQ205,$EG205,"")),$A$6:$A$127,0)-1,MATCH($EG205,$D$6:$CC$6,0)-1+8,1,1)=0,"",OFFSET($D$6,MATCH(VALUE(SUBSTITUTE($EQ205,$EG205,"")),$A$6:$A$127,0)-1,MATCH($EG205,$D$6:$CC$6,0)-1+8,1,1)),"")</f>
        <v/>
      </c>
      <c r="EW205" s="174" t="str">
        <f t="shared" ca="1" si="16"/>
        <v/>
      </c>
      <c r="EX205" s="174" t="str">
        <f t="shared" ca="1" si="17"/>
        <v/>
      </c>
      <c r="EY205" s="174" t="str">
        <f ca="1">IF(EU205="","",COUNTIF(EU$6:$EU205,"&gt;"&amp;0))</f>
        <v/>
      </c>
      <c r="EZ205" s="189"/>
      <c r="FA205" s="153"/>
    </row>
    <row r="206" spans="146:157" ht="27.6" customHeight="1">
      <c r="EP206" s="174"/>
      <c r="EQ206" s="174"/>
      <c r="ER206" s="174"/>
      <c r="ES206" s="174"/>
      <c r="ET206" s="174" t="str">
        <f t="shared" ca="1" si="15"/>
        <v/>
      </c>
      <c r="EU206" s="174" t="str">
        <f ca="1">IFERROR(IF(OFFSET($D$6,MATCH(VALUE(SUBSTITUTE(EQ206,EG206,"")),$A$6:$A$127,0)-1,MATCH($EG206,$D$6:$CC$6,0)-1+7,1,1)&gt;0,OFFSET($D$6,MATCH(VALUE(SUBSTITUTE(EQ206,EG206,"")),$A$6:$A$127,0)-1,MATCH($EG206,$D$6:$CC$6,0)-1+7,1,1),""),"")</f>
        <v/>
      </c>
      <c r="EV206" s="174" t="str">
        <f ca="1">IF($EU206&lt;&gt;"",IF(OFFSET($D$6,MATCH(VALUE(SUBSTITUTE($EQ206,$EG206,"")),$A$6:$A$127,0)-1,MATCH($EG206,$D$6:$CC$6,0)-1+8,1,1)=0,"",OFFSET($D$6,MATCH(VALUE(SUBSTITUTE($EQ206,$EG206,"")),$A$6:$A$127,0)-1,MATCH($EG206,$D$6:$CC$6,0)-1+8,1,1)),"")</f>
        <v/>
      </c>
      <c r="EW206" s="174" t="str">
        <f t="shared" ca="1" si="16"/>
        <v/>
      </c>
      <c r="EX206" s="174" t="str">
        <f t="shared" ca="1" si="17"/>
        <v/>
      </c>
      <c r="EY206" s="174" t="str">
        <f ca="1">IF(EU206="","",COUNTIF(EU$6:$EU206,"&gt;"&amp;0))</f>
        <v/>
      </c>
      <c r="EZ206" s="189"/>
      <c r="FA206" s="153"/>
    </row>
    <row r="207" spans="146:157" ht="27.6" customHeight="1">
      <c r="EP207" s="174"/>
      <c r="EQ207" s="174"/>
      <c r="ER207" s="174"/>
      <c r="ES207" s="174"/>
      <c r="ET207" s="174" t="str">
        <f t="shared" ca="1" si="15"/>
        <v/>
      </c>
      <c r="EU207" s="174" t="str">
        <f ca="1">IFERROR(IF(OFFSET($D$6,MATCH(VALUE(SUBSTITUTE(EQ207,EG207,"")),$A$6:$A$127,0)-1,MATCH($EG207,$D$6:$CC$6,0)-1+7,1,1)&gt;0,OFFSET($D$6,MATCH(VALUE(SUBSTITUTE(EQ207,EG207,"")),$A$6:$A$127,0)-1,MATCH($EG207,$D$6:$CC$6,0)-1+7,1,1),""),"")</f>
        <v/>
      </c>
      <c r="EV207" s="174" t="str">
        <f ca="1">IF($EU207&lt;&gt;"",IF(OFFSET($D$6,MATCH(VALUE(SUBSTITUTE($EQ207,$EG207,"")),$A$6:$A$127,0)-1,MATCH($EG207,$D$6:$CC$6,0)-1+8,1,1)=0,"",OFFSET($D$6,MATCH(VALUE(SUBSTITUTE($EQ207,$EG207,"")),$A$6:$A$127,0)-1,MATCH($EG207,$D$6:$CC$6,0)-1+8,1,1)),"")</f>
        <v/>
      </c>
      <c r="EW207" s="174" t="str">
        <f t="shared" ca="1" si="16"/>
        <v/>
      </c>
      <c r="EX207" s="174" t="str">
        <f t="shared" ca="1" si="17"/>
        <v/>
      </c>
      <c r="EY207" s="174" t="str">
        <f ca="1">IF(EU207="","",COUNTIF(EU$6:$EU207,"&gt;"&amp;0))</f>
        <v/>
      </c>
      <c r="EZ207" s="189"/>
      <c r="FA207" s="153"/>
    </row>
    <row r="208" spans="146:157" ht="27.6" customHeight="1">
      <c r="EP208" s="174"/>
      <c r="EQ208" s="174"/>
      <c r="ER208" s="174"/>
      <c r="ES208" s="174"/>
      <c r="ET208" s="174" t="str">
        <f t="shared" ca="1" si="15"/>
        <v/>
      </c>
      <c r="EU208" s="174" t="str">
        <f ca="1">IFERROR(IF(OFFSET($D$6,MATCH(VALUE(SUBSTITUTE(EQ208,EG208,"")),$A$6:$A$127,0)-1,MATCH($EG208,$D$6:$CC$6,0)-1+7,1,1)&gt;0,OFFSET($D$6,MATCH(VALUE(SUBSTITUTE(EQ208,EG208,"")),$A$6:$A$127,0)-1,MATCH($EG208,$D$6:$CC$6,0)-1+7,1,1),""),"")</f>
        <v/>
      </c>
      <c r="EV208" s="174" t="str">
        <f ca="1">IF($EU208&lt;&gt;"",IF(OFFSET($D$6,MATCH(VALUE(SUBSTITUTE($EQ208,$EG208,"")),$A$6:$A$127,0)-1,MATCH($EG208,$D$6:$CC$6,0)-1+8,1,1)=0,"",OFFSET($D$6,MATCH(VALUE(SUBSTITUTE($EQ208,$EG208,"")),$A$6:$A$127,0)-1,MATCH($EG208,$D$6:$CC$6,0)-1+8,1,1)),"")</f>
        <v/>
      </c>
      <c r="EW208" s="174" t="str">
        <f t="shared" ca="1" si="16"/>
        <v/>
      </c>
      <c r="EX208" s="174" t="str">
        <f t="shared" ca="1" si="17"/>
        <v/>
      </c>
      <c r="EY208" s="174" t="str">
        <f ca="1">IF(EU208="","",COUNTIF(EU$6:$EU208,"&gt;"&amp;0))</f>
        <v/>
      </c>
      <c r="EZ208" s="189"/>
      <c r="FA208" s="153"/>
    </row>
    <row r="209" spans="146:157" ht="27.6" customHeight="1">
      <c r="EP209" s="174"/>
      <c r="EQ209" s="174"/>
      <c r="ER209" s="174"/>
      <c r="ES209" s="174"/>
      <c r="ET209" s="174" t="str">
        <f t="shared" ca="1" si="15"/>
        <v/>
      </c>
      <c r="EU209" s="174" t="str">
        <f ca="1">IFERROR(IF(OFFSET($D$6,MATCH(VALUE(SUBSTITUTE(EQ209,EG209,"")),$A$6:$A$127,0)-1,MATCH($EG209,$D$6:$CC$6,0)-1+7,1,1)&gt;0,OFFSET($D$6,MATCH(VALUE(SUBSTITUTE(EQ209,EG209,"")),$A$6:$A$127,0)-1,MATCH($EG209,$D$6:$CC$6,0)-1+7,1,1),""),"")</f>
        <v/>
      </c>
      <c r="EV209" s="174" t="str">
        <f ca="1">IF($EU209&lt;&gt;"",IF(OFFSET($D$6,MATCH(VALUE(SUBSTITUTE($EQ209,$EG209,"")),$A$6:$A$127,0)-1,MATCH($EG209,$D$6:$CC$6,0)-1+8,1,1)=0,"",OFFSET($D$6,MATCH(VALUE(SUBSTITUTE($EQ209,$EG209,"")),$A$6:$A$127,0)-1,MATCH($EG209,$D$6:$CC$6,0)-1+8,1,1)),"")</f>
        <v/>
      </c>
      <c r="EW209" s="174" t="str">
        <f t="shared" ca="1" si="16"/>
        <v/>
      </c>
      <c r="EX209" s="174" t="str">
        <f t="shared" ca="1" si="17"/>
        <v/>
      </c>
      <c r="EY209" s="174" t="str">
        <f ca="1">IF(EU209="","",COUNTIF(EU$6:$EU209,"&gt;"&amp;0))</f>
        <v/>
      </c>
      <c r="EZ209" s="189"/>
      <c r="FA209" s="153"/>
    </row>
    <row r="210" spans="146:157" ht="27.6" customHeight="1">
      <c r="EP210" s="174"/>
      <c r="EQ210" s="174"/>
      <c r="ER210" s="174"/>
      <c r="ES210" s="174"/>
      <c r="ET210" s="174" t="str">
        <f t="shared" ca="1" si="15"/>
        <v/>
      </c>
      <c r="EU210" s="174" t="str">
        <f ca="1">IFERROR(IF(OFFSET($D$6,MATCH(VALUE(SUBSTITUTE(EQ210,EG210,"")),$A$6:$A$127,0)-1,MATCH($EG210,$D$6:$CC$6,0)-1+7,1,1)&gt;0,OFFSET($D$6,MATCH(VALUE(SUBSTITUTE(EQ210,EG210,"")),$A$6:$A$127,0)-1,MATCH($EG210,$D$6:$CC$6,0)-1+7,1,1),""),"")</f>
        <v/>
      </c>
      <c r="EV210" s="174" t="str">
        <f ca="1">IF($EU210&lt;&gt;"",IF(OFFSET($D$6,MATCH(VALUE(SUBSTITUTE($EQ210,$EG210,"")),$A$6:$A$127,0)-1,MATCH($EG210,$D$6:$CC$6,0)-1+8,1,1)=0,"",OFFSET($D$6,MATCH(VALUE(SUBSTITUTE($EQ210,$EG210,"")),$A$6:$A$127,0)-1,MATCH($EG210,$D$6:$CC$6,0)-1+8,1,1)),"")</f>
        <v/>
      </c>
      <c r="EW210" s="174" t="str">
        <f t="shared" ca="1" si="16"/>
        <v/>
      </c>
      <c r="EX210" s="174" t="str">
        <f t="shared" ca="1" si="17"/>
        <v/>
      </c>
      <c r="EY210" s="174" t="str">
        <f ca="1">IF(EU210="","",COUNTIF(EU$6:$EU210,"&gt;"&amp;0))</f>
        <v/>
      </c>
      <c r="EZ210" s="189"/>
      <c r="FA210" s="153"/>
    </row>
    <row r="211" spans="146:157" ht="27.6" customHeight="1">
      <c r="EP211" s="174"/>
      <c r="EQ211" s="174"/>
      <c r="ER211" s="174"/>
      <c r="ES211" s="174"/>
      <c r="ET211" s="174" t="str">
        <f t="shared" ca="1" si="15"/>
        <v/>
      </c>
      <c r="EU211" s="174" t="str">
        <f ca="1">IFERROR(IF(OFFSET($D$6,MATCH(VALUE(SUBSTITUTE(EQ211,EG211,"")),$A$6:$A$127,0)-1,MATCH($EG211,$D$6:$CC$6,0)-1+7,1,1)&gt;0,OFFSET($D$6,MATCH(VALUE(SUBSTITUTE(EQ211,EG211,"")),$A$6:$A$127,0)-1,MATCH($EG211,$D$6:$CC$6,0)-1+7,1,1),""),"")</f>
        <v/>
      </c>
      <c r="EV211" s="174" t="str">
        <f ca="1">IF($EU211&lt;&gt;"",IF(OFFSET($D$6,MATCH(VALUE(SUBSTITUTE($EQ211,$EG211,"")),$A$6:$A$127,0)-1,MATCH($EG211,$D$6:$CC$6,0)-1+8,1,1)=0,"",OFFSET($D$6,MATCH(VALUE(SUBSTITUTE($EQ211,$EG211,"")),$A$6:$A$127,0)-1,MATCH($EG211,$D$6:$CC$6,0)-1+8,1,1)),"")</f>
        <v/>
      </c>
      <c r="EW211" s="174" t="str">
        <f t="shared" ca="1" si="16"/>
        <v/>
      </c>
      <c r="EX211" s="174" t="str">
        <f t="shared" ca="1" si="17"/>
        <v/>
      </c>
      <c r="EY211" s="174" t="str">
        <f ca="1">IF(EU211="","",COUNTIF(EU$6:$EU211,"&gt;"&amp;0))</f>
        <v/>
      </c>
      <c r="EZ211" s="189"/>
      <c r="FA211" s="153"/>
    </row>
    <row r="212" spans="146:157" ht="27.6" customHeight="1">
      <c r="EP212" s="174"/>
      <c r="EQ212" s="174"/>
      <c r="ER212" s="174"/>
      <c r="ES212" s="174"/>
      <c r="ET212" s="174" t="str">
        <f t="shared" ca="1" si="15"/>
        <v/>
      </c>
      <c r="EU212" s="174" t="str">
        <f ca="1">IFERROR(IF(OFFSET($D$6,MATCH(VALUE(SUBSTITUTE(EQ212,EG212,"")),$A$6:$A$127,0)-1,MATCH($EG212,$D$6:$CC$6,0)-1+7,1,1)&gt;0,OFFSET($D$6,MATCH(VALUE(SUBSTITUTE(EQ212,EG212,"")),$A$6:$A$127,0)-1,MATCH($EG212,$D$6:$CC$6,0)-1+7,1,1),""),"")</f>
        <v/>
      </c>
      <c r="EV212" s="174" t="str">
        <f ca="1">IF($EU212&lt;&gt;"",IF(OFFSET($D$6,MATCH(VALUE(SUBSTITUTE($EQ212,$EG212,"")),$A$6:$A$127,0)-1,MATCH($EG212,$D$6:$CC$6,0)-1+8,1,1)=0,"",OFFSET($D$6,MATCH(VALUE(SUBSTITUTE($EQ212,$EG212,"")),$A$6:$A$127,0)-1,MATCH($EG212,$D$6:$CC$6,0)-1+8,1,1)),"")</f>
        <v/>
      </c>
      <c r="EW212" s="174" t="str">
        <f t="shared" ca="1" si="16"/>
        <v/>
      </c>
      <c r="EX212" s="174" t="str">
        <f t="shared" ca="1" si="17"/>
        <v/>
      </c>
      <c r="EY212" s="174" t="str">
        <f ca="1">IF(EU212="","",COUNTIF(EU$6:$EU212,"&gt;"&amp;0))</f>
        <v/>
      </c>
      <c r="EZ212" s="189"/>
      <c r="FA212" s="153"/>
    </row>
    <row r="213" spans="146:157" ht="27.6" customHeight="1">
      <c r="EP213" s="174"/>
      <c r="EQ213" s="174"/>
      <c r="ER213" s="174"/>
      <c r="ES213" s="174"/>
      <c r="ET213" s="174" t="str">
        <f t="shared" ca="1" si="15"/>
        <v/>
      </c>
      <c r="EU213" s="174" t="str">
        <f ca="1">IFERROR(IF(OFFSET($D$6,MATCH(VALUE(SUBSTITUTE(EQ213,EG213,"")),$A$6:$A$127,0)-1,MATCH($EG213,$D$6:$CC$6,0)-1+7,1,1)&gt;0,OFFSET($D$6,MATCH(VALUE(SUBSTITUTE(EQ213,EG213,"")),$A$6:$A$127,0)-1,MATCH($EG213,$D$6:$CC$6,0)-1+7,1,1),""),"")</f>
        <v/>
      </c>
      <c r="EV213" s="174" t="str">
        <f ca="1">IF($EU213&lt;&gt;"",IF(OFFSET($D$6,MATCH(VALUE(SUBSTITUTE($EQ213,$EG213,"")),$A$6:$A$127,0)-1,MATCH($EG213,$D$6:$CC$6,0)-1+8,1,1)=0,"",OFFSET($D$6,MATCH(VALUE(SUBSTITUTE($EQ213,$EG213,"")),$A$6:$A$127,0)-1,MATCH($EG213,$D$6:$CC$6,0)-1+8,1,1)),"")</f>
        <v/>
      </c>
      <c r="EW213" s="174" t="str">
        <f t="shared" ca="1" si="16"/>
        <v/>
      </c>
      <c r="EX213" s="174" t="str">
        <f t="shared" ca="1" si="17"/>
        <v/>
      </c>
      <c r="EY213" s="174" t="str">
        <f ca="1">IF(EU213="","",COUNTIF(EU$6:$EU213,"&gt;"&amp;0))</f>
        <v/>
      </c>
      <c r="EZ213" s="189"/>
      <c r="FA213" s="153"/>
    </row>
    <row r="214" spans="146:157" ht="27.6" customHeight="1">
      <c r="EP214" s="174"/>
      <c r="EQ214" s="174"/>
      <c r="ER214" s="174"/>
      <c r="ES214" s="174"/>
      <c r="ET214" s="174" t="str">
        <f t="shared" ca="1" si="15"/>
        <v/>
      </c>
      <c r="EU214" s="174" t="str">
        <f ca="1">IFERROR(IF(OFFSET($D$6,MATCH(VALUE(SUBSTITUTE(EQ214,EG214,"")),$A$6:$A$127,0)-1,MATCH($EG214,$D$6:$CC$6,0)-1+7,1,1)&gt;0,OFFSET($D$6,MATCH(VALUE(SUBSTITUTE(EQ214,EG214,"")),$A$6:$A$127,0)-1,MATCH($EG214,$D$6:$CC$6,0)-1+7,1,1),""),"")</f>
        <v/>
      </c>
      <c r="EV214" s="174" t="str">
        <f ca="1">IF($EU214&lt;&gt;"",IF(OFFSET($D$6,MATCH(VALUE(SUBSTITUTE($EQ214,$EG214,"")),$A$6:$A$127,0)-1,MATCH($EG214,$D$6:$CC$6,0)-1+8,1,1)=0,"",OFFSET($D$6,MATCH(VALUE(SUBSTITUTE($EQ214,$EG214,"")),$A$6:$A$127,0)-1,MATCH($EG214,$D$6:$CC$6,0)-1+8,1,1)),"")</f>
        <v/>
      </c>
      <c r="EW214" s="174" t="str">
        <f t="shared" ca="1" si="16"/>
        <v/>
      </c>
      <c r="EX214" s="174" t="str">
        <f t="shared" ca="1" si="17"/>
        <v/>
      </c>
      <c r="EY214" s="174" t="str">
        <f ca="1">IF(EU214="","",COUNTIF(EU$6:$EU214,"&gt;"&amp;0))</f>
        <v/>
      </c>
      <c r="EZ214" s="189"/>
      <c r="FA214" s="153"/>
    </row>
    <row r="215" spans="146:157" ht="27.6" customHeight="1">
      <c r="EP215" s="174"/>
      <c r="EQ215" s="174"/>
      <c r="ER215" s="174"/>
      <c r="ES215" s="174"/>
      <c r="ET215" s="174" t="str">
        <f t="shared" ca="1" si="15"/>
        <v/>
      </c>
      <c r="EU215" s="174" t="str">
        <f ca="1">IFERROR(IF(OFFSET($D$6,MATCH(VALUE(SUBSTITUTE(EQ215,EG215,"")),$A$6:$A$127,0)-1,MATCH($EG215,$D$6:$CC$6,0)-1+7,1,1)&gt;0,OFFSET($D$6,MATCH(VALUE(SUBSTITUTE(EQ215,EG215,"")),$A$6:$A$127,0)-1,MATCH($EG215,$D$6:$CC$6,0)-1+7,1,1),""),"")</f>
        <v/>
      </c>
      <c r="EV215" s="174" t="str">
        <f ca="1">IF($EU215&lt;&gt;"",IF(OFFSET($D$6,MATCH(VALUE(SUBSTITUTE($EQ215,$EG215,"")),$A$6:$A$127,0)-1,MATCH($EG215,$D$6:$CC$6,0)-1+8,1,1)=0,"",OFFSET($D$6,MATCH(VALUE(SUBSTITUTE($EQ215,$EG215,"")),$A$6:$A$127,0)-1,MATCH($EG215,$D$6:$CC$6,0)-1+8,1,1)),"")</f>
        <v/>
      </c>
      <c r="EW215" s="174" t="str">
        <f t="shared" ca="1" si="16"/>
        <v/>
      </c>
      <c r="EX215" s="174" t="str">
        <f t="shared" ca="1" si="17"/>
        <v/>
      </c>
      <c r="EY215" s="174" t="str">
        <f ca="1">IF(EU215="","",COUNTIF(EU$6:$EU215,"&gt;"&amp;0))</f>
        <v/>
      </c>
      <c r="EZ215" s="189"/>
      <c r="FA215" s="153"/>
    </row>
    <row r="216" spans="146:157" ht="27.6" customHeight="1">
      <c r="EP216" s="174"/>
      <c r="EQ216" s="174"/>
      <c r="ER216" s="174"/>
      <c r="ES216" s="174"/>
      <c r="ET216" s="174" t="str">
        <f t="shared" ca="1" si="15"/>
        <v/>
      </c>
      <c r="EU216" s="174" t="str">
        <f ca="1">IFERROR(IF(OFFSET($D$6,MATCH(VALUE(SUBSTITUTE(EQ216,EG216,"")),$A$6:$A$127,0)-1,MATCH($EG216,$D$6:$CC$6,0)-1+7,1,1)&gt;0,OFFSET($D$6,MATCH(VALUE(SUBSTITUTE(EQ216,EG216,"")),$A$6:$A$127,0)-1,MATCH($EG216,$D$6:$CC$6,0)-1+7,1,1),""),"")</f>
        <v/>
      </c>
      <c r="EV216" s="174" t="str">
        <f ca="1">IF($EU216&lt;&gt;"",IF(OFFSET($D$6,MATCH(VALUE(SUBSTITUTE($EQ216,$EG216,"")),$A$6:$A$127,0)-1,MATCH($EG216,$D$6:$CC$6,0)-1+8,1,1)=0,"",OFFSET($D$6,MATCH(VALUE(SUBSTITUTE($EQ216,$EG216,"")),$A$6:$A$127,0)-1,MATCH($EG216,$D$6:$CC$6,0)-1+8,1,1)),"")</f>
        <v/>
      </c>
      <c r="EW216" s="174" t="str">
        <f t="shared" ca="1" si="16"/>
        <v/>
      </c>
      <c r="EX216" s="174" t="str">
        <f t="shared" ca="1" si="17"/>
        <v/>
      </c>
      <c r="EY216" s="174" t="str">
        <f ca="1">IF(EU216="","",COUNTIF(EU$6:$EU216,"&gt;"&amp;0))</f>
        <v/>
      </c>
      <c r="EZ216" s="189"/>
      <c r="FA216" s="153"/>
    </row>
    <row r="217" spans="146:157" ht="27.6" customHeight="1">
      <c r="EP217" s="174"/>
      <c r="EQ217" s="174"/>
      <c r="ER217" s="174"/>
      <c r="ES217" s="174"/>
      <c r="ET217" s="174" t="str">
        <f t="shared" ca="1" si="15"/>
        <v/>
      </c>
      <c r="EU217" s="174" t="str">
        <f ca="1">IFERROR(IF(OFFSET($D$6,MATCH(VALUE(SUBSTITUTE(EQ217,EG217,"")),$A$6:$A$127,0)-1,MATCH($EG217,$D$6:$CC$6,0)-1+7,1,1)&gt;0,OFFSET($D$6,MATCH(VALUE(SUBSTITUTE(EQ217,EG217,"")),$A$6:$A$127,0)-1,MATCH($EG217,$D$6:$CC$6,0)-1+7,1,1),""),"")</f>
        <v/>
      </c>
      <c r="EV217" s="174" t="str">
        <f ca="1">IF($EU217&lt;&gt;"",IF(OFFSET($D$6,MATCH(VALUE(SUBSTITUTE($EQ217,$EG217,"")),$A$6:$A$127,0)-1,MATCH($EG217,$D$6:$CC$6,0)-1+8,1,1)=0,"",OFFSET($D$6,MATCH(VALUE(SUBSTITUTE($EQ217,$EG217,"")),$A$6:$A$127,0)-1,MATCH($EG217,$D$6:$CC$6,0)-1+8,1,1)),"")</f>
        <v/>
      </c>
      <c r="EW217" s="174" t="str">
        <f t="shared" ca="1" si="16"/>
        <v/>
      </c>
      <c r="EX217" s="174" t="str">
        <f t="shared" ca="1" si="17"/>
        <v/>
      </c>
      <c r="EY217" s="174" t="str">
        <f ca="1">IF(EU217="","",COUNTIF(EU$6:$EU217,"&gt;"&amp;0))</f>
        <v/>
      </c>
      <c r="EZ217" s="189"/>
      <c r="FA217" s="153"/>
    </row>
    <row r="218" spans="146:157" ht="27.6" customHeight="1">
      <c r="EP218" s="174"/>
      <c r="EQ218" s="174"/>
      <c r="ER218" s="174"/>
      <c r="ES218" s="174"/>
      <c r="ET218" s="174" t="str">
        <f t="shared" ca="1" si="15"/>
        <v/>
      </c>
      <c r="EU218" s="174" t="str">
        <f ca="1">IFERROR(IF(OFFSET($D$6,MATCH(VALUE(SUBSTITUTE(EQ218,EG218,"")),$A$6:$A$127,0)-1,MATCH($EG218,$D$6:$CC$6,0)-1+7,1,1)&gt;0,OFFSET($D$6,MATCH(VALUE(SUBSTITUTE(EQ218,EG218,"")),$A$6:$A$127,0)-1,MATCH($EG218,$D$6:$CC$6,0)-1+7,1,1),""),"")</f>
        <v/>
      </c>
      <c r="EV218" s="174" t="str">
        <f ca="1">IF($EU218&lt;&gt;"",IF(OFFSET($D$6,MATCH(VALUE(SUBSTITUTE($EQ218,$EG218,"")),$A$6:$A$127,0)-1,MATCH($EG218,$D$6:$CC$6,0)-1+8,1,1)=0,"",OFFSET($D$6,MATCH(VALUE(SUBSTITUTE($EQ218,$EG218,"")),$A$6:$A$127,0)-1,MATCH($EG218,$D$6:$CC$6,0)-1+8,1,1)),"")</f>
        <v/>
      </c>
      <c r="EW218" s="174" t="str">
        <f t="shared" ca="1" si="16"/>
        <v/>
      </c>
      <c r="EX218" s="174" t="str">
        <f t="shared" ca="1" si="17"/>
        <v/>
      </c>
      <c r="EY218" s="174" t="str">
        <f ca="1">IF(EU218="","",COUNTIF(EU$6:$EU218,"&gt;"&amp;0))</f>
        <v/>
      </c>
      <c r="EZ218" s="189"/>
      <c r="FA218" s="153"/>
    </row>
    <row r="219" spans="146:157" ht="27.6" customHeight="1">
      <c r="EP219" s="174"/>
      <c r="EQ219" s="174"/>
      <c r="ER219" s="174"/>
      <c r="ES219" s="174"/>
      <c r="ET219" s="174" t="str">
        <f t="shared" ca="1" si="15"/>
        <v/>
      </c>
      <c r="EU219" s="174" t="str">
        <f ca="1">IFERROR(IF(OFFSET($D$6,MATCH(VALUE(SUBSTITUTE(EQ219,EG219,"")),$A$6:$A$127,0)-1,MATCH($EG219,$D$6:$CC$6,0)-1+7,1,1)&gt;0,OFFSET($D$6,MATCH(VALUE(SUBSTITUTE(EQ219,EG219,"")),$A$6:$A$127,0)-1,MATCH($EG219,$D$6:$CC$6,0)-1+7,1,1),""),"")</f>
        <v/>
      </c>
      <c r="EV219" s="174" t="str">
        <f ca="1">IF($EU219&lt;&gt;"",IF(OFFSET($D$6,MATCH(VALUE(SUBSTITUTE($EQ219,$EG219,"")),$A$6:$A$127,0)-1,MATCH($EG219,$D$6:$CC$6,0)-1+8,1,1)=0,"",OFFSET($D$6,MATCH(VALUE(SUBSTITUTE($EQ219,$EG219,"")),$A$6:$A$127,0)-1,MATCH($EG219,$D$6:$CC$6,0)-1+8,1,1)),"")</f>
        <v/>
      </c>
      <c r="EW219" s="174" t="str">
        <f t="shared" ca="1" si="16"/>
        <v/>
      </c>
      <c r="EX219" s="174" t="str">
        <f t="shared" ca="1" si="17"/>
        <v/>
      </c>
      <c r="EY219" s="174" t="str">
        <f ca="1">IF(EU219="","",COUNTIF(EU$6:$EU219,"&gt;"&amp;0))</f>
        <v/>
      </c>
      <c r="EZ219" s="189"/>
      <c r="FA219" s="153"/>
    </row>
    <row r="220" spans="146:157" ht="27.6" customHeight="1">
      <c r="EP220" s="174"/>
      <c r="EQ220" s="174"/>
      <c r="ER220" s="174"/>
      <c r="ES220" s="174"/>
      <c r="ET220" s="174" t="str">
        <f t="shared" ca="1" si="15"/>
        <v/>
      </c>
      <c r="EU220" s="174" t="str">
        <f ca="1">IFERROR(IF(OFFSET($D$6,MATCH(VALUE(SUBSTITUTE(EQ220,EG220,"")),$A$6:$A$127,0)-1,MATCH($EG220,$D$6:$CC$6,0)-1+7,1,1)&gt;0,OFFSET($D$6,MATCH(VALUE(SUBSTITUTE(EQ220,EG220,"")),$A$6:$A$127,0)-1,MATCH($EG220,$D$6:$CC$6,0)-1+7,1,1),""),"")</f>
        <v/>
      </c>
      <c r="EV220" s="174" t="str">
        <f ca="1">IF($EU220&lt;&gt;"",IF(OFFSET($D$6,MATCH(VALUE(SUBSTITUTE($EQ220,$EG220,"")),$A$6:$A$127,0)-1,MATCH($EG220,$D$6:$CC$6,0)-1+8,1,1)=0,"",OFFSET($D$6,MATCH(VALUE(SUBSTITUTE($EQ220,$EG220,"")),$A$6:$A$127,0)-1,MATCH($EG220,$D$6:$CC$6,0)-1+8,1,1)),"")</f>
        <v/>
      </c>
      <c r="EW220" s="174" t="str">
        <f t="shared" ca="1" si="16"/>
        <v/>
      </c>
      <c r="EX220" s="174" t="str">
        <f t="shared" ca="1" si="17"/>
        <v/>
      </c>
      <c r="EY220" s="174" t="str">
        <f ca="1">IF(EU220="","",COUNTIF(EU$6:$EU220,"&gt;"&amp;0))</f>
        <v/>
      </c>
      <c r="EZ220" s="189"/>
      <c r="FA220" s="153"/>
    </row>
    <row r="221" spans="146:157" ht="27.6" customHeight="1">
      <c r="EP221" s="174"/>
      <c r="EQ221" s="174"/>
      <c r="ER221" s="174"/>
      <c r="ES221" s="174"/>
      <c r="ET221" s="174" t="str">
        <f t="shared" ca="1" si="15"/>
        <v/>
      </c>
      <c r="EU221" s="174" t="str">
        <f ca="1">IFERROR(IF(OFFSET($D$6,MATCH(VALUE(SUBSTITUTE(EQ221,EG221,"")),$A$6:$A$127,0)-1,MATCH($EG221,$D$6:$CC$6,0)-1+7,1,1)&gt;0,OFFSET($D$6,MATCH(VALUE(SUBSTITUTE(EQ221,EG221,"")),$A$6:$A$127,0)-1,MATCH($EG221,$D$6:$CC$6,0)-1+7,1,1),""),"")</f>
        <v/>
      </c>
      <c r="EV221" s="174" t="str">
        <f ca="1">IF($EU221&lt;&gt;"",IF(OFFSET($D$6,MATCH(VALUE(SUBSTITUTE($EQ221,$EG221,"")),$A$6:$A$127,0)-1,MATCH($EG221,$D$6:$CC$6,0)-1+8,1,1)=0,"",OFFSET($D$6,MATCH(VALUE(SUBSTITUTE($EQ221,$EG221,"")),$A$6:$A$127,0)-1,MATCH($EG221,$D$6:$CC$6,0)-1+8,1,1)),"")</f>
        <v/>
      </c>
      <c r="EW221" s="174" t="str">
        <f t="shared" ca="1" si="16"/>
        <v/>
      </c>
      <c r="EX221" s="174" t="str">
        <f t="shared" ca="1" si="17"/>
        <v/>
      </c>
      <c r="EY221" s="174" t="str">
        <f ca="1">IF(EU221="","",COUNTIF(EU$6:$EU221,"&gt;"&amp;0))</f>
        <v/>
      </c>
      <c r="EZ221" s="189"/>
      <c r="FA221" s="153"/>
    </row>
    <row r="222" spans="146:157" ht="27.6" customHeight="1">
      <c r="EP222" s="174"/>
      <c r="EQ222" s="174"/>
      <c r="ER222" s="174"/>
      <c r="ES222" s="174"/>
      <c r="ET222" s="174" t="str">
        <f t="shared" ca="1" si="15"/>
        <v/>
      </c>
      <c r="EU222" s="174" t="str">
        <f ca="1">IFERROR(IF(OFFSET($D$6,MATCH(VALUE(SUBSTITUTE(EQ222,EG222,"")),$A$6:$A$127,0)-1,MATCH($EG222,$D$6:$CC$6,0)-1+7,1,1)&gt;0,OFFSET($D$6,MATCH(VALUE(SUBSTITUTE(EQ222,EG222,"")),$A$6:$A$127,0)-1,MATCH($EG222,$D$6:$CC$6,0)-1+7,1,1),""),"")</f>
        <v/>
      </c>
      <c r="EV222" s="174" t="str">
        <f ca="1">IF($EU222&lt;&gt;"",IF(OFFSET($D$6,MATCH(VALUE(SUBSTITUTE($EQ222,$EG222,"")),$A$6:$A$127,0)-1,MATCH($EG222,$D$6:$CC$6,0)-1+8,1,1)=0,"",OFFSET($D$6,MATCH(VALUE(SUBSTITUTE($EQ222,$EG222,"")),$A$6:$A$127,0)-1,MATCH($EG222,$D$6:$CC$6,0)-1+8,1,1)),"")</f>
        <v/>
      </c>
      <c r="EW222" s="174" t="str">
        <f t="shared" ca="1" si="16"/>
        <v/>
      </c>
      <c r="EX222" s="174" t="str">
        <f t="shared" ca="1" si="17"/>
        <v/>
      </c>
      <c r="EY222" s="174" t="str">
        <f ca="1">IF(EU222="","",COUNTIF(EU$6:$EU222,"&gt;"&amp;0))</f>
        <v/>
      </c>
      <c r="EZ222" s="189"/>
      <c r="FA222" s="153"/>
    </row>
    <row r="223" spans="146:157" ht="27.6" customHeight="1">
      <c r="EP223" s="174"/>
      <c r="EQ223" s="174"/>
      <c r="ER223" s="174"/>
      <c r="ES223" s="174"/>
      <c r="ET223" s="174" t="str">
        <f t="shared" ca="1" si="15"/>
        <v/>
      </c>
      <c r="EU223" s="174" t="str">
        <f ca="1">IFERROR(IF(OFFSET($D$6,MATCH(VALUE(SUBSTITUTE(EQ223,EG223,"")),$A$6:$A$127,0)-1,MATCH($EG223,$D$6:$CC$6,0)-1+7,1,1)&gt;0,OFFSET($D$6,MATCH(VALUE(SUBSTITUTE(EQ223,EG223,"")),$A$6:$A$127,0)-1,MATCH($EG223,$D$6:$CC$6,0)-1+7,1,1),""),"")</f>
        <v/>
      </c>
      <c r="EV223" s="174" t="str">
        <f ca="1">IF($EU223&lt;&gt;"",IF(OFFSET($D$6,MATCH(VALUE(SUBSTITUTE($EQ223,$EG223,"")),$A$6:$A$127,0)-1,MATCH($EG223,$D$6:$CC$6,0)-1+8,1,1)=0,"",OFFSET($D$6,MATCH(VALUE(SUBSTITUTE($EQ223,$EG223,"")),$A$6:$A$127,0)-1,MATCH($EG223,$D$6:$CC$6,0)-1+8,1,1)),"")</f>
        <v/>
      </c>
      <c r="EW223" s="174" t="str">
        <f t="shared" ca="1" si="16"/>
        <v/>
      </c>
      <c r="EX223" s="174" t="str">
        <f t="shared" ca="1" si="17"/>
        <v/>
      </c>
      <c r="EY223" s="174" t="str">
        <f ca="1">IF(EU223="","",COUNTIF(EU$6:$EU223,"&gt;"&amp;0))</f>
        <v/>
      </c>
      <c r="EZ223" s="189"/>
      <c r="FA223" s="153"/>
    </row>
    <row r="224" spans="146:157" ht="27.6" customHeight="1">
      <c r="EP224" s="174"/>
      <c r="EQ224" s="174"/>
      <c r="ER224" s="174"/>
      <c r="ES224" s="174"/>
      <c r="ET224" s="174" t="str">
        <f t="shared" ca="1" si="15"/>
        <v/>
      </c>
      <c r="EU224" s="174" t="str">
        <f ca="1">IFERROR(IF(OFFSET($D$6,MATCH(VALUE(SUBSTITUTE(EQ224,EG224,"")),$A$6:$A$127,0)-1,MATCH($EG224,$D$6:$CC$6,0)-1+7,1,1)&gt;0,OFFSET($D$6,MATCH(VALUE(SUBSTITUTE(EQ224,EG224,"")),$A$6:$A$127,0)-1,MATCH($EG224,$D$6:$CC$6,0)-1+7,1,1),""),"")</f>
        <v/>
      </c>
      <c r="EV224" s="174" t="str">
        <f ca="1">IF($EU224&lt;&gt;"",IF(OFFSET($D$6,MATCH(VALUE(SUBSTITUTE($EQ224,$EG224,"")),$A$6:$A$127,0)-1,MATCH($EG224,$D$6:$CC$6,0)-1+8,1,1)=0,"",OFFSET($D$6,MATCH(VALUE(SUBSTITUTE($EQ224,$EG224,"")),$A$6:$A$127,0)-1,MATCH($EG224,$D$6:$CC$6,0)-1+8,1,1)),"")</f>
        <v/>
      </c>
      <c r="EW224" s="174" t="str">
        <f t="shared" ca="1" si="16"/>
        <v/>
      </c>
      <c r="EX224" s="174" t="str">
        <f t="shared" ca="1" si="17"/>
        <v/>
      </c>
      <c r="EY224" s="174" t="str">
        <f ca="1">IF(EU224="","",COUNTIF(EU$6:$EU224,"&gt;"&amp;0))</f>
        <v/>
      </c>
      <c r="EZ224" s="189"/>
      <c r="FA224" s="153"/>
    </row>
    <row r="225" spans="146:157" ht="27.6" customHeight="1">
      <c r="EP225" s="174"/>
      <c r="EQ225" s="174"/>
      <c r="ER225" s="174"/>
      <c r="ES225" s="174"/>
      <c r="ET225" s="174" t="str">
        <f t="shared" ca="1" si="15"/>
        <v/>
      </c>
      <c r="EU225" s="174" t="str">
        <f ca="1">IFERROR(IF(OFFSET($D$6,MATCH(VALUE(SUBSTITUTE(EQ225,EG225,"")),$A$6:$A$127,0)-1,MATCH($EG225,$D$6:$CC$6,0)-1+7,1,1)&gt;0,OFFSET($D$6,MATCH(VALUE(SUBSTITUTE(EQ225,EG225,"")),$A$6:$A$127,0)-1,MATCH($EG225,$D$6:$CC$6,0)-1+7,1,1),""),"")</f>
        <v/>
      </c>
      <c r="EV225" s="174" t="str">
        <f ca="1">IF($EU225&lt;&gt;"",IF(OFFSET($D$6,MATCH(VALUE(SUBSTITUTE($EQ225,$EG225,"")),$A$6:$A$127,0)-1,MATCH($EG225,$D$6:$CC$6,0)-1+8,1,1)=0,"",OFFSET($D$6,MATCH(VALUE(SUBSTITUTE($EQ225,$EG225,"")),$A$6:$A$127,0)-1,MATCH($EG225,$D$6:$CC$6,0)-1+8,1,1)),"")</f>
        <v/>
      </c>
      <c r="EW225" s="174" t="str">
        <f t="shared" ca="1" si="16"/>
        <v/>
      </c>
      <c r="EX225" s="174" t="str">
        <f t="shared" ca="1" si="17"/>
        <v/>
      </c>
      <c r="EY225" s="174" t="str">
        <f ca="1">IF(EU225="","",COUNTIF(EU$6:$EU225,"&gt;"&amp;0))</f>
        <v/>
      </c>
      <c r="EZ225" s="189"/>
      <c r="FA225" s="153"/>
    </row>
    <row r="226" spans="146:157" ht="27.6" customHeight="1">
      <c r="EP226" s="174"/>
      <c r="EQ226" s="174"/>
      <c r="ER226" s="174"/>
      <c r="ES226" s="174"/>
      <c r="ET226" s="174" t="str">
        <f t="shared" ca="1" si="15"/>
        <v/>
      </c>
      <c r="EU226" s="174" t="str">
        <f ca="1">IFERROR(IF(OFFSET($D$6,MATCH(VALUE(SUBSTITUTE(EQ226,EG226,"")),$A$6:$A$127,0)-1,MATCH($EG226,$D$6:$CC$6,0)-1+7,1,1)&gt;0,OFFSET($D$6,MATCH(VALUE(SUBSTITUTE(EQ226,EG226,"")),$A$6:$A$127,0)-1,MATCH($EG226,$D$6:$CC$6,0)-1+7,1,1),""),"")</f>
        <v/>
      </c>
      <c r="EV226" s="174" t="str">
        <f ca="1">IF($EU226&lt;&gt;"",IF(OFFSET($D$6,MATCH(VALUE(SUBSTITUTE($EQ226,$EG226,"")),$A$6:$A$127,0)-1,MATCH($EG226,$D$6:$CC$6,0)-1+8,1,1)=0,"",OFFSET($D$6,MATCH(VALUE(SUBSTITUTE($EQ226,$EG226,"")),$A$6:$A$127,0)-1,MATCH($EG226,$D$6:$CC$6,0)-1+8,1,1)),"")</f>
        <v/>
      </c>
      <c r="EW226" s="174" t="str">
        <f t="shared" ca="1" si="16"/>
        <v/>
      </c>
      <c r="EX226" s="174" t="str">
        <f t="shared" ca="1" si="17"/>
        <v/>
      </c>
      <c r="EY226" s="174" t="str">
        <f ca="1">IF(EU226="","",COUNTIF(EU$6:$EU226,"&gt;"&amp;0))</f>
        <v/>
      </c>
      <c r="EZ226" s="189"/>
      <c r="FA226" s="153"/>
    </row>
    <row r="227" spans="146:157" ht="27.6" customHeight="1">
      <c r="EP227" s="174"/>
      <c r="EQ227" s="174"/>
      <c r="ER227" s="174"/>
      <c r="ES227" s="174"/>
      <c r="ET227" s="174" t="str">
        <f t="shared" ca="1" si="15"/>
        <v/>
      </c>
      <c r="EU227" s="174" t="str">
        <f ca="1">IFERROR(IF(OFFSET($D$6,MATCH(VALUE(SUBSTITUTE(EQ227,EG227,"")),$A$6:$A$127,0)-1,MATCH($EG227,$D$6:$CC$6,0)-1+7,1,1)&gt;0,OFFSET($D$6,MATCH(VALUE(SUBSTITUTE(EQ227,EG227,"")),$A$6:$A$127,0)-1,MATCH($EG227,$D$6:$CC$6,0)-1+7,1,1),""),"")</f>
        <v/>
      </c>
      <c r="EV227" s="174" t="str">
        <f ca="1">IF($EU227&lt;&gt;"",IF(OFFSET($D$6,MATCH(VALUE(SUBSTITUTE($EQ227,$EG227,"")),$A$6:$A$127,0)-1,MATCH($EG227,$D$6:$CC$6,0)-1+8,1,1)=0,"",OFFSET($D$6,MATCH(VALUE(SUBSTITUTE($EQ227,$EG227,"")),$A$6:$A$127,0)-1,MATCH($EG227,$D$6:$CC$6,0)-1+8,1,1)),"")</f>
        <v/>
      </c>
      <c r="EW227" s="174" t="str">
        <f t="shared" ca="1" si="16"/>
        <v/>
      </c>
      <c r="EX227" s="174" t="str">
        <f t="shared" ca="1" si="17"/>
        <v/>
      </c>
      <c r="EY227" s="174" t="str">
        <f ca="1">IF(EU227="","",COUNTIF(EU$6:$EU227,"&gt;"&amp;0))</f>
        <v/>
      </c>
      <c r="EZ227" s="189"/>
      <c r="FA227" s="153"/>
    </row>
    <row r="228" spans="146:157" ht="27.6" customHeight="1">
      <c r="EP228" s="174"/>
      <c r="EQ228" s="174"/>
      <c r="ER228" s="174"/>
      <c r="ES228" s="174"/>
      <c r="ET228" s="174" t="str">
        <f t="shared" ca="1" si="15"/>
        <v/>
      </c>
      <c r="EU228" s="174" t="str">
        <f ca="1">IFERROR(IF(OFFSET($D$6,MATCH(VALUE(SUBSTITUTE(EQ228,EG228,"")),$A$6:$A$127,0)-1,MATCH($EG228,$D$6:$CC$6,0)-1+7,1,1)&gt;0,OFFSET($D$6,MATCH(VALUE(SUBSTITUTE(EQ228,EG228,"")),$A$6:$A$127,0)-1,MATCH($EG228,$D$6:$CC$6,0)-1+7,1,1),""),"")</f>
        <v/>
      </c>
      <c r="EV228" s="174" t="str">
        <f ca="1">IF($EU228&lt;&gt;"",IF(OFFSET($D$6,MATCH(VALUE(SUBSTITUTE($EQ228,$EG228,"")),$A$6:$A$127,0)-1,MATCH($EG228,$D$6:$CC$6,0)-1+8,1,1)=0,"",OFFSET($D$6,MATCH(VALUE(SUBSTITUTE($EQ228,$EG228,"")),$A$6:$A$127,0)-1,MATCH($EG228,$D$6:$CC$6,0)-1+8,1,1)),"")</f>
        <v/>
      </c>
      <c r="EW228" s="174" t="str">
        <f t="shared" ca="1" si="16"/>
        <v/>
      </c>
      <c r="EX228" s="174" t="str">
        <f t="shared" ca="1" si="17"/>
        <v/>
      </c>
      <c r="EY228" s="174" t="str">
        <f ca="1">IF(EU228="","",COUNTIF(EU$6:$EU228,"&gt;"&amp;0))</f>
        <v/>
      </c>
      <c r="EZ228" s="189"/>
      <c r="FA228" s="153"/>
    </row>
    <row r="229" spans="146:157" ht="27.6" customHeight="1">
      <c r="EP229" s="174"/>
      <c r="EQ229" s="174"/>
      <c r="ER229" s="174"/>
      <c r="ES229" s="174"/>
      <c r="ET229" s="174" t="str">
        <f t="shared" ca="1" si="15"/>
        <v/>
      </c>
      <c r="EU229" s="174" t="str">
        <f ca="1">IFERROR(IF(OFFSET($D$6,MATCH(VALUE(SUBSTITUTE(EQ229,EG229,"")),$A$6:$A$127,0)-1,MATCH($EG229,$D$6:$CC$6,0)-1+7,1,1)&gt;0,OFFSET($D$6,MATCH(VALUE(SUBSTITUTE(EQ229,EG229,"")),$A$6:$A$127,0)-1,MATCH($EG229,$D$6:$CC$6,0)-1+7,1,1),""),"")</f>
        <v/>
      </c>
      <c r="EV229" s="174" t="str">
        <f ca="1">IF($EU229&lt;&gt;"",IF(OFFSET($D$6,MATCH(VALUE(SUBSTITUTE($EQ229,$EG229,"")),$A$6:$A$127,0)-1,MATCH($EG229,$D$6:$CC$6,0)-1+8,1,1)=0,"",OFFSET($D$6,MATCH(VALUE(SUBSTITUTE($EQ229,$EG229,"")),$A$6:$A$127,0)-1,MATCH($EG229,$D$6:$CC$6,0)-1+8,1,1)),"")</f>
        <v/>
      </c>
      <c r="EW229" s="174" t="str">
        <f t="shared" ca="1" si="16"/>
        <v/>
      </c>
      <c r="EX229" s="174" t="str">
        <f t="shared" ca="1" si="17"/>
        <v/>
      </c>
      <c r="EY229" s="174" t="str">
        <f ca="1">IF(EU229="","",COUNTIF(EU$6:$EU229,"&gt;"&amp;0))</f>
        <v/>
      </c>
      <c r="EZ229" s="189"/>
      <c r="FA229" s="153"/>
    </row>
    <row r="230" spans="146:157" ht="27.6" customHeight="1">
      <c r="EP230" s="174"/>
      <c r="EQ230" s="174"/>
      <c r="ER230" s="174"/>
      <c r="ES230" s="174"/>
      <c r="ET230" s="174" t="str">
        <f t="shared" ca="1" si="15"/>
        <v/>
      </c>
      <c r="EU230" s="174" t="str">
        <f ca="1">IFERROR(IF(OFFSET($D$6,MATCH(VALUE(SUBSTITUTE(EQ230,EG230,"")),$A$6:$A$127,0)-1,MATCH($EG230,$D$6:$CC$6,0)-1+7,1,1)&gt;0,OFFSET($D$6,MATCH(VALUE(SUBSTITUTE(EQ230,EG230,"")),$A$6:$A$127,0)-1,MATCH($EG230,$D$6:$CC$6,0)-1+7,1,1),""),"")</f>
        <v/>
      </c>
      <c r="EV230" s="174" t="str">
        <f ca="1">IF($EU230&lt;&gt;"",IF(OFFSET($D$6,MATCH(VALUE(SUBSTITUTE($EQ230,$EG230,"")),$A$6:$A$127,0)-1,MATCH($EG230,$D$6:$CC$6,0)-1+8,1,1)=0,"",OFFSET($D$6,MATCH(VALUE(SUBSTITUTE($EQ230,$EG230,"")),$A$6:$A$127,0)-1,MATCH($EG230,$D$6:$CC$6,0)-1+8,1,1)),"")</f>
        <v/>
      </c>
      <c r="EW230" s="174" t="str">
        <f t="shared" ca="1" si="16"/>
        <v/>
      </c>
      <c r="EX230" s="174" t="str">
        <f t="shared" ca="1" si="17"/>
        <v/>
      </c>
      <c r="EY230" s="174" t="str">
        <f ca="1">IF(EU230="","",COUNTIF(EU$6:$EU230,"&gt;"&amp;0))</f>
        <v/>
      </c>
      <c r="EZ230" s="189"/>
      <c r="FA230" s="153"/>
    </row>
    <row r="231" spans="146:157" ht="27.6" customHeight="1">
      <c r="EP231" s="174"/>
      <c r="EQ231" s="174"/>
      <c r="ER231" s="174"/>
      <c r="ES231" s="174"/>
      <c r="ET231" s="174" t="str">
        <f t="shared" ca="1" si="15"/>
        <v/>
      </c>
      <c r="EU231" s="174" t="str">
        <f ca="1">IFERROR(IF(OFFSET($D$6,MATCH(VALUE(SUBSTITUTE(EQ231,EG231,"")),$A$6:$A$127,0)-1,MATCH($EG231,$D$6:$CC$6,0)-1+7,1,1)&gt;0,OFFSET($D$6,MATCH(VALUE(SUBSTITUTE(EQ231,EG231,"")),$A$6:$A$127,0)-1,MATCH($EG231,$D$6:$CC$6,0)-1+7,1,1),""),"")</f>
        <v/>
      </c>
      <c r="EV231" s="174" t="str">
        <f ca="1">IF($EU231&lt;&gt;"",IF(OFFSET($D$6,MATCH(VALUE(SUBSTITUTE($EQ231,$EG231,"")),$A$6:$A$127,0)-1,MATCH($EG231,$D$6:$CC$6,0)-1+8,1,1)=0,"",OFFSET($D$6,MATCH(VALUE(SUBSTITUTE($EQ231,$EG231,"")),$A$6:$A$127,0)-1,MATCH($EG231,$D$6:$CC$6,0)-1+8,1,1)),"")</f>
        <v/>
      </c>
      <c r="EW231" s="174" t="str">
        <f t="shared" ca="1" si="16"/>
        <v/>
      </c>
      <c r="EX231" s="174" t="str">
        <f t="shared" ca="1" si="17"/>
        <v/>
      </c>
      <c r="EY231" s="174" t="str">
        <f ca="1">IF(EU231="","",COUNTIF(EU$6:$EU231,"&gt;"&amp;0))</f>
        <v/>
      </c>
      <c r="EZ231" s="189"/>
      <c r="FA231" s="153"/>
    </row>
    <row r="232" spans="146:157" ht="27.6" customHeight="1">
      <c r="EP232" s="174"/>
      <c r="EQ232" s="174"/>
      <c r="ER232" s="174"/>
      <c r="ES232" s="174"/>
      <c r="ET232" s="174" t="str">
        <f t="shared" ca="1" si="15"/>
        <v/>
      </c>
      <c r="EU232" s="174" t="str">
        <f ca="1">IFERROR(IF(OFFSET($D$6,MATCH(VALUE(SUBSTITUTE(EQ232,EG232,"")),$A$6:$A$127,0)-1,MATCH($EG232,$D$6:$CC$6,0)-1+7,1,1)&gt;0,OFFSET($D$6,MATCH(VALUE(SUBSTITUTE(EQ232,EG232,"")),$A$6:$A$127,0)-1,MATCH($EG232,$D$6:$CC$6,0)-1+7,1,1),""),"")</f>
        <v/>
      </c>
      <c r="EV232" s="174" t="str">
        <f ca="1">IF($EU232&lt;&gt;"",IF(OFFSET($D$6,MATCH(VALUE(SUBSTITUTE($EQ232,$EG232,"")),$A$6:$A$127,0)-1,MATCH($EG232,$D$6:$CC$6,0)-1+8,1,1)=0,"",OFFSET($D$6,MATCH(VALUE(SUBSTITUTE($EQ232,$EG232,"")),$A$6:$A$127,0)-1,MATCH($EG232,$D$6:$CC$6,0)-1+8,1,1)),"")</f>
        <v/>
      </c>
      <c r="EW232" s="174" t="str">
        <f t="shared" ca="1" si="16"/>
        <v/>
      </c>
      <c r="EX232" s="174" t="str">
        <f t="shared" ca="1" si="17"/>
        <v/>
      </c>
      <c r="EY232" s="174" t="str">
        <f ca="1">IF(EU232="","",COUNTIF(EU$6:$EU232,"&gt;"&amp;0))</f>
        <v/>
      </c>
      <c r="EZ232" s="189"/>
      <c r="FA232" s="153"/>
    </row>
    <row r="233" spans="146:157" ht="27.6" customHeight="1">
      <c r="EP233" s="174"/>
      <c r="EQ233" s="174"/>
      <c r="ER233" s="174"/>
      <c r="ES233" s="174"/>
      <c r="ET233" s="174" t="str">
        <f t="shared" ca="1" si="15"/>
        <v/>
      </c>
      <c r="EU233" s="174" t="str">
        <f ca="1">IFERROR(IF(OFFSET($D$6,MATCH(VALUE(SUBSTITUTE(EQ233,EG233,"")),$A$6:$A$127,0)-1,MATCH($EG233,$D$6:$CC$6,0)-1+7,1,1)&gt;0,OFFSET($D$6,MATCH(VALUE(SUBSTITUTE(EQ233,EG233,"")),$A$6:$A$127,0)-1,MATCH($EG233,$D$6:$CC$6,0)-1+7,1,1),""),"")</f>
        <v/>
      </c>
      <c r="EV233" s="174" t="str">
        <f ca="1">IF($EU233&lt;&gt;"",IF(OFFSET($D$6,MATCH(VALUE(SUBSTITUTE($EQ233,$EG233,"")),$A$6:$A$127,0)-1,MATCH($EG233,$D$6:$CC$6,0)-1+8,1,1)=0,"",OFFSET($D$6,MATCH(VALUE(SUBSTITUTE($EQ233,$EG233,"")),$A$6:$A$127,0)-1,MATCH($EG233,$D$6:$CC$6,0)-1+8,1,1)),"")</f>
        <v/>
      </c>
      <c r="EW233" s="174" t="str">
        <f t="shared" ca="1" si="16"/>
        <v/>
      </c>
      <c r="EX233" s="174" t="str">
        <f t="shared" ca="1" si="17"/>
        <v/>
      </c>
      <c r="EY233" s="174" t="str">
        <f ca="1">IF(EU233="","",COUNTIF(EU$6:$EU233,"&gt;"&amp;0))</f>
        <v/>
      </c>
      <c r="EZ233" s="189"/>
      <c r="FA233" s="153"/>
    </row>
    <row r="234" spans="146:157" ht="27.6" customHeight="1">
      <c r="EP234" s="174"/>
      <c r="EQ234" s="174"/>
      <c r="ER234" s="174"/>
      <c r="ES234" s="174"/>
      <c r="ET234" s="174" t="str">
        <f t="shared" ca="1" si="15"/>
        <v/>
      </c>
      <c r="EU234" s="174" t="str">
        <f ca="1">IFERROR(IF(OFFSET($D$6,MATCH(VALUE(SUBSTITUTE(EQ234,EG234,"")),$A$6:$A$127,0)-1,MATCH($EG234,$D$6:$CC$6,0)-1+7,1,1)&gt;0,OFFSET($D$6,MATCH(VALUE(SUBSTITUTE(EQ234,EG234,"")),$A$6:$A$127,0)-1,MATCH($EG234,$D$6:$CC$6,0)-1+7,1,1),""),"")</f>
        <v/>
      </c>
      <c r="EV234" s="174" t="str">
        <f ca="1">IF($EU234&lt;&gt;"",IF(OFFSET($D$6,MATCH(VALUE(SUBSTITUTE($EQ234,$EG234,"")),$A$6:$A$127,0)-1,MATCH($EG234,$D$6:$CC$6,0)-1+8,1,1)=0,"",OFFSET($D$6,MATCH(VALUE(SUBSTITUTE($EQ234,$EG234,"")),$A$6:$A$127,0)-1,MATCH($EG234,$D$6:$CC$6,0)-1+8,1,1)),"")</f>
        <v/>
      </c>
      <c r="EW234" s="174" t="str">
        <f t="shared" ca="1" si="16"/>
        <v/>
      </c>
      <c r="EX234" s="174" t="str">
        <f t="shared" ca="1" si="17"/>
        <v/>
      </c>
      <c r="EY234" s="174" t="str">
        <f ca="1">IF(EU234="","",COUNTIF(EU$6:$EU234,"&gt;"&amp;0))</f>
        <v/>
      </c>
      <c r="EZ234" s="189"/>
      <c r="FA234" s="153"/>
    </row>
    <row r="235" spans="146:157" ht="27.6" customHeight="1">
      <c r="EP235" s="174"/>
      <c r="EQ235" s="174"/>
      <c r="ER235" s="174"/>
      <c r="ES235" s="174"/>
      <c r="ET235" s="174" t="str">
        <f t="shared" ca="1" si="15"/>
        <v/>
      </c>
      <c r="EU235" s="174" t="str">
        <f ca="1">IFERROR(IF(OFFSET($D$6,MATCH(VALUE(SUBSTITUTE(EQ235,EG235,"")),$A$6:$A$127,0)-1,MATCH($EG235,$D$6:$CC$6,0)-1+7,1,1)&gt;0,OFFSET($D$6,MATCH(VALUE(SUBSTITUTE(EQ235,EG235,"")),$A$6:$A$127,0)-1,MATCH($EG235,$D$6:$CC$6,0)-1+7,1,1),""),"")</f>
        <v/>
      </c>
      <c r="EV235" s="174" t="str">
        <f ca="1">IF($EU235&lt;&gt;"",IF(OFFSET($D$6,MATCH(VALUE(SUBSTITUTE($EQ235,$EG235,"")),$A$6:$A$127,0)-1,MATCH($EG235,$D$6:$CC$6,0)-1+8,1,1)=0,"",OFFSET($D$6,MATCH(VALUE(SUBSTITUTE($EQ235,$EG235,"")),$A$6:$A$127,0)-1,MATCH($EG235,$D$6:$CC$6,0)-1+8,1,1)),"")</f>
        <v/>
      </c>
      <c r="EW235" s="174" t="str">
        <f t="shared" ca="1" si="16"/>
        <v/>
      </c>
      <c r="EX235" s="174" t="str">
        <f t="shared" ca="1" si="17"/>
        <v/>
      </c>
      <c r="EY235" s="174" t="str">
        <f ca="1">IF(EU235="","",COUNTIF(EU$6:$EU235,"&gt;"&amp;0))</f>
        <v/>
      </c>
      <c r="EZ235" s="189"/>
      <c r="FA235" s="153"/>
    </row>
    <row r="236" spans="146:157" ht="27.6" customHeight="1">
      <c r="EP236" s="174"/>
      <c r="EQ236" s="174"/>
      <c r="ER236" s="174"/>
      <c r="ES236" s="174"/>
      <c r="ET236" s="174" t="str">
        <f t="shared" ca="1" si="15"/>
        <v/>
      </c>
      <c r="EU236" s="174" t="str">
        <f ca="1">IFERROR(IF(OFFSET($D$6,MATCH(VALUE(SUBSTITUTE(EQ236,EG236,"")),$A$6:$A$127,0)-1,MATCH($EG236,$D$6:$CC$6,0)-1+7,1,1)&gt;0,OFFSET($D$6,MATCH(VALUE(SUBSTITUTE(EQ236,EG236,"")),$A$6:$A$127,0)-1,MATCH($EG236,$D$6:$CC$6,0)-1+7,1,1),""),"")</f>
        <v/>
      </c>
      <c r="EV236" s="174" t="str">
        <f ca="1">IF($EU236&lt;&gt;"",IF(OFFSET($D$6,MATCH(VALUE(SUBSTITUTE($EQ236,$EG236,"")),$A$6:$A$127,0)-1,MATCH($EG236,$D$6:$CC$6,0)-1+8,1,1)=0,"",OFFSET($D$6,MATCH(VALUE(SUBSTITUTE($EQ236,$EG236,"")),$A$6:$A$127,0)-1,MATCH($EG236,$D$6:$CC$6,0)-1+8,1,1)),"")</f>
        <v/>
      </c>
      <c r="EW236" s="174" t="str">
        <f t="shared" ca="1" si="16"/>
        <v/>
      </c>
      <c r="EX236" s="174" t="str">
        <f t="shared" ca="1" si="17"/>
        <v/>
      </c>
      <c r="EY236" s="174" t="str">
        <f ca="1">IF(EU236="","",COUNTIF(EU$6:$EU236,"&gt;"&amp;0))</f>
        <v/>
      </c>
      <c r="EZ236" s="189"/>
      <c r="FA236" s="153"/>
    </row>
    <row r="237" spans="146:157" ht="27.6" customHeight="1">
      <c r="EP237" s="174"/>
      <c r="EQ237" s="174"/>
      <c r="ER237" s="174"/>
      <c r="ES237" s="174"/>
      <c r="ET237" s="174" t="str">
        <f t="shared" ca="1" si="15"/>
        <v/>
      </c>
      <c r="EU237" s="174" t="str">
        <f ca="1">IFERROR(IF(OFFSET($D$6,MATCH(VALUE(SUBSTITUTE(EQ237,EG237,"")),$A$6:$A$127,0)-1,MATCH($EG237,$D$6:$CC$6,0)-1+7,1,1)&gt;0,OFFSET($D$6,MATCH(VALUE(SUBSTITUTE(EQ237,EG237,"")),$A$6:$A$127,0)-1,MATCH($EG237,$D$6:$CC$6,0)-1+7,1,1),""),"")</f>
        <v/>
      </c>
      <c r="EV237" s="174" t="str">
        <f ca="1">IF($EU237&lt;&gt;"",IF(OFFSET($D$6,MATCH(VALUE(SUBSTITUTE($EQ237,$EG237,"")),$A$6:$A$127,0)-1,MATCH($EG237,$D$6:$CC$6,0)-1+8,1,1)=0,"",OFFSET($D$6,MATCH(VALUE(SUBSTITUTE($EQ237,$EG237,"")),$A$6:$A$127,0)-1,MATCH($EG237,$D$6:$CC$6,0)-1+8,1,1)),"")</f>
        <v/>
      </c>
      <c r="EW237" s="174" t="str">
        <f t="shared" ca="1" si="16"/>
        <v/>
      </c>
      <c r="EX237" s="174" t="str">
        <f t="shared" ca="1" si="17"/>
        <v/>
      </c>
      <c r="EY237" s="174" t="str">
        <f ca="1">IF(EU237="","",COUNTIF(EU$6:$EU237,"&gt;"&amp;0))</f>
        <v/>
      </c>
      <c r="EZ237" s="189"/>
      <c r="FA237" s="153"/>
    </row>
    <row r="238" spans="146:157" ht="27.6" customHeight="1">
      <c r="EP238" s="174"/>
      <c r="EQ238" s="174"/>
      <c r="ER238" s="174"/>
      <c r="ES238" s="174"/>
      <c r="ET238" s="174" t="str">
        <f t="shared" ca="1" si="15"/>
        <v/>
      </c>
      <c r="EU238" s="174" t="str">
        <f ca="1">IFERROR(IF(OFFSET($D$6,MATCH(VALUE(SUBSTITUTE(EQ238,EG238,"")),$A$6:$A$127,0)-1,MATCH($EG238,$D$6:$CC$6,0)-1+7,1,1)&gt;0,OFFSET($D$6,MATCH(VALUE(SUBSTITUTE(EQ238,EG238,"")),$A$6:$A$127,0)-1,MATCH($EG238,$D$6:$CC$6,0)-1+7,1,1),""),"")</f>
        <v/>
      </c>
      <c r="EV238" s="174" t="str">
        <f ca="1">IF($EU238&lt;&gt;"",IF(OFFSET($D$6,MATCH(VALUE(SUBSTITUTE($EQ238,$EG238,"")),$A$6:$A$127,0)-1,MATCH($EG238,$D$6:$CC$6,0)-1+8,1,1)=0,"",OFFSET($D$6,MATCH(VALUE(SUBSTITUTE($EQ238,$EG238,"")),$A$6:$A$127,0)-1,MATCH($EG238,$D$6:$CC$6,0)-1+8,1,1)),"")</f>
        <v/>
      </c>
      <c r="EW238" s="174" t="str">
        <f t="shared" ca="1" si="16"/>
        <v/>
      </c>
      <c r="EX238" s="174" t="str">
        <f t="shared" ca="1" si="17"/>
        <v/>
      </c>
      <c r="EY238" s="174" t="str">
        <f ca="1">IF(EU238="","",COUNTIF(EU$6:$EU238,"&gt;"&amp;0))</f>
        <v/>
      </c>
      <c r="EZ238" s="189"/>
      <c r="FA238" s="153"/>
    </row>
    <row r="239" spans="146:157" ht="27.6" customHeight="1">
      <c r="EP239" s="174"/>
      <c r="EQ239" s="174"/>
      <c r="ER239" s="174"/>
      <c r="ES239" s="174"/>
      <c r="ET239" s="174" t="str">
        <f t="shared" ca="1" si="15"/>
        <v/>
      </c>
      <c r="EU239" s="174" t="str">
        <f ca="1">IFERROR(IF(OFFSET($D$6,MATCH(VALUE(SUBSTITUTE(EQ239,EG239,"")),$A$6:$A$127,0)-1,MATCH($EG239,$D$6:$CC$6,0)-1+7,1,1)&gt;0,OFFSET($D$6,MATCH(VALUE(SUBSTITUTE(EQ239,EG239,"")),$A$6:$A$127,0)-1,MATCH($EG239,$D$6:$CC$6,0)-1+7,1,1),""),"")</f>
        <v/>
      </c>
      <c r="EV239" s="174" t="str">
        <f ca="1">IF($EU239&lt;&gt;"",IF(OFFSET($D$6,MATCH(VALUE(SUBSTITUTE($EQ239,$EG239,"")),$A$6:$A$127,0)-1,MATCH($EG239,$D$6:$CC$6,0)-1+8,1,1)=0,"",OFFSET($D$6,MATCH(VALUE(SUBSTITUTE($EQ239,$EG239,"")),$A$6:$A$127,0)-1,MATCH($EG239,$D$6:$CC$6,0)-1+8,1,1)),"")</f>
        <v/>
      </c>
      <c r="EW239" s="174" t="str">
        <f t="shared" ca="1" si="16"/>
        <v/>
      </c>
      <c r="EX239" s="174" t="str">
        <f t="shared" ca="1" si="17"/>
        <v/>
      </c>
      <c r="EY239" s="174" t="str">
        <f ca="1">IF(EU239="","",COUNTIF(EU$6:$EU239,"&gt;"&amp;0))</f>
        <v/>
      </c>
      <c r="EZ239" s="189"/>
      <c r="FA239" s="153"/>
    </row>
    <row r="240" spans="146:157" ht="27.6" customHeight="1">
      <c r="EP240" s="174"/>
      <c r="EQ240" s="174"/>
      <c r="ER240" s="174"/>
      <c r="ES240" s="174"/>
      <c r="ET240" s="174" t="str">
        <f t="shared" ca="1" si="15"/>
        <v/>
      </c>
      <c r="EU240" s="174" t="str">
        <f ca="1">IFERROR(IF(OFFSET($D$6,MATCH(VALUE(SUBSTITUTE(EQ240,EG240,"")),$A$6:$A$127,0)-1,MATCH($EG240,$D$6:$CC$6,0)-1+7,1,1)&gt;0,OFFSET($D$6,MATCH(VALUE(SUBSTITUTE(EQ240,EG240,"")),$A$6:$A$127,0)-1,MATCH($EG240,$D$6:$CC$6,0)-1+7,1,1),""),"")</f>
        <v/>
      </c>
      <c r="EV240" s="174" t="str">
        <f ca="1">IF($EU240&lt;&gt;"",IF(OFFSET($D$6,MATCH(VALUE(SUBSTITUTE($EQ240,$EG240,"")),$A$6:$A$127,0)-1,MATCH($EG240,$D$6:$CC$6,0)-1+8,1,1)=0,"",OFFSET($D$6,MATCH(VALUE(SUBSTITUTE($EQ240,$EG240,"")),$A$6:$A$127,0)-1,MATCH($EG240,$D$6:$CC$6,0)-1+8,1,1)),"")</f>
        <v/>
      </c>
      <c r="EW240" s="174" t="str">
        <f t="shared" ca="1" si="16"/>
        <v/>
      </c>
      <c r="EX240" s="174" t="str">
        <f t="shared" ca="1" si="17"/>
        <v/>
      </c>
      <c r="EY240" s="174" t="str">
        <f ca="1">IF(EU240="","",COUNTIF(EU$6:$EU240,"&gt;"&amp;0))</f>
        <v/>
      </c>
      <c r="EZ240" s="189"/>
      <c r="FA240" s="153"/>
    </row>
    <row r="241" spans="146:157" ht="27.6" customHeight="1">
      <c r="EP241" s="174"/>
      <c r="EQ241" s="174"/>
      <c r="ER241" s="174"/>
      <c r="ES241" s="174"/>
      <c r="ET241" s="174" t="str">
        <f t="shared" ca="1" si="15"/>
        <v/>
      </c>
      <c r="EU241" s="174" t="str">
        <f ca="1">IFERROR(IF(OFFSET($D$6,MATCH(VALUE(SUBSTITUTE(EQ241,EG241,"")),$A$6:$A$127,0)-1,MATCH($EG241,$D$6:$CC$6,0)-1+7,1,1)&gt;0,OFFSET($D$6,MATCH(VALUE(SUBSTITUTE(EQ241,EG241,"")),$A$6:$A$127,0)-1,MATCH($EG241,$D$6:$CC$6,0)-1+7,1,1),""),"")</f>
        <v/>
      </c>
      <c r="EV241" s="174" t="str">
        <f ca="1">IF($EU241&lt;&gt;"",IF(OFFSET($D$6,MATCH(VALUE(SUBSTITUTE($EQ241,$EG241,"")),$A$6:$A$127,0)-1,MATCH($EG241,$D$6:$CC$6,0)-1+8,1,1)=0,"",OFFSET($D$6,MATCH(VALUE(SUBSTITUTE($EQ241,$EG241,"")),$A$6:$A$127,0)-1,MATCH($EG241,$D$6:$CC$6,0)-1+8,1,1)),"")</f>
        <v/>
      </c>
      <c r="EW241" s="174" t="str">
        <f t="shared" ca="1" si="16"/>
        <v/>
      </c>
      <c r="EX241" s="174" t="str">
        <f t="shared" ca="1" si="17"/>
        <v/>
      </c>
      <c r="EY241" s="174" t="str">
        <f ca="1">IF(EU241="","",COUNTIF(EU$6:$EU241,"&gt;"&amp;0))</f>
        <v/>
      </c>
      <c r="EZ241" s="189"/>
      <c r="FA241" s="153"/>
    </row>
    <row r="242" spans="146:157" ht="27.6" customHeight="1">
      <c r="EP242" s="174"/>
      <c r="EQ242" s="174"/>
      <c r="ER242" s="174"/>
      <c r="ES242" s="174"/>
      <c r="ET242" s="174" t="str">
        <f t="shared" ca="1" si="15"/>
        <v/>
      </c>
      <c r="EU242" s="174" t="str">
        <f ca="1">IFERROR(IF(OFFSET($D$6,MATCH(VALUE(SUBSTITUTE(EQ242,EG242,"")),$A$6:$A$127,0)-1,MATCH($EG242,$D$6:$CC$6,0)-1+7,1,1)&gt;0,OFFSET($D$6,MATCH(VALUE(SUBSTITUTE(EQ242,EG242,"")),$A$6:$A$127,0)-1,MATCH($EG242,$D$6:$CC$6,0)-1+7,1,1),""),"")</f>
        <v/>
      </c>
      <c r="EV242" s="174" t="str">
        <f ca="1">IF($EU242&lt;&gt;"",IF(OFFSET($D$6,MATCH(VALUE(SUBSTITUTE($EQ242,$EG242,"")),$A$6:$A$127,0)-1,MATCH($EG242,$D$6:$CC$6,0)-1+8,1,1)=0,"",OFFSET($D$6,MATCH(VALUE(SUBSTITUTE($EQ242,$EG242,"")),$A$6:$A$127,0)-1,MATCH($EG242,$D$6:$CC$6,0)-1+8,1,1)),"")</f>
        <v/>
      </c>
      <c r="EW242" s="174" t="str">
        <f t="shared" ca="1" si="16"/>
        <v/>
      </c>
      <c r="EX242" s="174" t="str">
        <f t="shared" ca="1" si="17"/>
        <v/>
      </c>
      <c r="EY242" s="174" t="str">
        <f ca="1">IF(EU242="","",COUNTIF(EU$6:$EU242,"&gt;"&amp;0))</f>
        <v/>
      </c>
      <c r="EZ242" s="189"/>
      <c r="FA242" s="153"/>
    </row>
    <row r="243" spans="146:157" ht="27.6" customHeight="1">
      <c r="EP243" s="174"/>
      <c r="EQ243" s="174"/>
      <c r="ER243" s="174"/>
      <c r="ES243" s="174"/>
      <c r="ET243" s="174" t="str">
        <f t="shared" ca="1" si="15"/>
        <v/>
      </c>
      <c r="EU243" s="174" t="str">
        <f ca="1">IFERROR(IF(OFFSET($D$6,MATCH(VALUE(SUBSTITUTE(EQ243,EG243,"")),$A$6:$A$127,0)-1,MATCH($EG243,$D$6:$CC$6,0)-1+7,1,1)&gt;0,OFFSET($D$6,MATCH(VALUE(SUBSTITUTE(EQ243,EG243,"")),$A$6:$A$127,0)-1,MATCH($EG243,$D$6:$CC$6,0)-1+7,1,1),""),"")</f>
        <v/>
      </c>
      <c r="EV243" s="174" t="str">
        <f ca="1">IF($EU243&lt;&gt;"",IF(OFFSET($D$6,MATCH(VALUE(SUBSTITUTE($EQ243,$EG243,"")),$A$6:$A$127,0)-1,MATCH($EG243,$D$6:$CC$6,0)-1+8,1,1)=0,"",OFFSET($D$6,MATCH(VALUE(SUBSTITUTE($EQ243,$EG243,"")),$A$6:$A$127,0)-1,MATCH($EG243,$D$6:$CC$6,0)-1+8,1,1)),"")</f>
        <v/>
      </c>
      <c r="EW243" s="174" t="str">
        <f t="shared" ca="1" si="16"/>
        <v/>
      </c>
      <c r="EX243" s="174" t="str">
        <f t="shared" ca="1" si="17"/>
        <v/>
      </c>
      <c r="EY243" s="174" t="str">
        <f ca="1">IF(EU243="","",COUNTIF(EU$6:$EU243,"&gt;"&amp;0))</f>
        <v/>
      </c>
      <c r="EZ243" s="189"/>
      <c r="FA243" s="153"/>
    </row>
    <row r="244" spans="146:157" ht="27.6" customHeight="1">
      <c r="EP244" s="174"/>
      <c r="EQ244" s="174"/>
      <c r="ER244" s="174"/>
      <c r="ES244" s="174"/>
      <c r="ET244" s="174" t="str">
        <f t="shared" ca="1" si="15"/>
        <v/>
      </c>
      <c r="EU244" s="174" t="str">
        <f ca="1">IFERROR(IF(OFFSET($D$6,MATCH(VALUE(SUBSTITUTE(EQ244,EG244,"")),$A$6:$A$127,0)-1,MATCH($EG244,$D$6:$CC$6,0)-1+7,1,1)&gt;0,OFFSET($D$6,MATCH(VALUE(SUBSTITUTE(EQ244,EG244,"")),$A$6:$A$127,0)-1,MATCH($EG244,$D$6:$CC$6,0)-1+7,1,1),""),"")</f>
        <v/>
      </c>
      <c r="EV244" s="174" t="str">
        <f ca="1">IF($EU244&lt;&gt;"",IF(OFFSET($D$6,MATCH(VALUE(SUBSTITUTE($EQ244,$EG244,"")),$A$6:$A$127,0)-1,MATCH($EG244,$D$6:$CC$6,0)-1+8,1,1)=0,"",OFFSET($D$6,MATCH(VALUE(SUBSTITUTE($EQ244,$EG244,"")),$A$6:$A$127,0)-1,MATCH($EG244,$D$6:$CC$6,0)-1+8,1,1)),"")</f>
        <v/>
      </c>
      <c r="EW244" s="174" t="str">
        <f t="shared" ca="1" si="16"/>
        <v/>
      </c>
      <c r="EX244" s="174" t="str">
        <f t="shared" ca="1" si="17"/>
        <v/>
      </c>
      <c r="EY244" s="174" t="str">
        <f ca="1">IF(EU244="","",COUNTIF(EU$6:$EU244,"&gt;"&amp;0))</f>
        <v/>
      </c>
      <c r="EZ244" s="189"/>
      <c r="FA244" s="153"/>
    </row>
    <row r="245" spans="146:157" ht="27.6" customHeight="1">
      <c r="EP245" s="174"/>
      <c r="EQ245" s="174"/>
      <c r="ER245" s="174"/>
      <c r="ES245" s="174"/>
      <c r="ET245" s="174" t="str">
        <f t="shared" ca="1" si="15"/>
        <v/>
      </c>
      <c r="EU245" s="174" t="str">
        <f ca="1">IFERROR(IF(OFFSET($D$6,MATCH(VALUE(SUBSTITUTE(EQ245,EG245,"")),$A$6:$A$127,0)-1,MATCH($EG245,$D$6:$CC$6,0)-1+7,1,1)&gt;0,OFFSET($D$6,MATCH(VALUE(SUBSTITUTE(EQ245,EG245,"")),$A$6:$A$127,0)-1,MATCH($EG245,$D$6:$CC$6,0)-1+7,1,1),""),"")</f>
        <v/>
      </c>
      <c r="EV245" s="174" t="str">
        <f ca="1">IF($EU245&lt;&gt;"",IF(OFFSET($D$6,MATCH(VALUE(SUBSTITUTE($EQ245,$EG245,"")),$A$6:$A$127,0)-1,MATCH($EG245,$D$6:$CC$6,0)-1+8,1,1)=0,"",OFFSET($D$6,MATCH(VALUE(SUBSTITUTE($EQ245,$EG245,"")),$A$6:$A$127,0)-1,MATCH($EG245,$D$6:$CC$6,0)-1+8,1,1)),"")</f>
        <v/>
      </c>
      <c r="EW245" s="174" t="str">
        <f t="shared" ca="1" si="16"/>
        <v/>
      </c>
      <c r="EX245" s="174" t="str">
        <f t="shared" ca="1" si="17"/>
        <v/>
      </c>
      <c r="EY245" s="174" t="str">
        <f ca="1">IF(EU245="","",COUNTIF(EU$6:$EU245,"&gt;"&amp;0))</f>
        <v/>
      </c>
      <c r="EZ245" s="189"/>
      <c r="FA245" s="153"/>
    </row>
    <row r="246" spans="146:157" ht="27.6" customHeight="1">
      <c r="EP246" s="174"/>
      <c r="EQ246" s="174"/>
      <c r="ER246" s="174"/>
      <c r="ES246" s="174"/>
      <c r="ET246" s="174" t="str">
        <f t="shared" ca="1" si="15"/>
        <v/>
      </c>
      <c r="EU246" s="174" t="str">
        <f ca="1">IFERROR(IF(OFFSET($D$6,MATCH(VALUE(SUBSTITUTE(EQ246,EG246,"")),$A$6:$A$127,0)-1,MATCH($EG246,$D$6:$CC$6,0)-1+7,1,1)&gt;0,OFFSET($D$6,MATCH(VALUE(SUBSTITUTE(EQ246,EG246,"")),$A$6:$A$127,0)-1,MATCH($EG246,$D$6:$CC$6,0)-1+7,1,1),""),"")</f>
        <v/>
      </c>
      <c r="EV246" s="174" t="str">
        <f ca="1">IF($EU246&lt;&gt;"",IF(OFFSET($D$6,MATCH(VALUE(SUBSTITUTE($EQ246,$EG246,"")),$A$6:$A$127,0)-1,MATCH($EG246,$D$6:$CC$6,0)-1+8,1,1)=0,"",OFFSET($D$6,MATCH(VALUE(SUBSTITUTE($EQ246,$EG246,"")),$A$6:$A$127,0)-1,MATCH($EG246,$D$6:$CC$6,0)-1+8,1,1)),"")</f>
        <v/>
      </c>
      <c r="EW246" s="174" t="str">
        <f t="shared" ca="1" si="16"/>
        <v/>
      </c>
      <c r="EX246" s="174" t="str">
        <f t="shared" ca="1" si="17"/>
        <v/>
      </c>
      <c r="EY246" s="174" t="str">
        <f ca="1">IF(EU246="","",COUNTIF(EU$6:$EU246,"&gt;"&amp;0))</f>
        <v/>
      </c>
      <c r="EZ246" s="189"/>
      <c r="FA246" s="153"/>
    </row>
    <row r="247" spans="146:157" ht="27.6" customHeight="1">
      <c r="EP247" s="174"/>
      <c r="EQ247" s="174"/>
      <c r="ER247" s="174"/>
      <c r="ES247" s="174"/>
      <c r="ET247" s="174" t="str">
        <f t="shared" ca="1" si="15"/>
        <v/>
      </c>
      <c r="EU247" s="174" t="str">
        <f ca="1">IFERROR(IF(OFFSET($D$6,MATCH(VALUE(SUBSTITUTE(EQ247,EG247,"")),$A$6:$A$127,0)-1,MATCH($EG247,$D$6:$CC$6,0)-1+7,1,1)&gt;0,OFFSET($D$6,MATCH(VALUE(SUBSTITUTE(EQ247,EG247,"")),$A$6:$A$127,0)-1,MATCH($EG247,$D$6:$CC$6,0)-1+7,1,1),""),"")</f>
        <v/>
      </c>
      <c r="EV247" s="174" t="str">
        <f ca="1">IF($EU247&lt;&gt;"",IF(OFFSET($D$6,MATCH(VALUE(SUBSTITUTE($EQ247,$EG247,"")),$A$6:$A$127,0)-1,MATCH($EG247,$D$6:$CC$6,0)-1+8,1,1)=0,"",OFFSET($D$6,MATCH(VALUE(SUBSTITUTE($EQ247,$EG247,"")),$A$6:$A$127,0)-1,MATCH($EG247,$D$6:$CC$6,0)-1+8,1,1)),"")</f>
        <v/>
      </c>
      <c r="EW247" s="174" t="str">
        <f t="shared" ca="1" si="16"/>
        <v/>
      </c>
      <c r="EX247" s="174" t="str">
        <f t="shared" ca="1" si="17"/>
        <v/>
      </c>
      <c r="EY247" s="174" t="str">
        <f ca="1">IF(EU247="","",COUNTIF(EU$6:$EU247,"&gt;"&amp;0))</f>
        <v/>
      </c>
      <c r="EZ247" s="189"/>
      <c r="FA247" s="153"/>
    </row>
    <row r="248" spans="146:157" ht="27.6" customHeight="1">
      <c r="EP248" s="174"/>
      <c r="EQ248" s="174"/>
      <c r="ER248" s="174"/>
      <c r="ES248" s="174"/>
      <c r="ET248" s="174" t="str">
        <f t="shared" ca="1" si="15"/>
        <v/>
      </c>
      <c r="EU248" s="174" t="str">
        <f ca="1">IFERROR(IF(OFFSET($D$6,MATCH(VALUE(SUBSTITUTE(EQ248,EG248,"")),$A$6:$A$127,0)-1,MATCH($EG248,$D$6:$CC$6,0)-1+7,1,1)&gt;0,OFFSET($D$6,MATCH(VALUE(SUBSTITUTE(EQ248,EG248,"")),$A$6:$A$127,0)-1,MATCH($EG248,$D$6:$CC$6,0)-1+7,1,1),""),"")</f>
        <v/>
      </c>
      <c r="EV248" s="174" t="str">
        <f ca="1">IF($EU248&lt;&gt;"",IF(OFFSET($D$6,MATCH(VALUE(SUBSTITUTE($EQ248,$EG248,"")),$A$6:$A$127,0)-1,MATCH($EG248,$D$6:$CC$6,0)-1+8,1,1)=0,"",OFFSET($D$6,MATCH(VALUE(SUBSTITUTE($EQ248,$EG248,"")),$A$6:$A$127,0)-1,MATCH($EG248,$D$6:$CC$6,0)-1+8,1,1)),"")</f>
        <v/>
      </c>
      <c r="EW248" s="174" t="str">
        <f t="shared" ca="1" si="16"/>
        <v/>
      </c>
      <c r="EX248" s="174" t="str">
        <f t="shared" ca="1" si="17"/>
        <v/>
      </c>
      <c r="EY248" s="174" t="str">
        <f ca="1">IF(EU248="","",COUNTIF(EU$6:$EU248,"&gt;"&amp;0))</f>
        <v/>
      </c>
      <c r="EZ248" s="189"/>
      <c r="FA248" s="153"/>
    </row>
    <row r="249" spans="146:157" ht="27.6" customHeight="1">
      <c r="EP249" s="174"/>
      <c r="EQ249" s="174"/>
      <c r="ER249" s="174"/>
      <c r="ES249" s="174"/>
      <c r="ET249" s="174" t="str">
        <f t="shared" ca="1" si="15"/>
        <v/>
      </c>
      <c r="EU249" s="174" t="str">
        <f ca="1">IFERROR(IF(OFFSET($D$6,MATCH(VALUE(SUBSTITUTE(EQ249,EG249,"")),$A$6:$A$127,0)-1,MATCH($EG249,$D$6:$CC$6,0)-1+7,1,1)&gt;0,OFFSET($D$6,MATCH(VALUE(SUBSTITUTE(EQ249,EG249,"")),$A$6:$A$127,0)-1,MATCH($EG249,$D$6:$CC$6,0)-1+7,1,1),""),"")</f>
        <v/>
      </c>
      <c r="EV249" s="174" t="str">
        <f ca="1">IF($EU249&lt;&gt;"",IF(OFFSET($D$6,MATCH(VALUE(SUBSTITUTE($EQ249,$EG249,"")),$A$6:$A$127,0)-1,MATCH($EG249,$D$6:$CC$6,0)-1+8,1,1)=0,"",OFFSET($D$6,MATCH(VALUE(SUBSTITUTE($EQ249,$EG249,"")),$A$6:$A$127,0)-1,MATCH($EG249,$D$6:$CC$6,0)-1+8,1,1)),"")</f>
        <v/>
      </c>
      <c r="EW249" s="174" t="str">
        <f t="shared" ca="1" si="16"/>
        <v/>
      </c>
      <c r="EX249" s="174" t="str">
        <f t="shared" ca="1" si="17"/>
        <v/>
      </c>
      <c r="EY249" s="174" t="str">
        <f ca="1">IF(EU249="","",COUNTIF(EU$6:$EU249,"&gt;"&amp;0))</f>
        <v/>
      </c>
      <c r="EZ249" s="189"/>
      <c r="FA249" s="153"/>
    </row>
    <row r="250" spans="146:157" ht="27.6" customHeight="1">
      <c r="EP250" s="174"/>
      <c r="EQ250" s="174"/>
      <c r="ER250" s="174"/>
      <c r="ES250" s="174"/>
      <c r="ET250" s="174" t="str">
        <f t="shared" ca="1" si="15"/>
        <v/>
      </c>
      <c r="EU250" s="174" t="str">
        <f ca="1">IFERROR(IF(OFFSET($D$6,MATCH(VALUE(SUBSTITUTE(EQ250,EG250,"")),$A$6:$A$127,0)-1,MATCH($EG250,$D$6:$CC$6,0)-1+7,1,1)&gt;0,OFFSET($D$6,MATCH(VALUE(SUBSTITUTE(EQ250,EG250,"")),$A$6:$A$127,0)-1,MATCH($EG250,$D$6:$CC$6,0)-1+7,1,1),""),"")</f>
        <v/>
      </c>
      <c r="EV250" s="174" t="str">
        <f ca="1">IF($EU250&lt;&gt;"",IF(OFFSET($D$6,MATCH(VALUE(SUBSTITUTE($EQ250,$EG250,"")),$A$6:$A$127,0)-1,MATCH($EG250,$D$6:$CC$6,0)-1+8,1,1)=0,"",OFFSET($D$6,MATCH(VALUE(SUBSTITUTE($EQ250,$EG250,"")),$A$6:$A$127,0)-1,MATCH($EG250,$D$6:$CC$6,0)-1+8,1,1)),"")</f>
        <v/>
      </c>
      <c r="EW250" s="174" t="str">
        <f t="shared" ca="1" si="16"/>
        <v/>
      </c>
      <c r="EX250" s="174" t="str">
        <f t="shared" ca="1" si="17"/>
        <v/>
      </c>
      <c r="EY250" s="174" t="str">
        <f ca="1">IF(EU250="","",COUNTIF(EU$6:$EU250,"&gt;"&amp;0))</f>
        <v/>
      </c>
      <c r="EZ250" s="189"/>
      <c r="FA250" s="153"/>
    </row>
    <row r="251" spans="146:157" ht="27.6" customHeight="1">
      <c r="EP251" s="174"/>
      <c r="EQ251" s="174"/>
      <c r="ER251" s="174"/>
      <c r="ES251" s="174"/>
      <c r="ET251" s="174" t="str">
        <f t="shared" ca="1" si="15"/>
        <v/>
      </c>
      <c r="EU251" s="174" t="str">
        <f ca="1">IFERROR(IF(OFFSET($D$6,MATCH(VALUE(SUBSTITUTE(EQ251,EG251,"")),$A$6:$A$127,0)-1,MATCH($EG251,$D$6:$CC$6,0)-1+7,1,1)&gt;0,OFFSET($D$6,MATCH(VALUE(SUBSTITUTE(EQ251,EG251,"")),$A$6:$A$127,0)-1,MATCH($EG251,$D$6:$CC$6,0)-1+7,1,1),""),"")</f>
        <v/>
      </c>
      <c r="EV251" s="174" t="str">
        <f ca="1">IF($EU251&lt;&gt;"",IF(OFFSET($D$6,MATCH(VALUE(SUBSTITUTE($EQ251,$EG251,"")),$A$6:$A$127,0)-1,MATCH($EG251,$D$6:$CC$6,0)-1+8,1,1)=0,"",OFFSET($D$6,MATCH(VALUE(SUBSTITUTE($EQ251,$EG251,"")),$A$6:$A$127,0)-1,MATCH($EG251,$D$6:$CC$6,0)-1+8,1,1)),"")</f>
        <v/>
      </c>
      <c r="EW251" s="174" t="str">
        <f t="shared" ca="1" si="16"/>
        <v/>
      </c>
      <c r="EX251" s="174" t="str">
        <f t="shared" ca="1" si="17"/>
        <v/>
      </c>
      <c r="EY251" s="174" t="str">
        <f ca="1">IF(EU251="","",COUNTIF(EU$6:$EU251,"&gt;"&amp;0))</f>
        <v/>
      </c>
      <c r="EZ251" s="189"/>
      <c r="FA251" s="153"/>
    </row>
    <row r="252" spans="146:157" ht="27.6" customHeight="1">
      <c r="EP252" s="174"/>
      <c r="EQ252" s="174"/>
      <c r="ER252" s="174"/>
      <c r="ES252" s="174"/>
      <c r="ET252" s="174" t="str">
        <f t="shared" ca="1" si="15"/>
        <v/>
      </c>
      <c r="EU252" s="174" t="str">
        <f ca="1">IFERROR(IF(OFFSET($D$6,MATCH(VALUE(SUBSTITUTE(EQ252,EG252,"")),$A$6:$A$127,0)-1,MATCH($EG252,$D$6:$CC$6,0)-1+7,1,1)&gt;0,OFFSET($D$6,MATCH(VALUE(SUBSTITUTE(EQ252,EG252,"")),$A$6:$A$127,0)-1,MATCH($EG252,$D$6:$CC$6,0)-1+7,1,1),""),"")</f>
        <v/>
      </c>
      <c r="EV252" s="174" t="str">
        <f ca="1">IF($EU252&lt;&gt;"",IF(OFFSET($D$6,MATCH(VALUE(SUBSTITUTE($EQ252,$EG252,"")),$A$6:$A$127,0)-1,MATCH($EG252,$D$6:$CC$6,0)-1+8,1,1)=0,"",OFFSET($D$6,MATCH(VALUE(SUBSTITUTE($EQ252,$EG252,"")),$A$6:$A$127,0)-1,MATCH($EG252,$D$6:$CC$6,0)-1+8,1,1)),"")</f>
        <v/>
      </c>
      <c r="EW252" s="174" t="str">
        <f t="shared" ca="1" si="16"/>
        <v/>
      </c>
      <c r="EX252" s="174" t="str">
        <f t="shared" ca="1" si="17"/>
        <v/>
      </c>
      <c r="EY252" s="174" t="str">
        <f ca="1">IF(EU252="","",COUNTIF(EU$6:$EU252,"&gt;"&amp;0))</f>
        <v/>
      </c>
      <c r="EZ252" s="189"/>
      <c r="FA252" s="153"/>
    </row>
    <row r="253" spans="146:157" ht="27.6" customHeight="1">
      <c r="EP253" s="174"/>
      <c r="EQ253" s="174"/>
      <c r="ER253" s="174"/>
      <c r="ES253" s="174"/>
      <c r="ET253" s="174" t="str">
        <f t="shared" ca="1" si="15"/>
        <v/>
      </c>
      <c r="EU253" s="174" t="str">
        <f ca="1">IFERROR(IF(OFFSET($D$6,MATCH(VALUE(SUBSTITUTE(EQ253,EG253,"")),$A$6:$A$127,0)-1,MATCH($EG253,$D$6:$CC$6,0)-1+7,1,1)&gt;0,OFFSET($D$6,MATCH(VALUE(SUBSTITUTE(EQ253,EG253,"")),$A$6:$A$127,0)-1,MATCH($EG253,$D$6:$CC$6,0)-1+7,1,1),""),"")</f>
        <v/>
      </c>
      <c r="EV253" s="174" t="str">
        <f ca="1">IF($EU253&lt;&gt;"",IF(OFFSET($D$6,MATCH(VALUE(SUBSTITUTE($EQ253,$EG253,"")),$A$6:$A$127,0)-1,MATCH($EG253,$D$6:$CC$6,0)-1+8,1,1)=0,"",OFFSET($D$6,MATCH(VALUE(SUBSTITUTE($EQ253,$EG253,"")),$A$6:$A$127,0)-1,MATCH($EG253,$D$6:$CC$6,0)-1+8,1,1)),"")</f>
        <v/>
      </c>
      <c r="EW253" s="174" t="str">
        <f t="shared" ca="1" si="16"/>
        <v/>
      </c>
      <c r="EX253" s="174" t="str">
        <f t="shared" ca="1" si="17"/>
        <v/>
      </c>
      <c r="EY253" s="174" t="str">
        <f ca="1">IF(EU253="","",COUNTIF(EU$6:$EU253,"&gt;"&amp;0))</f>
        <v/>
      </c>
      <c r="EZ253" s="189"/>
      <c r="FA253" s="153"/>
    </row>
    <row r="254" spans="146:157" ht="27.6" customHeight="1">
      <c r="EP254" s="174"/>
      <c r="EQ254" s="174"/>
      <c r="ER254" s="174"/>
      <c r="ES254" s="174"/>
      <c r="ET254" s="174" t="str">
        <f t="shared" ca="1" si="15"/>
        <v/>
      </c>
      <c r="EU254" s="174" t="str">
        <f ca="1">IFERROR(IF(OFFSET($D$6,MATCH(VALUE(SUBSTITUTE(EQ254,EG254,"")),$A$6:$A$127,0)-1,MATCH($EG254,$D$6:$CC$6,0)-1+7,1,1)&gt;0,OFFSET($D$6,MATCH(VALUE(SUBSTITUTE(EQ254,EG254,"")),$A$6:$A$127,0)-1,MATCH($EG254,$D$6:$CC$6,0)-1+7,1,1),""),"")</f>
        <v/>
      </c>
      <c r="EV254" s="174" t="str">
        <f ca="1">IF($EU254&lt;&gt;"",IF(OFFSET($D$6,MATCH(VALUE(SUBSTITUTE($EQ254,$EG254,"")),$A$6:$A$127,0)-1,MATCH($EG254,$D$6:$CC$6,0)-1+8,1,1)=0,"",OFFSET($D$6,MATCH(VALUE(SUBSTITUTE($EQ254,$EG254,"")),$A$6:$A$127,0)-1,MATCH($EG254,$D$6:$CC$6,0)-1+8,1,1)),"")</f>
        <v/>
      </c>
      <c r="EW254" s="174" t="str">
        <f t="shared" ca="1" si="16"/>
        <v/>
      </c>
      <c r="EX254" s="174" t="str">
        <f t="shared" ca="1" si="17"/>
        <v/>
      </c>
      <c r="EY254" s="174" t="str">
        <f ca="1">IF(EU254="","",COUNTIF(EU$6:$EU254,"&gt;"&amp;0))</f>
        <v/>
      </c>
      <c r="EZ254" s="189"/>
      <c r="FA254" s="153"/>
    </row>
    <row r="255" spans="146:157" ht="27.6" customHeight="1">
      <c r="EP255" s="174"/>
      <c r="EQ255" s="174"/>
      <c r="ER255" s="174"/>
      <c r="ES255" s="174"/>
      <c r="ET255" s="174" t="str">
        <f t="shared" ca="1" si="15"/>
        <v/>
      </c>
      <c r="EU255" s="174" t="str">
        <f ca="1">IFERROR(IF(OFFSET($D$6,MATCH(VALUE(SUBSTITUTE(EQ255,EG255,"")),$A$6:$A$127,0)-1,MATCH($EG255,$D$6:$CC$6,0)-1+7,1,1)&gt;0,OFFSET($D$6,MATCH(VALUE(SUBSTITUTE(EQ255,EG255,"")),$A$6:$A$127,0)-1,MATCH($EG255,$D$6:$CC$6,0)-1+7,1,1),""),"")</f>
        <v/>
      </c>
      <c r="EV255" s="174" t="str">
        <f ca="1">IF($EU255&lt;&gt;"",IF(OFFSET($D$6,MATCH(VALUE(SUBSTITUTE($EQ255,$EG255,"")),$A$6:$A$127,0)-1,MATCH($EG255,$D$6:$CC$6,0)-1+8,1,1)=0,"",OFFSET($D$6,MATCH(VALUE(SUBSTITUTE($EQ255,$EG255,"")),$A$6:$A$127,0)-1,MATCH($EG255,$D$6:$CC$6,0)-1+8,1,1)),"")</f>
        <v/>
      </c>
      <c r="EW255" s="174" t="str">
        <f t="shared" ca="1" si="16"/>
        <v/>
      </c>
      <c r="EX255" s="174" t="str">
        <f t="shared" ca="1" si="17"/>
        <v/>
      </c>
      <c r="EY255" s="174" t="str">
        <f ca="1">IF(EU255="","",COUNTIF(EU$6:$EU255,"&gt;"&amp;0))</f>
        <v/>
      </c>
      <c r="EZ255" s="189"/>
      <c r="FA255" s="153"/>
    </row>
    <row r="256" spans="146:157" ht="27.6" customHeight="1">
      <c r="EP256" s="174"/>
      <c r="EQ256" s="174"/>
      <c r="ER256" s="174"/>
      <c r="ES256" s="174"/>
      <c r="ET256" s="174" t="str">
        <f t="shared" ca="1" si="15"/>
        <v/>
      </c>
      <c r="EU256" s="174" t="str">
        <f ca="1">IFERROR(IF(OFFSET($D$6,MATCH(VALUE(SUBSTITUTE(EQ256,EG256,"")),$A$6:$A$127,0)-1,MATCH($EG256,$D$6:$CC$6,0)-1+7,1,1)&gt;0,OFFSET($D$6,MATCH(VALUE(SUBSTITUTE(EQ256,EG256,"")),$A$6:$A$127,0)-1,MATCH($EG256,$D$6:$CC$6,0)-1+7,1,1),""),"")</f>
        <v/>
      </c>
      <c r="EV256" s="174" t="str">
        <f ca="1">IF($EU256&lt;&gt;"",IF(OFFSET($D$6,MATCH(VALUE(SUBSTITUTE($EQ256,$EG256,"")),$A$6:$A$127,0)-1,MATCH($EG256,$D$6:$CC$6,0)-1+8,1,1)=0,"",OFFSET($D$6,MATCH(VALUE(SUBSTITUTE($EQ256,$EG256,"")),$A$6:$A$127,0)-1,MATCH($EG256,$D$6:$CC$6,0)-1+8,1,1)),"")</f>
        <v/>
      </c>
      <c r="EW256" s="174" t="str">
        <f t="shared" ca="1" si="16"/>
        <v/>
      </c>
      <c r="EX256" s="174" t="str">
        <f t="shared" ca="1" si="17"/>
        <v/>
      </c>
      <c r="EY256" s="174" t="str">
        <f ca="1">IF(EU256="","",COUNTIF(EU$6:$EU256,"&gt;"&amp;0))</f>
        <v/>
      </c>
      <c r="EZ256" s="189"/>
      <c r="FA256" s="153"/>
    </row>
    <row r="257" spans="146:157" ht="27.6" customHeight="1">
      <c r="EP257" s="174"/>
      <c r="EQ257" s="174"/>
      <c r="ER257" s="174"/>
      <c r="ES257" s="174"/>
      <c r="ET257" s="174" t="str">
        <f t="shared" ca="1" si="15"/>
        <v/>
      </c>
      <c r="EU257" s="174" t="str">
        <f ca="1">IFERROR(IF(OFFSET($D$6,MATCH(VALUE(SUBSTITUTE(EQ257,EG257,"")),$A$6:$A$127,0)-1,MATCH($EG257,$D$6:$CC$6,0)-1+7,1,1)&gt;0,OFFSET($D$6,MATCH(VALUE(SUBSTITUTE(EQ257,EG257,"")),$A$6:$A$127,0)-1,MATCH($EG257,$D$6:$CC$6,0)-1+7,1,1),""),"")</f>
        <v/>
      </c>
      <c r="EV257" s="174" t="str">
        <f ca="1">IF($EU257&lt;&gt;"",IF(OFFSET($D$6,MATCH(VALUE(SUBSTITUTE($EQ257,$EG257,"")),$A$6:$A$127,0)-1,MATCH($EG257,$D$6:$CC$6,0)-1+8,1,1)=0,"",OFFSET($D$6,MATCH(VALUE(SUBSTITUTE($EQ257,$EG257,"")),$A$6:$A$127,0)-1,MATCH($EG257,$D$6:$CC$6,0)-1+8,1,1)),"")</f>
        <v/>
      </c>
      <c r="EW257" s="174" t="str">
        <f t="shared" ca="1" si="16"/>
        <v/>
      </c>
      <c r="EX257" s="174" t="str">
        <f t="shared" ca="1" si="17"/>
        <v/>
      </c>
      <c r="EY257" s="174" t="str">
        <f ca="1">IF(EU257="","",COUNTIF(EU$6:$EU257,"&gt;"&amp;0))</f>
        <v/>
      </c>
      <c r="EZ257" s="189"/>
      <c r="FA257" s="153"/>
    </row>
    <row r="258" spans="146:157" ht="27.6" customHeight="1">
      <c r="EP258" s="174"/>
      <c r="EQ258" s="174"/>
      <c r="ER258" s="174"/>
      <c r="ES258" s="174"/>
      <c r="ET258" s="174" t="str">
        <f t="shared" ca="1" si="15"/>
        <v/>
      </c>
      <c r="EU258" s="174" t="str">
        <f ca="1">IFERROR(IF(OFFSET($D$6,MATCH(VALUE(SUBSTITUTE(EQ258,EG258,"")),$A$6:$A$127,0)-1,MATCH($EG258,$D$6:$CC$6,0)-1+7,1,1)&gt;0,OFFSET($D$6,MATCH(VALUE(SUBSTITUTE(EQ258,EG258,"")),$A$6:$A$127,0)-1,MATCH($EG258,$D$6:$CC$6,0)-1+7,1,1),""),"")</f>
        <v/>
      </c>
      <c r="EV258" s="174" t="str">
        <f ca="1">IF($EU258&lt;&gt;"",IF(OFFSET($D$6,MATCH(VALUE(SUBSTITUTE($EQ258,$EG258,"")),$A$6:$A$127,0)-1,MATCH($EG258,$D$6:$CC$6,0)-1+8,1,1)=0,"",OFFSET($D$6,MATCH(VALUE(SUBSTITUTE($EQ258,$EG258,"")),$A$6:$A$127,0)-1,MATCH($EG258,$D$6:$CC$6,0)-1+8,1,1)),"")</f>
        <v/>
      </c>
      <c r="EW258" s="174" t="str">
        <f t="shared" ca="1" si="16"/>
        <v/>
      </c>
      <c r="EX258" s="174" t="str">
        <f t="shared" ca="1" si="17"/>
        <v/>
      </c>
      <c r="EY258" s="174" t="str">
        <f ca="1">IF(EU258="","",COUNTIF(EU$6:$EU258,"&gt;"&amp;0))</f>
        <v/>
      </c>
      <c r="EZ258" s="189"/>
      <c r="FA258" s="153"/>
    </row>
    <row r="259" spans="146:157" ht="27.6" customHeight="1">
      <c r="EP259" s="174"/>
      <c r="EQ259" s="174"/>
      <c r="ER259" s="174"/>
      <c r="ES259" s="174"/>
      <c r="ET259" s="174" t="str">
        <f t="shared" ca="1" si="15"/>
        <v/>
      </c>
      <c r="EU259" s="174" t="str">
        <f ca="1">IFERROR(IF(OFFSET($D$6,MATCH(VALUE(SUBSTITUTE(EQ259,EG259,"")),$A$6:$A$127,0)-1,MATCH($EG259,$D$6:$CC$6,0)-1+7,1,1)&gt;0,OFFSET($D$6,MATCH(VALUE(SUBSTITUTE(EQ259,EG259,"")),$A$6:$A$127,0)-1,MATCH($EG259,$D$6:$CC$6,0)-1+7,1,1),""),"")</f>
        <v/>
      </c>
      <c r="EV259" s="174" t="str">
        <f ca="1">IF($EU259&lt;&gt;"",IF(OFFSET($D$6,MATCH(VALUE(SUBSTITUTE($EQ259,$EG259,"")),$A$6:$A$127,0)-1,MATCH($EG259,$D$6:$CC$6,0)-1+8,1,1)=0,"",OFFSET($D$6,MATCH(VALUE(SUBSTITUTE($EQ259,$EG259,"")),$A$6:$A$127,0)-1,MATCH($EG259,$D$6:$CC$6,0)-1+8,1,1)),"")</f>
        <v/>
      </c>
      <c r="EW259" s="174" t="str">
        <f t="shared" ca="1" si="16"/>
        <v/>
      </c>
      <c r="EX259" s="174" t="str">
        <f t="shared" ca="1" si="17"/>
        <v/>
      </c>
      <c r="EY259" s="174" t="str">
        <f ca="1">IF(EU259="","",COUNTIF(EU$6:$EU259,"&gt;"&amp;0))</f>
        <v/>
      </c>
      <c r="EZ259" s="189"/>
      <c r="FA259" s="153"/>
    </row>
    <row r="260" spans="146:157" ht="27.6" customHeight="1">
      <c r="EP260" s="174"/>
      <c r="EQ260" s="174"/>
      <c r="ER260" s="174"/>
      <c r="ES260" s="174"/>
      <c r="ET260" s="174" t="str">
        <f t="shared" ca="1" si="15"/>
        <v/>
      </c>
      <c r="EU260" s="174" t="str">
        <f ca="1">IFERROR(IF(OFFSET($D$6,MATCH(VALUE(SUBSTITUTE(EQ260,EG260,"")),$A$6:$A$127,0)-1,MATCH($EG260,$D$6:$CC$6,0)-1+7,1,1)&gt;0,OFFSET($D$6,MATCH(VALUE(SUBSTITUTE(EQ260,EG260,"")),$A$6:$A$127,0)-1,MATCH($EG260,$D$6:$CC$6,0)-1+7,1,1),""),"")</f>
        <v/>
      </c>
      <c r="EV260" s="174" t="str">
        <f ca="1">IF($EU260&lt;&gt;"",IF(OFFSET($D$6,MATCH(VALUE(SUBSTITUTE($EQ260,$EG260,"")),$A$6:$A$127,0)-1,MATCH($EG260,$D$6:$CC$6,0)-1+8,1,1)=0,"",OFFSET($D$6,MATCH(VALUE(SUBSTITUTE($EQ260,$EG260,"")),$A$6:$A$127,0)-1,MATCH($EG260,$D$6:$CC$6,0)-1+8,1,1)),"")</f>
        <v/>
      </c>
      <c r="EW260" s="174" t="str">
        <f t="shared" ca="1" si="16"/>
        <v/>
      </c>
      <c r="EX260" s="174" t="str">
        <f t="shared" ca="1" si="17"/>
        <v/>
      </c>
      <c r="EY260" s="174" t="str">
        <f ca="1">IF(EU260="","",COUNTIF(EU$6:$EU260,"&gt;"&amp;0))</f>
        <v/>
      </c>
      <c r="EZ260" s="189"/>
      <c r="FA260" s="153"/>
    </row>
    <row r="261" spans="146:157" ht="27.6" customHeight="1">
      <c r="EP261" s="174"/>
      <c r="EQ261" s="174"/>
      <c r="ER261" s="174"/>
      <c r="ES261" s="174"/>
      <c r="ET261" s="174" t="str">
        <f t="shared" ca="1" si="15"/>
        <v/>
      </c>
      <c r="EU261" s="174" t="str">
        <f ca="1">IFERROR(IF(OFFSET($D$6,MATCH(VALUE(SUBSTITUTE(EQ261,EG261,"")),$A$6:$A$127,0)-1,MATCH($EG261,$D$6:$CC$6,0)-1+7,1,1)&gt;0,OFFSET($D$6,MATCH(VALUE(SUBSTITUTE(EQ261,EG261,"")),$A$6:$A$127,0)-1,MATCH($EG261,$D$6:$CC$6,0)-1+7,1,1),""),"")</f>
        <v/>
      </c>
      <c r="EV261" s="174" t="str">
        <f ca="1">IF($EU261&lt;&gt;"",IF(OFFSET($D$6,MATCH(VALUE(SUBSTITUTE($EQ261,$EG261,"")),$A$6:$A$127,0)-1,MATCH($EG261,$D$6:$CC$6,0)-1+8,1,1)=0,"",OFFSET($D$6,MATCH(VALUE(SUBSTITUTE($EQ261,$EG261,"")),$A$6:$A$127,0)-1,MATCH($EG261,$D$6:$CC$6,0)-1+8,1,1)),"")</f>
        <v/>
      </c>
      <c r="EW261" s="174" t="str">
        <f t="shared" ca="1" si="16"/>
        <v/>
      </c>
      <c r="EX261" s="174" t="str">
        <f t="shared" ca="1" si="17"/>
        <v/>
      </c>
      <c r="EY261" s="174" t="str">
        <f ca="1">IF(EU261="","",COUNTIF(EU$6:$EU261,"&gt;"&amp;0))</f>
        <v/>
      </c>
      <c r="EZ261" s="189"/>
      <c r="FA261" s="153"/>
    </row>
    <row r="262" spans="146:157" ht="27.6" customHeight="1">
      <c r="EP262" s="174"/>
      <c r="EQ262" s="174"/>
      <c r="ER262" s="174"/>
      <c r="ES262" s="174"/>
      <c r="ET262" s="174" t="str">
        <f t="shared" ca="1" si="15"/>
        <v/>
      </c>
      <c r="EU262" s="174" t="str">
        <f ca="1">IFERROR(IF(OFFSET($D$6,MATCH(VALUE(SUBSTITUTE(EQ262,EG262,"")),$A$6:$A$127,0)-1,MATCH($EG262,$D$6:$CC$6,0)-1+7,1,1)&gt;0,OFFSET($D$6,MATCH(VALUE(SUBSTITUTE(EQ262,EG262,"")),$A$6:$A$127,0)-1,MATCH($EG262,$D$6:$CC$6,0)-1+7,1,1),""),"")</f>
        <v/>
      </c>
      <c r="EV262" s="174" t="str">
        <f ca="1">IF($EU262&lt;&gt;"",IF(OFFSET($D$6,MATCH(VALUE(SUBSTITUTE($EQ262,$EG262,"")),$A$6:$A$127,0)-1,MATCH($EG262,$D$6:$CC$6,0)-1+8,1,1)=0,"",OFFSET($D$6,MATCH(VALUE(SUBSTITUTE($EQ262,$EG262,"")),$A$6:$A$127,0)-1,MATCH($EG262,$D$6:$CC$6,0)-1+8,1,1)),"")</f>
        <v/>
      </c>
      <c r="EW262" s="174" t="str">
        <f t="shared" ca="1" si="16"/>
        <v/>
      </c>
      <c r="EX262" s="174" t="str">
        <f t="shared" ca="1" si="17"/>
        <v/>
      </c>
      <c r="EY262" s="174" t="str">
        <f ca="1">IF(EU262="","",COUNTIF(EU$6:$EU262,"&gt;"&amp;0))</f>
        <v/>
      </c>
      <c r="EZ262" s="189"/>
      <c r="FA262" s="153"/>
    </row>
    <row r="263" spans="146:157" ht="27.6" customHeight="1">
      <c r="EP263" s="174"/>
      <c r="EQ263" s="174"/>
      <c r="ER263" s="174"/>
      <c r="ES263" s="174"/>
      <c r="ET263" s="174" t="str">
        <f t="shared" ref="ET263:ET326" ca="1" si="18">IF(EY263="","",EN263)</f>
        <v/>
      </c>
      <c r="EU263" s="174" t="str">
        <f ca="1">IFERROR(IF(OFFSET($D$6,MATCH(VALUE(SUBSTITUTE(EQ263,EG263,"")),$A$6:$A$127,0)-1,MATCH($EG263,$D$6:$CC$6,0)-1+7,1,1)&gt;0,OFFSET($D$6,MATCH(VALUE(SUBSTITUTE(EQ263,EG263,"")),$A$6:$A$127,0)-1,MATCH($EG263,$D$6:$CC$6,0)-1+7,1,1),""),"")</f>
        <v/>
      </c>
      <c r="EV263" s="174" t="str">
        <f ca="1">IF($EU263&lt;&gt;"",IF(OFFSET($D$6,MATCH(VALUE(SUBSTITUTE($EQ263,$EG263,"")),$A$6:$A$127,0)-1,MATCH($EG263,$D$6:$CC$6,0)-1+8,1,1)=0,"",OFFSET($D$6,MATCH(VALUE(SUBSTITUTE($EQ263,$EG263,"")),$A$6:$A$127,0)-1,MATCH($EG263,$D$6:$CC$6,0)-1+8,1,1)),"")</f>
        <v/>
      </c>
      <c r="EW263" s="174" t="str">
        <f t="shared" ref="EW263:EW326" ca="1" si="19">IF(EY263="","","F")</f>
        <v/>
      </c>
      <c r="EX263" s="174" t="str">
        <f t="shared" ref="EX263:EX326" ca="1" si="20">IF(EY263="","",EM263)</f>
        <v/>
      </c>
      <c r="EY263" s="174" t="str">
        <f ca="1">IF(EU263="","",COUNTIF(EU$6:$EU263,"&gt;"&amp;0))</f>
        <v/>
      </c>
      <c r="EZ263" s="189"/>
      <c r="FA263" s="153"/>
    </row>
    <row r="264" spans="146:157" ht="27.6" customHeight="1">
      <c r="EP264" s="174"/>
      <c r="EQ264" s="174"/>
      <c r="ER264" s="174"/>
      <c r="ES264" s="174"/>
      <c r="ET264" s="174" t="str">
        <f t="shared" ca="1" si="18"/>
        <v/>
      </c>
      <c r="EU264" s="174" t="str">
        <f ca="1">IFERROR(IF(OFFSET($D$6,MATCH(VALUE(SUBSTITUTE(EQ264,EG264,"")),$A$6:$A$127,0)-1,MATCH($EG264,$D$6:$CC$6,0)-1+7,1,1)&gt;0,OFFSET($D$6,MATCH(VALUE(SUBSTITUTE(EQ264,EG264,"")),$A$6:$A$127,0)-1,MATCH($EG264,$D$6:$CC$6,0)-1+7,1,1),""),"")</f>
        <v/>
      </c>
      <c r="EV264" s="174" t="str">
        <f ca="1">IF($EU264&lt;&gt;"",IF(OFFSET($D$6,MATCH(VALUE(SUBSTITUTE($EQ264,$EG264,"")),$A$6:$A$127,0)-1,MATCH($EG264,$D$6:$CC$6,0)-1+8,1,1)=0,"",OFFSET($D$6,MATCH(VALUE(SUBSTITUTE($EQ264,$EG264,"")),$A$6:$A$127,0)-1,MATCH($EG264,$D$6:$CC$6,0)-1+8,1,1)),"")</f>
        <v/>
      </c>
      <c r="EW264" s="174" t="str">
        <f t="shared" ca="1" si="19"/>
        <v/>
      </c>
      <c r="EX264" s="174" t="str">
        <f t="shared" ca="1" si="20"/>
        <v/>
      </c>
      <c r="EY264" s="174" t="str">
        <f ca="1">IF(EU264="","",COUNTIF(EU$6:$EU264,"&gt;"&amp;0))</f>
        <v/>
      </c>
      <c r="EZ264" s="189"/>
      <c r="FA264" s="153"/>
    </row>
    <row r="265" spans="146:157" ht="27.6" customHeight="1">
      <c r="EP265" s="174"/>
      <c r="EQ265" s="174"/>
      <c r="ER265" s="174"/>
      <c r="ES265" s="174"/>
      <c r="ET265" s="174" t="str">
        <f t="shared" ca="1" si="18"/>
        <v/>
      </c>
      <c r="EU265" s="174" t="str">
        <f ca="1">IFERROR(IF(OFFSET($D$6,MATCH(VALUE(SUBSTITUTE(EQ265,EG265,"")),$A$6:$A$127,0)-1,MATCH($EG265,$D$6:$CC$6,0)-1+7,1,1)&gt;0,OFFSET($D$6,MATCH(VALUE(SUBSTITUTE(EQ265,EG265,"")),$A$6:$A$127,0)-1,MATCH($EG265,$D$6:$CC$6,0)-1+7,1,1),""),"")</f>
        <v/>
      </c>
      <c r="EV265" s="174" t="str">
        <f ca="1">IF($EU265&lt;&gt;"",IF(OFFSET($D$6,MATCH(VALUE(SUBSTITUTE($EQ265,$EG265,"")),$A$6:$A$127,0)-1,MATCH($EG265,$D$6:$CC$6,0)-1+8,1,1)=0,"",OFFSET($D$6,MATCH(VALUE(SUBSTITUTE($EQ265,$EG265,"")),$A$6:$A$127,0)-1,MATCH($EG265,$D$6:$CC$6,0)-1+8,1,1)),"")</f>
        <v/>
      </c>
      <c r="EW265" s="174" t="str">
        <f t="shared" ca="1" si="19"/>
        <v/>
      </c>
      <c r="EX265" s="174" t="str">
        <f t="shared" ca="1" si="20"/>
        <v/>
      </c>
      <c r="EY265" s="174" t="str">
        <f ca="1">IF(EU265="","",COUNTIF(EU$6:$EU265,"&gt;"&amp;0))</f>
        <v/>
      </c>
      <c r="EZ265" s="189"/>
      <c r="FA265" s="153"/>
    </row>
    <row r="266" spans="146:157" ht="27.6" customHeight="1">
      <c r="EP266" s="174"/>
      <c r="EQ266" s="174"/>
      <c r="ER266" s="174"/>
      <c r="ES266" s="174"/>
      <c r="ET266" s="174" t="str">
        <f t="shared" ca="1" si="18"/>
        <v/>
      </c>
      <c r="EU266" s="174" t="str">
        <f ca="1">IFERROR(IF(OFFSET($D$6,MATCH(VALUE(SUBSTITUTE(EQ266,EG266,"")),$A$6:$A$127,0)-1,MATCH($EG266,$D$6:$CC$6,0)-1+7,1,1)&gt;0,OFFSET($D$6,MATCH(VALUE(SUBSTITUTE(EQ266,EG266,"")),$A$6:$A$127,0)-1,MATCH($EG266,$D$6:$CC$6,0)-1+7,1,1),""),"")</f>
        <v/>
      </c>
      <c r="EV266" s="174" t="str">
        <f ca="1">IF($EU266&lt;&gt;"",IF(OFFSET($D$6,MATCH(VALUE(SUBSTITUTE($EQ266,$EG266,"")),$A$6:$A$127,0)-1,MATCH($EG266,$D$6:$CC$6,0)-1+8,1,1)=0,"",OFFSET($D$6,MATCH(VALUE(SUBSTITUTE($EQ266,$EG266,"")),$A$6:$A$127,0)-1,MATCH($EG266,$D$6:$CC$6,0)-1+8,1,1)),"")</f>
        <v/>
      </c>
      <c r="EW266" s="174" t="str">
        <f t="shared" ca="1" si="19"/>
        <v/>
      </c>
      <c r="EX266" s="174" t="str">
        <f t="shared" ca="1" si="20"/>
        <v/>
      </c>
      <c r="EY266" s="174" t="str">
        <f ca="1">IF(EU266="","",COUNTIF(EU$6:$EU266,"&gt;"&amp;0))</f>
        <v/>
      </c>
      <c r="EZ266" s="189"/>
      <c r="FA266" s="153"/>
    </row>
    <row r="267" spans="146:157" ht="27.6" customHeight="1">
      <c r="EP267" s="174"/>
      <c r="EQ267" s="174"/>
      <c r="ER267" s="174"/>
      <c r="ES267" s="174"/>
      <c r="ET267" s="174" t="str">
        <f t="shared" ca="1" si="18"/>
        <v/>
      </c>
      <c r="EU267" s="174" t="str">
        <f ca="1">IFERROR(IF(OFFSET($D$6,MATCH(VALUE(SUBSTITUTE(EQ267,EG267,"")),$A$6:$A$127,0)-1,MATCH($EG267,$D$6:$CC$6,0)-1+7,1,1)&gt;0,OFFSET($D$6,MATCH(VALUE(SUBSTITUTE(EQ267,EG267,"")),$A$6:$A$127,0)-1,MATCH($EG267,$D$6:$CC$6,0)-1+7,1,1),""),"")</f>
        <v/>
      </c>
      <c r="EV267" s="174" t="str">
        <f ca="1">IF($EU267&lt;&gt;"",IF(OFFSET($D$6,MATCH(VALUE(SUBSTITUTE($EQ267,$EG267,"")),$A$6:$A$127,0)-1,MATCH($EG267,$D$6:$CC$6,0)-1+8,1,1)=0,"",OFFSET($D$6,MATCH(VALUE(SUBSTITUTE($EQ267,$EG267,"")),$A$6:$A$127,0)-1,MATCH($EG267,$D$6:$CC$6,0)-1+8,1,1)),"")</f>
        <v/>
      </c>
      <c r="EW267" s="174" t="str">
        <f t="shared" ca="1" si="19"/>
        <v/>
      </c>
      <c r="EX267" s="174" t="str">
        <f t="shared" ca="1" si="20"/>
        <v/>
      </c>
      <c r="EY267" s="174" t="str">
        <f ca="1">IF(EU267="","",COUNTIF(EU$6:$EU267,"&gt;"&amp;0))</f>
        <v/>
      </c>
      <c r="EZ267" s="189"/>
      <c r="FA267" s="153"/>
    </row>
    <row r="268" spans="146:157" ht="27.6" customHeight="1">
      <c r="EP268" s="174"/>
      <c r="EQ268" s="174"/>
      <c r="ER268" s="174"/>
      <c r="ES268" s="174"/>
      <c r="ET268" s="174" t="str">
        <f t="shared" ca="1" si="18"/>
        <v/>
      </c>
      <c r="EU268" s="174" t="str">
        <f ca="1">IFERROR(IF(OFFSET($D$6,MATCH(VALUE(SUBSTITUTE(EQ268,EG268,"")),$A$6:$A$127,0)-1,MATCH($EG268,$D$6:$CC$6,0)-1+7,1,1)&gt;0,OFFSET($D$6,MATCH(VALUE(SUBSTITUTE(EQ268,EG268,"")),$A$6:$A$127,0)-1,MATCH($EG268,$D$6:$CC$6,0)-1+7,1,1),""),"")</f>
        <v/>
      </c>
      <c r="EV268" s="174" t="str">
        <f ca="1">IF($EU268&lt;&gt;"",IF(OFFSET($D$6,MATCH(VALUE(SUBSTITUTE($EQ268,$EG268,"")),$A$6:$A$127,0)-1,MATCH($EG268,$D$6:$CC$6,0)-1+8,1,1)=0,"",OFFSET($D$6,MATCH(VALUE(SUBSTITUTE($EQ268,$EG268,"")),$A$6:$A$127,0)-1,MATCH($EG268,$D$6:$CC$6,0)-1+8,1,1)),"")</f>
        <v/>
      </c>
      <c r="EW268" s="174" t="str">
        <f t="shared" ca="1" si="19"/>
        <v/>
      </c>
      <c r="EX268" s="174" t="str">
        <f t="shared" ca="1" si="20"/>
        <v/>
      </c>
      <c r="EY268" s="174" t="str">
        <f ca="1">IF(EU268="","",COUNTIF(EU$6:$EU268,"&gt;"&amp;0))</f>
        <v/>
      </c>
      <c r="EZ268" s="189"/>
      <c r="FA268" s="153"/>
    </row>
    <row r="269" spans="146:157" ht="27.6" customHeight="1">
      <c r="EP269" s="174"/>
      <c r="EQ269" s="174"/>
      <c r="ER269" s="174"/>
      <c r="ES269" s="174"/>
      <c r="ET269" s="174" t="str">
        <f t="shared" ca="1" si="18"/>
        <v/>
      </c>
      <c r="EU269" s="174" t="str">
        <f ca="1">IFERROR(IF(OFFSET($D$6,MATCH(VALUE(SUBSTITUTE(EQ269,EG269,"")),$A$6:$A$127,0)-1,MATCH($EG269,$D$6:$CC$6,0)-1+7,1,1)&gt;0,OFFSET($D$6,MATCH(VALUE(SUBSTITUTE(EQ269,EG269,"")),$A$6:$A$127,0)-1,MATCH($EG269,$D$6:$CC$6,0)-1+7,1,1),""),"")</f>
        <v/>
      </c>
      <c r="EV269" s="174" t="str">
        <f ca="1">IF($EU269&lt;&gt;"",IF(OFFSET($D$6,MATCH(VALUE(SUBSTITUTE($EQ269,$EG269,"")),$A$6:$A$127,0)-1,MATCH($EG269,$D$6:$CC$6,0)-1+8,1,1)=0,"",OFFSET($D$6,MATCH(VALUE(SUBSTITUTE($EQ269,$EG269,"")),$A$6:$A$127,0)-1,MATCH($EG269,$D$6:$CC$6,0)-1+8,1,1)),"")</f>
        <v/>
      </c>
      <c r="EW269" s="174" t="str">
        <f t="shared" ca="1" si="19"/>
        <v/>
      </c>
      <c r="EX269" s="174" t="str">
        <f t="shared" ca="1" si="20"/>
        <v/>
      </c>
      <c r="EY269" s="174" t="str">
        <f ca="1">IF(EU269="","",COUNTIF(EU$6:$EU269,"&gt;"&amp;0))</f>
        <v/>
      </c>
      <c r="EZ269" s="189"/>
      <c r="FA269" s="153"/>
    </row>
    <row r="270" spans="146:157" ht="27.6" customHeight="1">
      <c r="EP270" s="174"/>
      <c r="EQ270" s="174"/>
      <c r="ER270" s="174"/>
      <c r="ES270" s="174"/>
      <c r="ET270" s="174" t="str">
        <f t="shared" ca="1" si="18"/>
        <v/>
      </c>
      <c r="EU270" s="174" t="str">
        <f ca="1">IFERROR(IF(OFFSET($D$6,MATCH(VALUE(SUBSTITUTE(EQ270,EG270,"")),$A$6:$A$127,0)-1,MATCH($EG270,$D$6:$CC$6,0)-1+7,1,1)&gt;0,OFFSET($D$6,MATCH(VALUE(SUBSTITUTE(EQ270,EG270,"")),$A$6:$A$127,0)-1,MATCH($EG270,$D$6:$CC$6,0)-1+7,1,1),""),"")</f>
        <v/>
      </c>
      <c r="EV270" s="174" t="str">
        <f ca="1">IF($EU270&lt;&gt;"",IF(OFFSET($D$6,MATCH(VALUE(SUBSTITUTE($EQ270,$EG270,"")),$A$6:$A$127,0)-1,MATCH($EG270,$D$6:$CC$6,0)-1+8,1,1)=0,"",OFFSET($D$6,MATCH(VALUE(SUBSTITUTE($EQ270,$EG270,"")),$A$6:$A$127,0)-1,MATCH($EG270,$D$6:$CC$6,0)-1+8,1,1)),"")</f>
        <v/>
      </c>
      <c r="EW270" s="174" t="str">
        <f t="shared" ca="1" si="19"/>
        <v/>
      </c>
      <c r="EX270" s="174" t="str">
        <f t="shared" ca="1" si="20"/>
        <v/>
      </c>
      <c r="EY270" s="174" t="str">
        <f ca="1">IF(EU270="","",COUNTIF(EU$6:$EU270,"&gt;"&amp;0))</f>
        <v/>
      </c>
      <c r="EZ270" s="189"/>
      <c r="FA270" s="153"/>
    </row>
    <row r="271" spans="146:157" ht="27.6" customHeight="1">
      <c r="EP271" s="174"/>
      <c r="EQ271" s="174"/>
      <c r="ER271" s="174"/>
      <c r="ES271" s="174"/>
      <c r="ET271" s="174" t="str">
        <f t="shared" ca="1" si="18"/>
        <v/>
      </c>
      <c r="EU271" s="174" t="str">
        <f ca="1">IFERROR(IF(OFFSET($D$6,MATCH(VALUE(SUBSTITUTE(EQ271,EG271,"")),$A$6:$A$127,0)-1,MATCH($EG271,$D$6:$CC$6,0)-1+7,1,1)&gt;0,OFFSET($D$6,MATCH(VALUE(SUBSTITUTE(EQ271,EG271,"")),$A$6:$A$127,0)-1,MATCH($EG271,$D$6:$CC$6,0)-1+7,1,1),""),"")</f>
        <v/>
      </c>
      <c r="EV271" s="174" t="str">
        <f ca="1">IF($EU271&lt;&gt;"",IF(OFFSET($D$6,MATCH(VALUE(SUBSTITUTE($EQ271,$EG271,"")),$A$6:$A$127,0)-1,MATCH($EG271,$D$6:$CC$6,0)-1+8,1,1)=0,"",OFFSET($D$6,MATCH(VALUE(SUBSTITUTE($EQ271,$EG271,"")),$A$6:$A$127,0)-1,MATCH($EG271,$D$6:$CC$6,0)-1+8,1,1)),"")</f>
        <v/>
      </c>
      <c r="EW271" s="174" t="str">
        <f t="shared" ca="1" si="19"/>
        <v/>
      </c>
      <c r="EX271" s="174" t="str">
        <f t="shared" ca="1" si="20"/>
        <v/>
      </c>
      <c r="EY271" s="174" t="str">
        <f ca="1">IF(EU271="","",COUNTIF(EU$6:$EU271,"&gt;"&amp;0))</f>
        <v/>
      </c>
      <c r="EZ271" s="189"/>
      <c r="FA271" s="153"/>
    </row>
    <row r="272" spans="146:157" ht="27.6" customHeight="1">
      <c r="EP272" s="174"/>
      <c r="EQ272" s="174"/>
      <c r="ER272" s="174"/>
      <c r="ES272" s="174"/>
      <c r="ET272" s="174" t="str">
        <f t="shared" ca="1" si="18"/>
        <v/>
      </c>
      <c r="EU272" s="174" t="str">
        <f ca="1">IFERROR(IF(OFFSET($D$6,MATCH(VALUE(SUBSTITUTE(EQ272,EG272,"")),$A$6:$A$127,0)-1,MATCH($EG272,$D$6:$CC$6,0)-1+7,1,1)&gt;0,OFFSET($D$6,MATCH(VALUE(SUBSTITUTE(EQ272,EG272,"")),$A$6:$A$127,0)-1,MATCH($EG272,$D$6:$CC$6,0)-1+7,1,1),""),"")</f>
        <v/>
      </c>
      <c r="EV272" s="174" t="str">
        <f ca="1">IF($EU272&lt;&gt;"",IF(OFFSET($D$6,MATCH(VALUE(SUBSTITUTE($EQ272,$EG272,"")),$A$6:$A$127,0)-1,MATCH($EG272,$D$6:$CC$6,0)-1+8,1,1)=0,"",OFFSET($D$6,MATCH(VALUE(SUBSTITUTE($EQ272,$EG272,"")),$A$6:$A$127,0)-1,MATCH($EG272,$D$6:$CC$6,0)-1+8,1,1)),"")</f>
        <v/>
      </c>
      <c r="EW272" s="174" t="str">
        <f t="shared" ca="1" si="19"/>
        <v/>
      </c>
      <c r="EX272" s="174" t="str">
        <f t="shared" ca="1" si="20"/>
        <v/>
      </c>
      <c r="EY272" s="174" t="str">
        <f ca="1">IF(EU272="","",COUNTIF(EU$6:$EU272,"&gt;"&amp;0))</f>
        <v/>
      </c>
      <c r="EZ272" s="189"/>
      <c r="FA272" s="153"/>
    </row>
    <row r="273" spans="146:157" ht="27.6" customHeight="1">
      <c r="EP273" s="174"/>
      <c r="EQ273" s="174"/>
      <c r="ER273" s="174"/>
      <c r="ES273" s="174"/>
      <c r="ET273" s="174" t="str">
        <f t="shared" ca="1" si="18"/>
        <v/>
      </c>
      <c r="EU273" s="174" t="str">
        <f ca="1">IFERROR(IF(OFFSET($D$6,MATCH(VALUE(SUBSTITUTE(EQ273,EG273,"")),$A$6:$A$127,0)-1,MATCH($EG273,$D$6:$CC$6,0)-1+7,1,1)&gt;0,OFFSET($D$6,MATCH(VALUE(SUBSTITUTE(EQ273,EG273,"")),$A$6:$A$127,0)-1,MATCH($EG273,$D$6:$CC$6,0)-1+7,1,1),""),"")</f>
        <v/>
      </c>
      <c r="EV273" s="174" t="str">
        <f ca="1">IF($EU273&lt;&gt;"",IF(OFFSET($D$6,MATCH(VALUE(SUBSTITUTE($EQ273,$EG273,"")),$A$6:$A$127,0)-1,MATCH($EG273,$D$6:$CC$6,0)-1+8,1,1)=0,"",OFFSET($D$6,MATCH(VALUE(SUBSTITUTE($EQ273,$EG273,"")),$A$6:$A$127,0)-1,MATCH($EG273,$D$6:$CC$6,0)-1+8,1,1)),"")</f>
        <v/>
      </c>
      <c r="EW273" s="174" t="str">
        <f t="shared" ca="1" si="19"/>
        <v/>
      </c>
      <c r="EX273" s="174" t="str">
        <f t="shared" ca="1" si="20"/>
        <v/>
      </c>
      <c r="EY273" s="174" t="str">
        <f ca="1">IF(EU273="","",COUNTIF(EU$6:$EU273,"&gt;"&amp;0))</f>
        <v/>
      </c>
      <c r="EZ273" s="189"/>
      <c r="FA273" s="153"/>
    </row>
    <row r="274" spans="146:157" ht="27.6" customHeight="1">
      <c r="EP274" s="174"/>
      <c r="EQ274" s="174"/>
      <c r="ER274" s="174"/>
      <c r="ES274" s="174"/>
      <c r="ET274" s="174" t="str">
        <f t="shared" ca="1" si="18"/>
        <v/>
      </c>
      <c r="EU274" s="174" t="str">
        <f ca="1">IFERROR(IF(OFFSET($D$6,MATCH(VALUE(SUBSTITUTE(EQ274,EG274,"")),$A$6:$A$127,0)-1,MATCH($EG274,$D$6:$CC$6,0)-1+7,1,1)&gt;0,OFFSET($D$6,MATCH(VALUE(SUBSTITUTE(EQ274,EG274,"")),$A$6:$A$127,0)-1,MATCH($EG274,$D$6:$CC$6,0)-1+7,1,1),""),"")</f>
        <v/>
      </c>
      <c r="EV274" s="174" t="str">
        <f ca="1">IF($EU274&lt;&gt;"",IF(OFFSET($D$6,MATCH(VALUE(SUBSTITUTE($EQ274,$EG274,"")),$A$6:$A$127,0)-1,MATCH($EG274,$D$6:$CC$6,0)-1+8,1,1)=0,"",OFFSET($D$6,MATCH(VALUE(SUBSTITUTE($EQ274,$EG274,"")),$A$6:$A$127,0)-1,MATCH($EG274,$D$6:$CC$6,0)-1+8,1,1)),"")</f>
        <v/>
      </c>
      <c r="EW274" s="174" t="str">
        <f t="shared" ca="1" si="19"/>
        <v/>
      </c>
      <c r="EX274" s="174" t="str">
        <f t="shared" ca="1" si="20"/>
        <v/>
      </c>
      <c r="EY274" s="174" t="str">
        <f ca="1">IF(EU274="","",COUNTIF(EU$6:$EU274,"&gt;"&amp;0))</f>
        <v/>
      </c>
      <c r="EZ274" s="189"/>
      <c r="FA274" s="153"/>
    </row>
    <row r="275" spans="146:157" ht="27.6" customHeight="1">
      <c r="EP275" s="174"/>
      <c r="EQ275" s="174"/>
      <c r="ER275" s="174"/>
      <c r="ES275" s="174"/>
      <c r="ET275" s="174" t="str">
        <f t="shared" ca="1" si="18"/>
        <v/>
      </c>
      <c r="EU275" s="174" t="str">
        <f ca="1">IFERROR(IF(OFFSET($D$6,MATCH(VALUE(SUBSTITUTE(EQ275,EG275,"")),$A$6:$A$127,0)-1,MATCH($EG275,$D$6:$CC$6,0)-1+7,1,1)&gt;0,OFFSET($D$6,MATCH(VALUE(SUBSTITUTE(EQ275,EG275,"")),$A$6:$A$127,0)-1,MATCH($EG275,$D$6:$CC$6,0)-1+7,1,1),""),"")</f>
        <v/>
      </c>
      <c r="EV275" s="174" t="str">
        <f ca="1">IF($EU275&lt;&gt;"",IF(OFFSET($D$6,MATCH(VALUE(SUBSTITUTE($EQ275,$EG275,"")),$A$6:$A$127,0)-1,MATCH($EG275,$D$6:$CC$6,0)-1+8,1,1)=0,"",OFFSET($D$6,MATCH(VALUE(SUBSTITUTE($EQ275,$EG275,"")),$A$6:$A$127,0)-1,MATCH($EG275,$D$6:$CC$6,0)-1+8,1,1)),"")</f>
        <v/>
      </c>
      <c r="EW275" s="174" t="str">
        <f t="shared" ca="1" si="19"/>
        <v/>
      </c>
      <c r="EX275" s="174" t="str">
        <f t="shared" ca="1" si="20"/>
        <v/>
      </c>
      <c r="EY275" s="174" t="str">
        <f ca="1">IF(EU275="","",COUNTIF(EU$6:$EU275,"&gt;"&amp;0))</f>
        <v/>
      </c>
      <c r="EZ275" s="189"/>
      <c r="FA275" s="153"/>
    </row>
    <row r="276" spans="146:157" ht="27.6" customHeight="1">
      <c r="EP276" s="174"/>
      <c r="EQ276" s="174"/>
      <c r="ER276" s="174"/>
      <c r="ES276" s="174"/>
      <c r="ET276" s="174" t="str">
        <f t="shared" ca="1" si="18"/>
        <v/>
      </c>
      <c r="EU276" s="174" t="str">
        <f ca="1">IFERROR(IF(OFFSET($D$6,MATCH(VALUE(SUBSTITUTE(EQ276,EG276,"")),$A$6:$A$127,0)-1,MATCH($EG276,$D$6:$CC$6,0)-1+7,1,1)&gt;0,OFFSET($D$6,MATCH(VALUE(SUBSTITUTE(EQ276,EG276,"")),$A$6:$A$127,0)-1,MATCH($EG276,$D$6:$CC$6,0)-1+7,1,1),""),"")</f>
        <v/>
      </c>
      <c r="EV276" s="174" t="str">
        <f ca="1">IF($EU276&lt;&gt;"",IF(OFFSET($D$6,MATCH(VALUE(SUBSTITUTE($EQ276,$EG276,"")),$A$6:$A$127,0)-1,MATCH($EG276,$D$6:$CC$6,0)-1+8,1,1)=0,"",OFFSET($D$6,MATCH(VALUE(SUBSTITUTE($EQ276,$EG276,"")),$A$6:$A$127,0)-1,MATCH($EG276,$D$6:$CC$6,0)-1+8,1,1)),"")</f>
        <v/>
      </c>
      <c r="EW276" s="174" t="str">
        <f t="shared" ca="1" si="19"/>
        <v/>
      </c>
      <c r="EX276" s="174" t="str">
        <f t="shared" ca="1" si="20"/>
        <v/>
      </c>
      <c r="EY276" s="174" t="str">
        <f ca="1">IF(EU276="","",COUNTIF(EU$6:$EU276,"&gt;"&amp;0))</f>
        <v/>
      </c>
      <c r="EZ276" s="189"/>
      <c r="FA276" s="153"/>
    </row>
    <row r="277" spans="146:157" ht="27.6" customHeight="1">
      <c r="EP277" s="174"/>
      <c r="EQ277" s="174"/>
      <c r="ER277" s="174"/>
      <c r="ES277" s="174"/>
      <c r="ET277" s="174" t="str">
        <f t="shared" ca="1" si="18"/>
        <v/>
      </c>
      <c r="EU277" s="174" t="str">
        <f ca="1">IFERROR(IF(OFFSET($D$6,MATCH(VALUE(SUBSTITUTE(EQ277,EG277,"")),$A$6:$A$127,0)-1,MATCH($EG277,$D$6:$CC$6,0)-1+7,1,1)&gt;0,OFFSET($D$6,MATCH(VALUE(SUBSTITUTE(EQ277,EG277,"")),$A$6:$A$127,0)-1,MATCH($EG277,$D$6:$CC$6,0)-1+7,1,1),""),"")</f>
        <v/>
      </c>
      <c r="EV277" s="174" t="str">
        <f ca="1">IF($EU277&lt;&gt;"",IF(OFFSET($D$6,MATCH(VALUE(SUBSTITUTE($EQ277,$EG277,"")),$A$6:$A$127,0)-1,MATCH($EG277,$D$6:$CC$6,0)-1+8,1,1)=0,"",OFFSET($D$6,MATCH(VALUE(SUBSTITUTE($EQ277,$EG277,"")),$A$6:$A$127,0)-1,MATCH($EG277,$D$6:$CC$6,0)-1+8,1,1)),"")</f>
        <v/>
      </c>
      <c r="EW277" s="174" t="str">
        <f t="shared" ca="1" si="19"/>
        <v/>
      </c>
      <c r="EX277" s="174" t="str">
        <f t="shared" ca="1" si="20"/>
        <v/>
      </c>
      <c r="EY277" s="174" t="str">
        <f ca="1">IF(EU277="","",COUNTIF(EU$6:$EU277,"&gt;"&amp;0))</f>
        <v/>
      </c>
      <c r="EZ277" s="189"/>
      <c r="FA277" s="153"/>
    </row>
    <row r="278" spans="146:157" ht="27.6" customHeight="1">
      <c r="EP278" s="174"/>
      <c r="EQ278" s="174"/>
      <c r="ER278" s="174"/>
      <c r="ES278" s="174"/>
      <c r="ET278" s="174" t="str">
        <f t="shared" ca="1" si="18"/>
        <v/>
      </c>
      <c r="EU278" s="174" t="str">
        <f ca="1">IFERROR(IF(OFFSET($D$6,MATCH(VALUE(SUBSTITUTE(EQ278,EG278,"")),$A$6:$A$127,0)-1,MATCH($EG278,$D$6:$CC$6,0)-1+7,1,1)&gt;0,OFFSET($D$6,MATCH(VALUE(SUBSTITUTE(EQ278,EG278,"")),$A$6:$A$127,0)-1,MATCH($EG278,$D$6:$CC$6,0)-1+7,1,1),""),"")</f>
        <v/>
      </c>
      <c r="EV278" s="174" t="str">
        <f ca="1">IF($EU278&lt;&gt;"",IF(OFFSET($D$6,MATCH(VALUE(SUBSTITUTE($EQ278,$EG278,"")),$A$6:$A$127,0)-1,MATCH($EG278,$D$6:$CC$6,0)-1+8,1,1)=0,"",OFFSET($D$6,MATCH(VALUE(SUBSTITUTE($EQ278,$EG278,"")),$A$6:$A$127,0)-1,MATCH($EG278,$D$6:$CC$6,0)-1+8,1,1)),"")</f>
        <v/>
      </c>
      <c r="EW278" s="174" t="str">
        <f t="shared" ca="1" si="19"/>
        <v/>
      </c>
      <c r="EX278" s="174" t="str">
        <f t="shared" ca="1" si="20"/>
        <v/>
      </c>
      <c r="EY278" s="174" t="str">
        <f ca="1">IF(EU278="","",COUNTIF(EU$6:$EU278,"&gt;"&amp;0))</f>
        <v/>
      </c>
      <c r="EZ278" s="189"/>
      <c r="FA278" s="153"/>
    </row>
    <row r="279" spans="146:157" ht="27.6" customHeight="1">
      <c r="EP279" s="174"/>
      <c r="EQ279" s="174"/>
      <c r="ER279" s="174"/>
      <c r="ES279" s="174"/>
      <c r="ET279" s="174" t="str">
        <f t="shared" ca="1" si="18"/>
        <v/>
      </c>
      <c r="EU279" s="174" t="str">
        <f ca="1">IFERROR(IF(OFFSET($D$6,MATCH(VALUE(SUBSTITUTE(EQ279,EG279,"")),$A$6:$A$127,0)-1,MATCH($EG279,$D$6:$CC$6,0)-1+7,1,1)&gt;0,OFFSET($D$6,MATCH(VALUE(SUBSTITUTE(EQ279,EG279,"")),$A$6:$A$127,0)-1,MATCH($EG279,$D$6:$CC$6,0)-1+7,1,1),""),"")</f>
        <v/>
      </c>
      <c r="EV279" s="174" t="str">
        <f ca="1">IF($EU279&lt;&gt;"",IF(OFFSET($D$6,MATCH(VALUE(SUBSTITUTE($EQ279,$EG279,"")),$A$6:$A$127,0)-1,MATCH($EG279,$D$6:$CC$6,0)-1+8,1,1)=0,"",OFFSET($D$6,MATCH(VALUE(SUBSTITUTE($EQ279,$EG279,"")),$A$6:$A$127,0)-1,MATCH($EG279,$D$6:$CC$6,0)-1+8,1,1)),"")</f>
        <v/>
      </c>
      <c r="EW279" s="174" t="str">
        <f t="shared" ca="1" si="19"/>
        <v/>
      </c>
      <c r="EX279" s="174" t="str">
        <f t="shared" ca="1" si="20"/>
        <v/>
      </c>
      <c r="EY279" s="174" t="str">
        <f ca="1">IF(EU279="","",COUNTIF(EU$6:$EU279,"&gt;"&amp;0))</f>
        <v/>
      </c>
      <c r="EZ279" s="189"/>
      <c r="FA279" s="153"/>
    </row>
    <row r="280" spans="146:157" ht="27.6" customHeight="1">
      <c r="EP280" s="174"/>
      <c r="EQ280" s="174"/>
      <c r="ER280" s="174"/>
      <c r="ES280" s="174"/>
      <c r="ET280" s="174" t="str">
        <f t="shared" ca="1" si="18"/>
        <v/>
      </c>
      <c r="EU280" s="174" t="str">
        <f ca="1">IFERROR(IF(OFFSET($D$6,MATCH(VALUE(SUBSTITUTE(EQ280,EG280,"")),$A$6:$A$127,0)-1,MATCH($EG280,$D$6:$CC$6,0)-1+7,1,1)&gt;0,OFFSET($D$6,MATCH(VALUE(SUBSTITUTE(EQ280,EG280,"")),$A$6:$A$127,0)-1,MATCH($EG280,$D$6:$CC$6,0)-1+7,1,1),""),"")</f>
        <v/>
      </c>
      <c r="EV280" s="174" t="str">
        <f ca="1">IF($EU280&lt;&gt;"",IF(OFFSET($D$6,MATCH(VALUE(SUBSTITUTE($EQ280,$EG280,"")),$A$6:$A$127,0)-1,MATCH($EG280,$D$6:$CC$6,0)-1+8,1,1)=0,"",OFFSET($D$6,MATCH(VALUE(SUBSTITUTE($EQ280,$EG280,"")),$A$6:$A$127,0)-1,MATCH($EG280,$D$6:$CC$6,0)-1+8,1,1)),"")</f>
        <v/>
      </c>
      <c r="EW280" s="174" t="str">
        <f t="shared" ca="1" si="19"/>
        <v/>
      </c>
      <c r="EX280" s="174" t="str">
        <f t="shared" ca="1" si="20"/>
        <v/>
      </c>
      <c r="EY280" s="174" t="str">
        <f ca="1">IF(EU280="","",COUNTIF(EU$6:$EU280,"&gt;"&amp;0))</f>
        <v/>
      </c>
      <c r="EZ280" s="189"/>
      <c r="FA280" s="153"/>
    </row>
    <row r="281" spans="146:157" ht="27.6" customHeight="1">
      <c r="EP281" s="174"/>
      <c r="EQ281" s="174"/>
      <c r="ER281" s="174"/>
      <c r="ES281" s="174"/>
      <c r="ET281" s="174" t="str">
        <f t="shared" ca="1" si="18"/>
        <v/>
      </c>
      <c r="EU281" s="174" t="str">
        <f ca="1">IFERROR(IF(OFFSET($D$6,MATCH(VALUE(SUBSTITUTE(EQ281,EG281,"")),$A$6:$A$127,0)-1,MATCH($EG281,$D$6:$CC$6,0)-1+7,1,1)&gt;0,OFFSET($D$6,MATCH(VALUE(SUBSTITUTE(EQ281,EG281,"")),$A$6:$A$127,0)-1,MATCH($EG281,$D$6:$CC$6,0)-1+7,1,1),""),"")</f>
        <v/>
      </c>
      <c r="EV281" s="174" t="str">
        <f ca="1">IF($EU281&lt;&gt;"",IF(OFFSET($D$6,MATCH(VALUE(SUBSTITUTE($EQ281,$EG281,"")),$A$6:$A$127,0)-1,MATCH($EG281,$D$6:$CC$6,0)-1+8,1,1)=0,"",OFFSET($D$6,MATCH(VALUE(SUBSTITUTE($EQ281,$EG281,"")),$A$6:$A$127,0)-1,MATCH($EG281,$D$6:$CC$6,0)-1+8,1,1)),"")</f>
        <v/>
      </c>
      <c r="EW281" s="174" t="str">
        <f t="shared" ca="1" si="19"/>
        <v/>
      </c>
      <c r="EX281" s="174" t="str">
        <f t="shared" ca="1" si="20"/>
        <v/>
      </c>
      <c r="EY281" s="174" t="str">
        <f ca="1">IF(EU281="","",COUNTIF(EU$6:$EU281,"&gt;"&amp;0))</f>
        <v/>
      </c>
      <c r="EZ281" s="189"/>
      <c r="FA281" s="153"/>
    </row>
    <row r="282" spans="146:157" ht="27.6" customHeight="1">
      <c r="EP282" s="174"/>
      <c r="EQ282" s="174"/>
      <c r="ER282" s="174"/>
      <c r="ES282" s="174"/>
      <c r="ET282" s="174" t="str">
        <f t="shared" ca="1" si="18"/>
        <v/>
      </c>
      <c r="EU282" s="174" t="str">
        <f ca="1">IFERROR(IF(OFFSET($D$6,MATCH(VALUE(SUBSTITUTE(EQ282,EG282,"")),$A$6:$A$127,0)-1,MATCH($EG282,$D$6:$CC$6,0)-1+7,1,1)&gt;0,OFFSET($D$6,MATCH(VALUE(SUBSTITUTE(EQ282,EG282,"")),$A$6:$A$127,0)-1,MATCH($EG282,$D$6:$CC$6,0)-1+7,1,1),""),"")</f>
        <v/>
      </c>
      <c r="EV282" s="174" t="str">
        <f ca="1">IF($EU282&lt;&gt;"",IF(OFFSET($D$6,MATCH(VALUE(SUBSTITUTE($EQ282,$EG282,"")),$A$6:$A$127,0)-1,MATCH($EG282,$D$6:$CC$6,0)-1+8,1,1)=0,"",OFFSET($D$6,MATCH(VALUE(SUBSTITUTE($EQ282,$EG282,"")),$A$6:$A$127,0)-1,MATCH($EG282,$D$6:$CC$6,0)-1+8,1,1)),"")</f>
        <v/>
      </c>
      <c r="EW282" s="174" t="str">
        <f t="shared" ca="1" si="19"/>
        <v/>
      </c>
      <c r="EX282" s="174" t="str">
        <f t="shared" ca="1" si="20"/>
        <v/>
      </c>
      <c r="EY282" s="174" t="str">
        <f ca="1">IF(EU282="","",COUNTIF(EU$6:$EU282,"&gt;"&amp;0))</f>
        <v/>
      </c>
      <c r="EZ282" s="189"/>
      <c r="FA282" s="153"/>
    </row>
    <row r="283" spans="146:157" ht="27.6" customHeight="1">
      <c r="EP283" s="174"/>
      <c r="EQ283" s="174"/>
      <c r="ER283" s="174"/>
      <c r="ES283" s="174"/>
      <c r="ET283" s="174" t="str">
        <f t="shared" ca="1" si="18"/>
        <v/>
      </c>
      <c r="EU283" s="174" t="str">
        <f ca="1">IFERROR(IF(OFFSET($D$6,MATCH(VALUE(SUBSTITUTE(EQ283,EG283,"")),$A$6:$A$127,0)-1,MATCH($EG283,$D$6:$CC$6,0)-1+7,1,1)&gt;0,OFFSET($D$6,MATCH(VALUE(SUBSTITUTE(EQ283,EG283,"")),$A$6:$A$127,0)-1,MATCH($EG283,$D$6:$CC$6,0)-1+7,1,1),""),"")</f>
        <v/>
      </c>
      <c r="EV283" s="174" t="str">
        <f ca="1">IF($EU283&lt;&gt;"",IF(OFFSET($D$6,MATCH(VALUE(SUBSTITUTE($EQ283,$EG283,"")),$A$6:$A$127,0)-1,MATCH($EG283,$D$6:$CC$6,0)-1+8,1,1)=0,"",OFFSET($D$6,MATCH(VALUE(SUBSTITUTE($EQ283,$EG283,"")),$A$6:$A$127,0)-1,MATCH($EG283,$D$6:$CC$6,0)-1+8,1,1)),"")</f>
        <v/>
      </c>
      <c r="EW283" s="174" t="str">
        <f t="shared" ca="1" si="19"/>
        <v/>
      </c>
      <c r="EX283" s="174" t="str">
        <f t="shared" ca="1" si="20"/>
        <v/>
      </c>
      <c r="EY283" s="174" t="str">
        <f ca="1">IF(EU283="","",COUNTIF(EU$6:$EU283,"&gt;"&amp;0))</f>
        <v/>
      </c>
      <c r="EZ283" s="189"/>
      <c r="FA283" s="153"/>
    </row>
    <row r="284" spans="146:157" ht="27.6" customHeight="1">
      <c r="EP284" s="174"/>
      <c r="EQ284" s="174"/>
      <c r="ER284" s="174"/>
      <c r="ES284" s="174"/>
      <c r="ET284" s="174" t="str">
        <f t="shared" ca="1" si="18"/>
        <v/>
      </c>
      <c r="EU284" s="174" t="str">
        <f ca="1">IFERROR(IF(OFFSET($D$6,MATCH(VALUE(SUBSTITUTE(EQ284,EG284,"")),$A$6:$A$127,0)-1,MATCH($EG284,$D$6:$CC$6,0)-1+7,1,1)&gt;0,OFFSET($D$6,MATCH(VALUE(SUBSTITUTE(EQ284,EG284,"")),$A$6:$A$127,0)-1,MATCH($EG284,$D$6:$CC$6,0)-1+7,1,1),""),"")</f>
        <v/>
      </c>
      <c r="EV284" s="174" t="str">
        <f ca="1">IF($EU284&lt;&gt;"",IF(OFFSET($D$6,MATCH(VALUE(SUBSTITUTE($EQ284,$EG284,"")),$A$6:$A$127,0)-1,MATCH($EG284,$D$6:$CC$6,0)-1+8,1,1)=0,"",OFFSET($D$6,MATCH(VALUE(SUBSTITUTE($EQ284,$EG284,"")),$A$6:$A$127,0)-1,MATCH($EG284,$D$6:$CC$6,0)-1+8,1,1)),"")</f>
        <v/>
      </c>
      <c r="EW284" s="174" t="str">
        <f t="shared" ca="1" si="19"/>
        <v/>
      </c>
      <c r="EX284" s="174" t="str">
        <f t="shared" ca="1" si="20"/>
        <v/>
      </c>
      <c r="EY284" s="174" t="str">
        <f ca="1">IF(EU284="","",COUNTIF(EU$6:$EU284,"&gt;"&amp;0))</f>
        <v/>
      </c>
      <c r="EZ284" s="189"/>
      <c r="FA284" s="153"/>
    </row>
    <row r="285" spans="146:157" ht="27.6" customHeight="1">
      <c r="EP285" s="174"/>
      <c r="EQ285" s="174"/>
      <c r="ER285" s="174"/>
      <c r="ES285" s="174"/>
      <c r="ET285" s="174" t="str">
        <f t="shared" ca="1" si="18"/>
        <v/>
      </c>
      <c r="EU285" s="174" t="str">
        <f ca="1">IFERROR(IF(OFFSET($D$6,MATCH(VALUE(SUBSTITUTE(EQ285,EG285,"")),$A$6:$A$127,0)-1,MATCH($EG285,$D$6:$CC$6,0)-1+7,1,1)&gt;0,OFFSET($D$6,MATCH(VALUE(SUBSTITUTE(EQ285,EG285,"")),$A$6:$A$127,0)-1,MATCH($EG285,$D$6:$CC$6,0)-1+7,1,1),""),"")</f>
        <v/>
      </c>
      <c r="EV285" s="174" t="str">
        <f ca="1">IF($EU285&lt;&gt;"",IF(OFFSET($D$6,MATCH(VALUE(SUBSTITUTE($EQ285,$EG285,"")),$A$6:$A$127,0)-1,MATCH($EG285,$D$6:$CC$6,0)-1+8,1,1)=0,"",OFFSET($D$6,MATCH(VALUE(SUBSTITUTE($EQ285,$EG285,"")),$A$6:$A$127,0)-1,MATCH($EG285,$D$6:$CC$6,0)-1+8,1,1)),"")</f>
        <v/>
      </c>
      <c r="EW285" s="174" t="str">
        <f t="shared" ca="1" si="19"/>
        <v/>
      </c>
      <c r="EX285" s="174" t="str">
        <f t="shared" ca="1" si="20"/>
        <v/>
      </c>
      <c r="EY285" s="174" t="str">
        <f ca="1">IF(EU285="","",COUNTIF(EU$6:$EU285,"&gt;"&amp;0))</f>
        <v/>
      </c>
      <c r="EZ285" s="189"/>
      <c r="FA285" s="153"/>
    </row>
    <row r="286" spans="146:157" ht="27.6" customHeight="1">
      <c r="EP286" s="174"/>
      <c r="EQ286" s="174"/>
      <c r="ER286" s="174"/>
      <c r="ES286" s="174"/>
      <c r="ET286" s="174" t="str">
        <f t="shared" ca="1" si="18"/>
        <v/>
      </c>
      <c r="EU286" s="174" t="str">
        <f ca="1">IFERROR(IF(OFFSET($D$6,MATCH(VALUE(SUBSTITUTE(EQ286,EG286,"")),$A$6:$A$127,0)-1,MATCH($EG286,$D$6:$CC$6,0)-1+7,1,1)&gt;0,OFFSET($D$6,MATCH(VALUE(SUBSTITUTE(EQ286,EG286,"")),$A$6:$A$127,0)-1,MATCH($EG286,$D$6:$CC$6,0)-1+7,1,1),""),"")</f>
        <v/>
      </c>
      <c r="EV286" s="174" t="str">
        <f ca="1">IF($EU286&lt;&gt;"",IF(OFFSET($D$6,MATCH(VALUE(SUBSTITUTE($EQ286,$EG286,"")),$A$6:$A$127,0)-1,MATCH($EG286,$D$6:$CC$6,0)-1+8,1,1)=0,"",OFFSET($D$6,MATCH(VALUE(SUBSTITUTE($EQ286,$EG286,"")),$A$6:$A$127,0)-1,MATCH($EG286,$D$6:$CC$6,0)-1+8,1,1)),"")</f>
        <v/>
      </c>
      <c r="EW286" s="174" t="str">
        <f t="shared" ca="1" si="19"/>
        <v/>
      </c>
      <c r="EX286" s="174" t="str">
        <f t="shared" ca="1" si="20"/>
        <v/>
      </c>
      <c r="EY286" s="174" t="str">
        <f ca="1">IF(EU286="","",COUNTIF(EU$6:$EU286,"&gt;"&amp;0))</f>
        <v/>
      </c>
      <c r="EZ286" s="189"/>
      <c r="FA286" s="153"/>
    </row>
    <row r="287" spans="146:157" ht="27.6" customHeight="1">
      <c r="EP287" s="174"/>
      <c r="EQ287" s="174"/>
      <c r="ER287" s="174"/>
      <c r="ES287" s="174"/>
      <c r="ET287" s="174" t="str">
        <f t="shared" ca="1" si="18"/>
        <v/>
      </c>
      <c r="EU287" s="174" t="str">
        <f ca="1">IFERROR(IF(OFFSET($D$6,MATCH(VALUE(SUBSTITUTE(EQ287,EG287,"")),$A$6:$A$127,0)-1,MATCH($EG287,$D$6:$CC$6,0)-1+7,1,1)&gt;0,OFFSET($D$6,MATCH(VALUE(SUBSTITUTE(EQ287,EG287,"")),$A$6:$A$127,0)-1,MATCH($EG287,$D$6:$CC$6,0)-1+7,1,1),""),"")</f>
        <v/>
      </c>
      <c r="EV287" s="174" t="str">
        <f ca="1">IF($EU287&lt;&gt;"",IF(OFFSET($D$6,MATCH(VALUE(SUBSTITUTE($EQ287,$EG287,"")),$A$6:$A$127,0)-1,MATCH($EG287,$D$6:$CC$6,0)-1+8,1,1)=0,"",OFFSET($D$6,MATCH(VALUE(SUBSTITUTE($EQ287,$EG287,"")),$A$6:$A$127,0)-1,MATCH($EG287,$D$6:$CC$6,0)-1+8,1,1)),"")</f>
        <v/>
      </c>
      <c r="EW287" s="174" t="str">
        <f t="shared" ca="1" si="19"/>
        <v/>
      </c>
      <c r="EX287" s="174" t="str">
        <f t="shared" ca="1" si="20"/>
        <v/>
      </c>
      <c r="EY287" s="174" t="str">
        <f ca="1">IF(EU287="","",COUNTIF(EU$6:$EU287,"&gt;"&amp;0))</f>
        <v/>
      </c>
      <c r="EZ287" s="189"/>
      <c r="FA287" s="153"/>
    </row>
    <row r="288" spans="146:157" ht="27.6" customHeight="1">
      <c r="EP288" s="174"/>
      <c r="EQ288" s="174"/>
      <c r="ER288" s="174"/>
      <c r="ES288" s="174"/>
      <c r="ET288" s="174" t="str">
        <f t="shared" ca="1" si="18"/>
        <v/>
      </c>
      <c r="EU288" s="174" t="str">
        <f ca="1">IFERROR(IF(OFFSET($D$6,MATCH(VALUE(SUBSTITUTE(EQ288,EG288,"")),$A$6:$A$127,0)-1,MATCH($EG288,$D$6:$CC$6,0)-1+7,1,1)&gt;0,OFFSET($D$6,MATCH(VALUE(SUBSTITUTE(EQ288,EG288,"")),$A$6:$A$127,0)-1,MATCH($EG288,$D$6:$CC$6,0)-1+7,1,1),""),"")</f>
        <v/>
      </c>
      <c r="EV288" s="174" t="str">
        <f ca="1">IF($EU288&lt;&gt;"",IF(OFFSET($D$6,MATCH(VALUE(SUBSTITUTE($EQ288,$EG288,"")),$A$6:$A$127,0)-1,MATCH($EG288,$D$6:$CC$6,0)-1+8,1,1)=0,"",OFFSET($D$6,MATCH(VALUE(SUBSTITUTE($EQ288,$EG288,"")),$A$6:$A$127,0)-1,MATCH($EG288,$D$6:$CC$6,0)-1+8,1,1)),"")</f>
        <v/>
      </c>
      <c r="EW288" s="174" t="str">
        <f t="shared" ca="1" si="19"/>
        <v/>
      </c>
      <c r="EX288" s="174" t="str">
        <f t="shared" ca="1" si="20"/>
        <v/>
      </c>
      <c r="EY288" s="174" t="str">
        <f ca="1">IF(EU288="","",COUNTIF(EU$6:$EU288,"&gt;"&amp;0))</f>
        <v/>
      </c>
      <c r="EZ288" s="189"/>
      <c r="FA288" s="153"/>
    </row>
    <row r="289" spans="146:157" ht="27.6" customHeight="1">
      <c r="EP289" s="174"/>
      <c r="EQ289" s="174"/>
      <c r="ER289" s="174"/>
      <c r="ES289" s="174"/>
      <c r="ET289" s="174" t="str">
        <f t="shared" ca="1" si="18"/>
        <v/>
      </c>
      <c r="EU289" s="174" t="str">
        <f ca="1">IFERROR(IF(OFFSET($D$6,MATCH(VALUE(SUBSTITUTE(EQ289,EG289,"")),$A$6:$A$127,0)-1,MATCH($EG289,$D$6:$CC$6,0)-1+7,1,1)&gt;0,OFFSET($D$6,MATCH(VALUE(SUBSTITUTE(EQ289,EG289,"")),$A$6:$A$127,0)-1,MATCH($EG289,$D$6:$CC$6,0)-1+7,1,1),""),"")</f>
        <v/>
      </c>
      <c r="EV289" s="174" t="str">
        <f ca="1">IF($EU289&lt;&gt;"",IF(OFFSET($D$6,MATCH(VALUE(SUBSTITUTE($EQ289,$EG289,"")),$A$6:$A$127,0)-1,MATCH($EG289,$D$6:$CC$6,0)-1+8,1,1)=0,"",OFFSET($D$6,MATCH(VALUE(SUBSTITUTE($EQ289,$EG289,"")),$A$6:$A$127,0)-1,MATCH($EG289,$D$6:$CC$6,0)-1+8,1,1)),"")</f>
        <v/>
      </c>
      <c r="EW289" s="174" t="str">
        <f t="shared" ca="1" si="19"/>
        <v/>
      </c>
      <c r="EX289" s="174" t="str">
        <f t="shared" ca="1" si="20"/>
        <v/>
      </c>
      <c r="EY289" s="174" t="str">
        <f ca="1">IF(EU289="","",COUNTIF(EU$6:$EU289,"&gt;"&amp;0))</f>
        <v/>
      </c>
      <c r="EZ289" s="189"/>
      <c r="FA289" s="153"/>
    </row>
    <row r="290" spans="146:157" ht="27.6" customHeight="1">
      <c r="EP290" s="174"/>
      <c r="EQ290" s="174"/>
      <c r="ER290" s="174"/>
      <c r="ES290" s="174"/>
      <c r="ET290" s="174" t="str">
        <f t="shared" ca="1" si="18"/>
        <v/>
      </c>
      <c r="EU290" s="174" t="str">
        <f ca="1">IFERROR(IF(OFFSET($D$6,MATCH(VALUE(SUBSTITUTE(EQ290,EG290,"")),$A$6:$A$127,0)-1,MATCH($EG290,$D$6:$CC$6,0)-1+7,1,1)&gt;0,OFFSET($D$6,MATCH(VALUE(SUBSTITUTE(EQ290,EG290,"")),$A$6:$A$127,0)-1,MATCH($EG290,$D$6:$CC$6,0)-1+7,1,1),""),"")</f>
        <v/>
      </c>
      <c r="EV290" s="174" t="str">
        <f ca="1">IF($EU290&lt;&gt;"",IF(OFFSET($D$6,MATCH(VALUE(SUBSTITUTE($EQ290,$EG290,"")),$A$6:$A$127,0)-1,MATCH($EG290,$D$6:$CC$6,0)-1+8,1,1)=0,"",OFFSET($D$6,MATCH(VALUE(SUBSTITUTE($EQ290,$EG290,"")),$A$6:$A$127,0)-1,MATCH($EG290,$D$6:$CC$6,0)-1+8,1,1)),"")</f>
        <v/>
      </c>
      <c r="EW290" s="174" t="str">
        <f t="shared" ca="1" si="19"/>
        <v/>
      </c>
      <c r="EX290" s="174" t="str">
        <f t="shared" ca="1" si="20"/>
        <v/>
      </c>
      <c r="EY290" s="174" t="str">
        <f ca="1">IF(EU290="","",COUNTIF(EU$6:$EU290,"&gt;"&amp;0))</f>
        <v/>
      </c>
      <c r="EZ290" s="189"/>
      <c r="FA290" s="153"/>
    </row>
    <row r="291" spans="146:157" ht="27.6" customHeight="1">
      <c r="EP291" s="174"/>
      <c r="EQ291" s="174"/>
      <c r="ER291" s="174"/>
      <c r="ES291" s="174"/>
      <c r="ET291" s="174" t="str">
        <f t="shared" ca="1" si="18"/>
        <v/>
      </c>
      <c r="EU291" s="174" t="str">
        <f ca="1">IFERROR(IF(OFFSET($D$6,MATCH(VALUE(SUBSTITUTE(EQ291,EG291,"")),$A$6:$A$127,0)-1,MATCH($EG291,$D$6:$CC$6,0)-1+7,1,1)&gt;0,OFFSET($D$6,MATCH(VALUE(SUBSTITUTE(EQ291,EG291,"")),$A$6:$A$127,0)-1,MATCH($EG291,$D$6:$CC$6,0)-1+7,1,1),""),"")</f>
        <v/>
      </c>
      <c r="EV291" s="174" t="str">
        <f ca="1">IF($EU291&lt;&gt;"",IF(OFFSET($D$6,MATCH(VALUE(SUBSTITUTE($EQ291,$EG291,"")),$A$6:$A$127,0)-1,MATCH($EG291,$D$6:$CC$6,0)-1+8,1,1)=0,"",OFFSET($D$6,MATCH(VALUE(SUBSTITUTE($EQ291,$EG291,"")),$A$6:$A$127,0)-1,MATCH($EG291,$D$6:$CC$6,0)-1+8,1,1)),"")</f>
        <v/>
      </c>
      <c r="EW291" s="174" t="str">
        <f t="shared" ca="1" si="19"/>
        <v/>
      </c>
      <c r="EX291" s="174" t="str">
        <f t="shared" ca="1" si="20"/>
        <v/>
      </c>
      <c r="EY291" s="174" t="str">
        <f ca="1">IF(EU291="","",COUNTIF(EU$6:$EU291,"&gt;"&amp;0))</f>
        <v/>
      </c>
      <c r="EZ291" s="189"/>
      <c r="FA291" s="153"/>
    </row>
    <row r="292" spans="146:157" ht="27.6" customHeight="1">
      <c r="EP292" s="174"/>
      <c r="EQ292" s="174"/>
      <c r="ER292" s="174"/>
      <c r="ES292" s="174"/>
      <c r="ET292" s="174" t="str">
        <f t="shared" ca="1" si="18"/>
        <v/>
      </c>
      <c r="EU292" s="174" t="str">
        <f ca="1">IFERROR(IF(OFFSET($D$6,MATCH(VALUE(SUBSTITUTE(EQ292,EG292,"")),$A$6:$A$127,0)-1,MATCH($EG292,$D$6:$CC$6,0)-1+7,1,1)&gt;0,OFFSET($D$6,MATCH(VALUE(SUBSTITUTE(EQ292,EG292,"")),$A$6:$A$127,0)-1,MATCH($EG292,$D$6:$CC$6,0)-1+7,1,1),""),"")</f>
        <v/>
      </c>
      <c r="EV292" s="174" t="str">
        <f ca="1">IF($EU292&lt;&gt;"",IF(OFFSET($D$6,MATCH(VALUE(SUBSTITUTE($EQ292,$EG292,"")),$A$6:$A$127,0)-1,MATCH($EG292,$D$6:$CC$6,0)-1+8,1,1)=0,"",OFFSET($D$6,MATCH(VALUE(SUBSTITUTE($EQ292,$EG292,"")),$A$6:$A$127,0)-1,MATCH($EG292,$D$6:$CC$6,0)-1+8,1,1)),"")</f>
        <v/>
      </c>
      <c r="EW292" s="174" t="str">
        <f t="shared" ca="1" si="19"/>
        <v/>
      </c>
      <c r="EX292" s="174" t="str">
        <f t="shared" ca="1" si="20"/>
        <v/>
      </c>
      <c r="EY292" s="174" t="str">
        <f ca="1">IF(EU292="","",COUNTIF(EU$6:$EU292,"&gt;"&amp;0))</f>
        <v/>
      </c>
      <c r="EZ292" s="189"/>
      <c r="FA292" s="153"/>
    </row>
    <row r="293" spans="146:157" ht="27.6" customHeight="1">
      <c r="EP293" s="174"/>
      <c r="EQ293" s="174"/>
      <c r="ER293" s="174"/>
      <c r="ES293" s="174"/>
      <c r="ET293" s="174" t="str">
        <f t="shared" ca="1" si="18"/>
        <v/>
      </c>
      <c r="EU293" s="174" t="str">
        <f ca="1">IFERROR(IF(OFFSET($D$6,MATCH(VALUE(SUBSTITUTE(EQ293,EG293,"")),$A$6:$A$127,0)-1,MATCH($EG293,$D$6:$CC$6,0)-1+7,1,1)&gt;0,OFFSET($D$6,MATCH(VALUE(SUBSTITUTE(EQ293,EG293,"")),$A$6:$A$127,0)-1,MATCH($EG293,$D$6:$CC$6,0)-1+7,1,1),""),"")</f>
        <v/>
      </c>
      <c r="EV293" s="174" t="str">
        <f ca="1">IF($EU293&lt;&gt;"",IF(OFFSET($D$6,MATCH(VALUE(SUBSTITUTE($EQ293,$EG293,"")),$A$6:$A$127,0)-1,MATCH($EG293,$D$6:$CC$6,0)-1+8,1,1)=0,"",OFFSET($D$6,MATCH(VALUE(SUBSTITUTE($EQ293,$EG293,"")),$A$6:$A$127,0)-1,MATCH($EG293,$D$6:$CC$6,0)-1+8,1,1)),"")</f>
        <v/>
      </c>
      <c r="EW293" s="174" t="str">
        <f t="shared" ca="1" si="19"/>
        <v/>
      </c>
      <c r="EX293" s="174" t="str">
        <f t="shared" ca="1" si="20"/>
        <v/>
      </c>
      <c r="EY293" s="174" t="str">
        <f ca="1">IF(EU293="","",COUNTIF(EU$6:$EU293,"&gt;"&amp;0))</f>
        <v/>
      </c>
      <c r="EZ293" s="189"/>
      <c r="FA293" s="153"/>
    </row>
    <row r="294" spans="146:157" ht="27.6" customHeight="1">
      <c r="EP294" s="174"/>
      <c r="EQ294" s="174"/>
      <c r="ER294" s="174"/>
      <c r="ES294" s="174"/>
      <c r="ET294" s="174" t="str">
        <f t="shared" ca="1" si="18"/>
        <v/>
      </c>
      <c r="EU294" s="174" t="str">
        <f ca="1">IFERROR(IF(OFFSET($D$6,MATCH(VALUE(SUBSTITUTE(EQ294,EG294,"")),$A$6:$A$127,0)-1,MATCH($EG294,$D$6:$CC$6,0)-1+7,1,1)&gt;0,OFFSET($D$6,MATCH(VALUE(SUBSTITUTE(EQ294,EG294,"")),$A$6:$A$127,0)-1,MATCH($EG294,$D$6:$CC$6,0)-1+7,1,1),""),"")</f>
        <v/>
      </c>
      <c r="EV294" s="174" t="str">
        <f ca="1">IF($EU294&lt;&gt;"",IF(OFFSET($D$6,MATCH(VALUE(SUBSTITUTE($EQ294,$EG294,"")),$A$6:$A$127,0)-1,MATCH($EG294,$D$6:$CC$6,0)-1+8,1,1)=0,"",OFFSET($D$6,MATCH(VALUE(SUBSTITUTE($EQ294,$EG294,"")),$A$6:$A$127,0)-1,MATCH($EG294,$D$6:$CC$6,0)-1+8,1,1)),"")</f>
        <v/>
      </c>
      <c r="EW294" s="174" t="str">
        <f t="shared" ca="1" si="19"/>
        <v/>
      </c>
      <c r="EX294" s="174" t="str">
        <f t="shared" ca="1" si="20"/>
        <v/>
      </c>
      <c r="EY294" s="174" t="str">
        <f ca="1">IF(EU294="","",COUNTIF(EU$6:$EU294,"&gt;"&amp;0))</f>
        <v/>
      </c>
      <c r="EZ294" s="189"/>
      <c r="FA294" s="153"/>
    </row>
    <row r="295" spans="146:157" ht="27.6" customHeight="1">
      <c r="EP295" s="174"/>
      <c r="EQ295" s="174"/>
      <c r="ER295" s="174"/>
      <c r="ES295" s="174"/>
      <c r="ET295" s="174" t="str">
        <f t="shared" ca="1" si="18"/>
        <v/>
      </c>
      <c r="EU295" s="174" t="str">
        <f ca="1">IFERROR(IF(OFFSET($D$6,MATCH(VALUE(SUBSTITUTE(EQ295,EG295,"")),$A$6:$A$127,0)-1,MATCH($EG295,$D$6:$CC$6,0)-1+7,1,1)&gt;0,OFFSET($D$6,MATCH(VALUE(SUBSTITUTE(EQ295,EG295,"")),$A$6:$A$127,0)-1,MATCH($EG295,$D$6:$CC$6,0)-1+7,1,1),""),"")</f>
        <v/>
      </c>
      <c r="EV295" s="174" t="str">
        <f ca="1">IF($EU295&lt;&gt;"",IF(OFFSET($D$6,MATCH(VALUE(SUBSTITUTE($EQ295,$EG295,"")),$A$6:$A$127,0)-1,MATCH($EG295,$D$6:$CC$6,0)-1+8,1,1)=0,"",OFFSET($D$6,MATCH(VALUE(SUBSTITUTE($EQ295,$EG295,"")),$A$6:$A$127,0)-1,MATCH($EG295,$D$6:$CC$6,0)-1+8,1,1)),"")</f>
        <v/>
      </c>
      <c r="EW295" s="174" t="str">
        <f t="shared" ca="1" si="19"/>
        <v/>
      </c>
      <c r="EX295" s="174" t="str">
        <f t="shared" ca="1" si="20"/>
        <v/>
      </c>
      <c r="EY295" s="174" t="str">
        <f ca="1">IF(EU295="","",COUNTIF(EU$6:$EU295,"&gt;"&amp;0))</f>
        <v/>
      </c>
      <c r="EZ295" s="189"/>
      <c r="FA295" s="153"/>
    </row>
    <row r="296" spans="146:157" ht="27.6" customHeight="1">
      <c r="EP296" s="174"/>
      <c r="EQ296" s="174"/>
      <c r="ER296" s="174"/>
      <c r="ES296" s="174"/>
      <c r="ET296" s="174" t="str">
        <f t="shared" ca="1" si="18"/>
        <v/>
      </c>
      <c r="EU296" s="174" t="str">
        <f ca="1">IFERROR(IF(OFFSET($D$6,MATCH(VALUE(SUBSTITUTE(EQ296,EG296,"")),$A$6:$A$127,0)-1,MATCH($EG296,$D$6:$CC$6,0)-1+7,1,1)&gt;0,OFFSET($D$6,MATCH(VALUE(SUBSTITUTE(EQ296,EG296,"")),$A$6:$A$127,0)-1,MATCH($EG296,$D$6:$CC$6,0)-1+7,1,1),""),"")</f>
        <v/>
      </c>
      <c r="EV296" s="174" t="str">
        <f ca="1">IF($EU296&lt;&gt;"",IF(OFFSET($D$6,MATCH(VALUE(SUBSTITUTE($EQ296,$EG296,"")),$A$6:$A$127,0)-1,MATCH($EG296,$D$6:$CC$6,0)-1+8,1,1)=0,"",OFFSET($D$6,MATCH(VALUE(SUBSTITUTE($EQ296,$EG296,"")),$A$6:$A$127,0)-1,MATCH($EG296,$D$6:$CC$6,0)-1+8,1,1)),"")</f>
        <v/>
      </c>
      <c r="EW296" s="174" t="str">
        <f t="shared" ca="1" si="19"/>
        <v/>
      </c>
      <c r="EX296" s="174" t="str">
        <f t="shared" ca="1" si="20"/>
        <v/>
      </c>
      <c r="EY296" s="174" t="str">
        <f ca="1">IF(EU296="","",COUNTIF(EU$6:$EU296,"&gt;"&amp;0))</f>
        <v/>
      </c>
      <c r="EZ296" s="189"/>
      <c r="FA296" s="153"/>
    </row>
    <row r="297" spans="146:157" ht="27.6" customHeight="1">
      <c r="EP297" s="174"/>
      <c r="EQ297" s="174"/>
      <c r="ER297" s="174"/>
      <c r="ES297" s="174"/>
      <c r="ET297" s="174" t="str">
        <f t="shared" ca="1" si="18"/>
        <v/>
      </c>
      <c r="EU297" s="174" t="str">
        <f ca="1">IFERROR(IF(OFFSET($D$6,MATCH(VALUE(SUBSTITUTE(EQ297,EG297,"")),$A$6:$A$127,0)-1,MATCH($EG297,$D$6:$CC$6,0)-1+7,1,1)&gt;0,OFFSET($D$6,MATCH(VALUE(SUBSTITUTE(EQ297,EG297,"")),$A$6:$A$127,0)-1,MATCH($EG297,$D$6:$CC$6,0)-1+7,1,1),""),"")</f>
        <v/>
      </c>
      <c r="EV297" s="174" t="str">
        <f ca="1">IF($EU297&lt;&gt;"",IF(OFFSET($D$6,MATCH(VALUE(SUBSTITUTE($EQ297,$EG297,"")),$A$6:$A$127,0)-1,MATCH($EG297,$D$6:$CC$6,0)-1+8,1,1)=0,"",OFFSET($D$6,MATCH(VALUE(SUBSTITUTE($EQ297,$EG297,"")),$A$6:$A$127,0)-1,MATCH($EG297,$D$6:$CC$6,0)-1+8,1,1)),"")</f>
        <v/>
      </c>
      <c r="EW297" s="174" t="str">
        <f t="shared" ca="1" si="19"/>
        <v/>
      </c>
      <c r="EX297" s="174" t="str">
        <f t="shared" ca="1" si="20"/>
        <v/>
      </c>
      <c r="EY297" s="174" t="str">
        <f ca="1">IF(EU297="","",COUNTIF(EU$6:$EU297,"&gt;"&amp;0))</f>
        <v/>
      </c>
      <c r="EZ297" s="189"/>
      <c r="FA297" s="153"/>
    </row>
    <row r="298" spans="146:157" ht="27.6" customHeight="1">
      <c r="EP298" s="174"/>
      <c r="EQ298" s="174"/>
      <c r="ER298" s="174"/>
      <c r="ES298" s="174"/>
      <c r="ET298" s="174" t="str">
        <f t="shared" ca="1" si="18"/>
        <v/>
      </c>
      <c r="EU298" s="174" t="str">
        <f ca="1">IFERROR(IF(OFFSET($D$6,MATCH(VALUE(SUBSTITUTE(EQ298,EG298,"")),$A$6:$A$127,0)-1,MATCH($EG298,$D$6:$CC$6,0)-1+7,1,1)&gt;0,OFFSET($D$6,MATCH(VALUE(SUBSTITUTE(EQ298,EG298,"")),$A$6:$A$127,0)-1,MATCH($EG298,$D$6:$CC$6,0)-1+7,1,1),""),"")</f>
        <v/>
      </c>
      <c r="EV298" s="174" t="str">
        <f ca="1">IF($EU298&lt;&gt;"",IF(OFFSET($D$6,MATCH(VALUE(SUBSTITUTE($EQ298,$EG298,"")),$A$6:$A$127,0)-1,MATCH($EG298,$D$6:$CC$6,0)-1+8,1,1)=0,"",OFFSET($D$6,MATCH(VALUE(SUBSTITUTE($EQ298,$EG298,"")),$A$6:$A$127,0)-1,MATCH($EG298,$D$6:$CC$6,0)-1+8,1,1)),"")</f>
        <v/>
      </c>
      <c r="EW298" s="174" t="str">
        <f t="shared" ca="1" si="19"/>
        <v/>
      </c>
      <c r="EX298" s="174" t="str">
        <f t="shared" ca="1" si="20"/>
        <v/>
      </c>
      <c r="EY298" s="174" t="str">
        <f ca="1">IF(EU298="","",COUNTIF(EU$6:$EU298,"&gt;"&amp;0))</f>
        <v/>
      </c>
      <c r="EZ298" s="189"/>
      <c r="FA298" s="153"/>
    </row>
    <row r="299" spans="146:157" ht="27.6" customHeight="1">
      <c r="EP299" s="174"/>
      <c r="EQ299" s="174"/>
      <c r="ER299" s="174"/>
      <c r="ES299" s="174"/>
      <c r="ET299" s="174" t="str">
        <f t="shared" ca="1" si="18"/>
        <v/>
      </c>
      <c r="EU299" s="174" t="str">
        <f ca="1">IFERROR(IF(OFFSET($D$6,MATCH(VALUE(SUBSTITUTE(EQ299,EG299,"")),$A$6:$A$127,0)-1,MATCH($EG299,$D$6:$CC$6,0)-1+7,1,1)&gt;0,OFFSET($D$6,MATCH(VALUE(SUBSTITUTE(EQ299,EG299,"")),$A$6:$A$127,0)-1,MATCH($EG299,$D$6:$CC$6,0)-1+7,1,1),""),"")</f>
        <v/>
      </c>
      <c r="EV299" s="174" t="str">
        <f ca="1">IF($EU299&lt;&gt;"",IF(OFFSET($D$6,MATCH(VALUE(SUBSTITUTE($EQ299,$EG299,"")),$A$6:$A$127,0)-1,MATCH($EG299,$D$6:$CC$6,0)-1+8,1,1)=0,"",OFFSET($D$6,MATCH(VALUE(SUBSTITUTE($EQ299,$EG299,"")),$A$6:$A$127,0)-1,MATCH($EG299,$D$6:$CC$6,0)-1+8,1,1)),"")</f>
        <v/>
      </c>
      <c r="EW299" s="174" t="str">
        <f t="shared" ca="1" si="19"/>
        <v/>
      </c>
      <c r="EX299" s="174" t="str">
        <f t="shared" ca="1" si="20"/>
        <v/>
      </c>
      <c r="EY299" s="174" t="str">
        <f ca="1">IF(EU299="","",COUNTIF(EU$6:$EU299,"&gt;"&amp;0))</f>
        <v/>
      </c>
      <c r="EZ299" s="189"/>
      <c r="FA299" s="153"/>
    </row>
    <row r="300" spans="146:157" ht="27.6" customHeight="1">
      <c r="EP300" s="174"/>
      <c r="EQ300" s="174"/>
      <c r="ER300" s="174"/>
      <c r="ES300" s="174"/>
      <c r="ET300" s="174" t="str">
        <f t="shared" ca="1" si="18"/>
        <v/>
      </c>
      <c r="EU300" s="174" t="str">
        <f ca="1">IFERROR(IF(OFFSET($D$6,MATCH(VALUE(SUBSTITUTE(EQ300,EG300,"")),$A$6:$A$127,0)-1,MATCH($EG300,$D$6:$CC$6,0)-1+7,1,1)&gt;0,OFFSET($D$6,MATCH(VALUE(SUBSTITUTE(EQ300,EG300,"")),$A$6:$A$127,0)-1,MATCH($EG300,$D$6:$CC$6,0)-1+7,1,1),""),"")</f>
        <v/>
      </c>
      <c r="EV300" s="174" t="str">
        <f ca="1">IF($EU300&lt;&gt;"",IF(OFFSET($D$6,MATCH(VALUE(SUBSTITUTE($EQ300,$EG300,"")),$A$6:$A$127,0)-1,MATCH($EG300,$D$6:$CC$6,0)-1+8,1,1)=0,"",OFFSET($D$6,MATCH(VALUE(SUBSTITUTE($EQ300,$EG300,"")),$A$6:$A$127,0)-1,MATCH($EG300,$D$6:$CC$6,0)-1+8,1,1)),"")</f>
        <v/>
      </c>
      <c r="EW300" s="174" t="str">
        <f t="shared" ca="1" si="19"/>
        <v/>
      </c>
      <c r="EX300" s="174" t="str">
        <f t="shared" ca="1" si="20"/>
        <v/>
      </c>
      <c r="EY300" s="174" t="str">
        <f ca="1">IF(EU300="","",COUNTIF(EU$6:$EU300,"&gt;"&amp;0))</f>
        <v/>
      </c>
      <c r="EZ300" s="189"/>
      <c r="FA300" s="153"/>
    </row>
    <row r="301" spans="146:157" ht="27.6" customHeight="1">
      <c r="EP301" s="174"/>
      <c r="EQ301" s="174"/>
      <c r="ER301" s="174"/>
      <c r="ES301" s="174"/>
      <c r="ET301" s="174" t="str">
        <f t="shared" ca="1" si="18"/>
        <v/>
      </c>
      <c r="EU301" s="174" t="str">
        <f ca="1">IFERROR(IF(OFFSET($D$6,MATCH(VALUE(SUBSTITUTE(EQ301,EG301,"")),$A$6:$A$127,0)-1,MATCH($EG301,$D$6:$CC$6,0)-1+7,1,1)&gt;0,OFFSET($D$6,MATCH(VALUE(SUBSTITUTE(EQ301,EG301,"")),$A$6:$A$127,0)-1,MATCH($EG301,$D$6:$CC$6,0)-1+7,1,1),""),"")</f>
        <v/>
      </c>
      <c r="EV301" s="174" t="str">
        <f ca="1">IF($EU301&lt;&gt;"",IF(OFFSET($D$6,MATCH(VALUE(SUBSTITUTE($EQ301,$EG301,"")),$A$6:$A$127,0)-1,MATCH($EG301,$D$6:$CC$6,0)-1+8,1,1)=0,"",OFFSET($D$6,MATCH(VALUE(SUBSTITUTE($EQ301,$EG301,"")),$A$6:$A$127,0)-1,MATCH($EG301,$D$6:$CC$6,0)-1+8,1,1)),"")</f>
        <v/>
      </c>
      <c r="EW301" s="174" t="str">
        <f t="shared" ca="1" si="19"/>
        <v/>
      </c>
      <c r="EX301" s="174" t="str">
        <f t="shared" ca="1" si="20"/>
        <v/>
      </c>
      <c r="EY301" s="174" t="str">
        <f ca="1">IF(EU301="","",COUNTIF(EU$6:$EU301,"&gt;"&amp;0))</f>
        <v/>
      </c>
      <c r="EZ301" s="189"/>
      <c r="FA301" s="153"/>
    </row>
    <row r="302" spans="146:157" ht="27.6" customHeight="1">
      <c r="EP302" s="174"/>
      <c r="EQ302" s="174"/>
      <c r="ER302" s="174"/>
      <c r="ES302" s="174"/>
      <c r="ET302" s="174" t="str">
        <f t="shared" ca="1" si="18"/>
        <v/>
      </c>
      <c r="EU302" s="174" t="str">
        <f ca="1">IFERROR(IF(OFFSET($D$6,MATCH(VALUE(SUBSTITUTE(EQ302,EG302,"")),$A$6:$A$127,0)-1,MATCH($EG302,$D$6:$CC$6,0)-1+7,1,1)&gt;0,OFFSET($D$6,MATCH(VALUE(SUBSTITUTE(EQ302,EG302,"")),$A$6:$A$127,0)-1,MATCH($EG302,$D$6:$CC$6,0)-1+7,1,1),""),"")</f>
        <v/>
      </c>
      <c r="EV302" s="174" t="str">
        <f ca="1">IF($EU302&lt;&gt;"",IF(OFFSET($D$6,MATCH(VALUE(SUBSTITUTE($EQ302,$EG302,"")),$A$6:$A$127,0)-1,MATCH($EG302,$D$6:$CC$6,0)-1+8,1,1)=0,"",OFFSET($D$6,MATCH(VALUE(SUBSTITUTE($EQ302,$EG302,"")),$A$6:$A$127,0)-1,MATCH($EG302,$D$6:$CC$6,0)-1+8,1,1)),"")</f>
        <v/>
      </c>
      <c r="EW302" s="174" t="str">
        <f t="shared" ca="1" si="19"/>
        <v/>
      </c>
      <c r="EX302" s="174" t="str">
        <f t="shared" ca="1" si="20"/>
        <v/>
      </c>
      <c r="EY302" s="174" t="str">
        <f ca="1">IF(EU302="","",COUNTIF(EU$6:$EU302,"&gt;"&amp;0))</f>
        <v/>
      </c>
      <c r="EZ302" s="189"/>
      <c r="FA302" s="153"/>
    </row>
    <row r="303" spans="146:157" ht="27.6" customHeight="1">
      <c r="EP303" s="174"/>
      <c r="EQ303" s="174"/>
      <c r="ER303" s="174"/>
      <c r="ES303" s="174"/>
      <c r="ET303" s="174" t="str">
        <f t="shared" ca="1" si="18"/>
        <v/>
      </c>
      <c r="EU303" s="174" t="str">
        <f ca="1">IFERROR(IF(OFFSET($D$6,MATCH(VALUE(SUBSTITUTE(EQ303,EG303,"")),$A$6:$A$127,0)-1,MATCH($EG303,$D$6:$CC$6,0)-1+7,1,1)&gt;0,OFFSET($D$6,MATCH(VALUE(SUBSTITUTE(EQ303,EG303,"")),$A$6:$A$127,0)-1,MATCH($EG303,$D$6:$CC$6,0)-1+7,1,1),""),"")</f>
        <v/>
      </c>
      <c r="EV303" s="174" t="str">
        <f ca="1">IF($EU303&lt;&gt;"",IF(OFFSET($D$6,MATCH(VALUE(SUBSTITUTE($EQ303,$EG303,"")),$A$6:$A$127,0)-1,MATCH($EG303,$D$6:$CC$6,0)-1+8,1,1)=0,"",OFFSET($D$6,MATCH(VALUE(SUBSTITUTE($EQ303,$EG303,"")),$A$6:$A$127,0)-1,MATCH($EG303,$D$6:$CC$6,0)-1+8,1,1)),"")</f>
        <v/>
      </c>
      <c r="EW303" s="174" t="str">
        <f t="shared" ca="1" si="19"/>
        <v/>
      </c>
      <c r="EX303" s="174" t="str">
        <f t="shared" ca="1" si="20"/>
        <v/>
      </c>
      <c r="EY303" s="174" t="str">
        <f ca="1">IF(EU303="","",COUNTIF(EU$6:$EU303,"&gt;"&amp;0))</f>
        <v/>
      </c>
      <c r="EZ303" s="189"/>
      <c r="FA303" s="153"/>
    </row>
    <row r="304" spans="146:157" ht="27.6" customHeight="1">
      <c r="EP304" s="174"/>
      <c r="EQ304" s="174"/>
      <c r="ER304" s="174"/>
      <c r="ES304" s="174"/>
      <c r="ET304" s="174" t="str">
        <f t="shared" ca="1" si="18"/>
        <v/>
      </c>
      <c r="EU304" s="174" t="str">
        <f ca="1">IFERROR(IF(OFFSET($D$6,MATCH(VALUE(SUBSTITUTE(EQ304,EG304,"")),$A$6:$A$127,0)-1,MATCH($EG304,$D$6:$CC$6,0)-1+7,1,1)&gt;0,OFFSET($D$6,MATCH(VALUE(SUBSTITUTE(EQ304,EG304,"")),$A$6:$A$127,0)-1,MATCH($EG304,$D$6:$CC$6,0)-1+7,1,1),""),"")</f>
        <v/>
      </c>
      <c r="EV304" s="174" t="str">
        <f ca="1">IF($EU304&lt;&gt;"",IF(OFFSET($D$6,MATCH(VALUE(SUBSTITUTE($EQ304,$EG304,"")),$A$6:$A$127,0)-1,MATCH($EG304,$D$6:$CC$6,0)-1+8,1,1)=0,"",OFFSET($D$6,MATCH(VALUE(SUBSTITUTE($EQ304,$EG304,"")),$A$6:$A$127,0)-1,MATCH($EG304,$D$6:$CC$6,0)-1+8,1,1)),"")</f>
        <v/>
      </c>
      <c r="EW304" s="174" t="str">
        <f t="shared" ca="1" si="19"/>
        <v/>
      </c>
      <c r="EX304" s="174" t="str">
        <f t="shared" ca="1" si="20"/>
        <v/>
      </c>
      <c r="EY304" s="174" t="str">
        <f ca="1">IF(EU304="","",COUNTIF(EU$6:$EU304,"&gt;"&amp;0))</f>
        <v/>
      </c>
      <c r="EZ304" s="189"/>
      <c r="FA304" s="153"/>
    </row>
    <row r="305" spans="146:157" ht="27.6" customHeight="1">
      <c r="EP305" s="174"/>
      <c r="EQ305" s="174"/>
      <c r="ER305" s="174"/>
      <c r="ES305" s="174"/>
      <c r="ET305" s="174" t="str">
        <f t="shared" ca="1" si="18"/>
        <v/>
      </c>
      <c r="EU305" s="174" t="str">
        <f ca="1">IFERROR(IF(OFFSET($D$6,MATCH(VALUE(SUBSTITUTE(EQ305,EG305,"")),$A$6:$A$127,0)-1,MATCH($EG305,$D$6:$CC$6,0)-1+7,1,1)&gt;0,OFFSET($D$6,MATCH(VALUE(SUBSTITUTE(EQ305,EG305,"")),$A$6:$A$127,0)-1,MATCH($EG305,$D$6:$CC$6,0)-1+7,1,1),""),"")</f>
        <v/>
      </c>
      <c r="EV305" s="174" t="str">
        <f ca="1">IF($EU305&lt;&gt;"",IF(OFFSET($D$6,MATCH(VALUE(SUBSTITUTE($EQ305,$EG305,"")),$A$6:$A$127,0)-1,MATCH($EG305,$D$6:$CC$6,0)-1+8,1,1)=0,"",OFFSET($D$6,MATCH(VALUE(SUBSTITUTE($EQ305,$EG305,"")),$A$6:$A$127,0)-1,MATCH($EG305,$D$6:$CC$6,0)-1+8,1,1)),"")</f>
        <v/>
      </c>
      <c r="EW305" s="174" t="str">
        <f t="shared" ca="1" si="19"/>
        <v/>
      </c>
      <c r="EX305" s="174" t="str">
        <f t="shared" ca="1" si="20"/>
        <v/>
      </c>
      <c r="EY305" s="174" t="str">
        <f ca="1">IF(EU305="","",COUNTIF(EU$6:$EU305,"&gt;"&amp;0))</f>
        <v/>
      </c>
      <c r="EZ305" s="189"/>
      <c r="FA305" s="153"/>
    </row>
    <row r="306" spans="146:157" ht="27.6" customHeight="1">
      <c r="EP306" s="174"/>
      <c r="EQ306" s="174"/>
      <c r="ER306" s="174"/>
      <c r="ES306" s="174"/>
      <c r="ET306" s="174" t="str">
        <f t="shared" ca="1" si="18"/>
        <v/>
      </c>
      <c r="EU306" s="174" t="str">
        <f ca="1">IFERROR(IF(OFFSET($D$6,MATCH(VALUE(SUBSTITUTE(EQ306,EG306,"")),$A$6:$A$127,0)-1,MATCH($EG306,$D$6:$CC$6,0)-1+7,1,1)&gt;0,OFFSET($D$6,MATCH(VALUE(SUBSTITUTE(EQ306,EG306,"")),$A$6:$A$127,0)-1,MATCH($EG306,$D$6:$CC$6,0)-1+7,1,1),""),"")</f>
        <v/>
      </c>
      <c r="EV306" s="174" t="str">
        <f ca="1">IF($EU306&lt;&gt;"",IF(OFFSET($D$6,MATCH(VALUE(SUBSTITUTE($EQ306,$EG306,"")),$A$6:$A$127,0)-1,MATCH($EG306,$D$6:$CC$6,0)-1+8,1,1)=0,"",OFFSET($D$6,MATCH(VALUE(SUBSTITUTE($EQ306,$EG306,"")),$A$6:$A$127,0)-1,MATCH($EG306,$D$6:$CC$6,0)-1+8,1,1)),"")</f>
        <v/>
      </c>
      <c r="EW306" s="174" t="str">
        <f t="shared" ca="1" si="19"/>
        <v/>
      </c>
      <c r="EX306" s="174" t="str">
        <f t="shared" ca="1" si="20"/>
        <v/>
      </c>
      <c r="EY306" s="174" t="str">
        <f ca="1">IF(EU306="","",COUNTIF(EU$6:$EU306,"&gt;"&amp;0))</f>
        <v/>
      </c>
      <c r="EZ306" s="189"/>
      <c r="FA306" s="153"/>
    </row>
    <row r="307" spans="146:157" ht="27.6" customHeight="1">
      <c r="EP307" s="174"/>
      <c r="EQ307" s="174"/>
      <c r="ER307" s="174"/>
      <c r="ES307" s="174"/>
      <c r="ET307" s="174" t="str">
        <f t="shared" ca="1" si="18"/>
        <v/>
      </c>
      <c r="EU307" s="174" t="str">
        <f ca="1">IFERROR(IF(OFFSET($D$6,MATCH(VALUE(SUBSTITUTE(EQ307,EG307,"")),$A$6:$A$127,0)-1,MATCH($EG307,$D$6:$CC$6,0)-1+7,1,1)&gt;0,OFFSET($D$6,MATCH(VALUE(SUBSTITUTE(EQ307,EG307,"")),$A$6:$A$127,0)-1,MATCH($EG307,$D$6:$CC$6,0)-1+7,1,1),""),"")</f>
        <v/>
      </c>
      <c r="EV307" s="174" t="str">
        <f ca="1">IF($EU307&lt;&gt;"",IF(OFFSET($D$6,MATCH(VALUE(SUBSTITUTE($EQ307,$EG307,"")),$A$6:$A$127,0)-1,MATCH($EG307,$D$6:$CC$6,0)-1+8,1,1)=0,"",OFFSET($D$6,MATCH(VALUE(SUBSTITUTE($EQ307,$EG307,"")),$A$6:$A$127,0)-1,MATCH($EG307,$D$6:$CC$6,0)-1+8,1,1)),"")</f>
        <v/>
      </c>
      <c r="EW307" s="174" t="str">
        <f t="shared" ca="1" si="19"/>
        <v/>
      </c>
      <c r="EX307" s="174" t="str">
        <f t="shared" ca="1" si="20"/>
        <v/>
      </c>
      <c r="EY307" s="174" t="str">
        <f ca="1">IF(EU307="","",COUNTIF(EU$6:$EU307,"&gt;"&amp;0))</f>
        <v/>
      </c>
      <c r="EZ307" s="189"/>
      <c r="FA307" s="153"/>
    </row>
    <row r="308" spans="146:157" ht="27.6" customHeight="1">
      <c r="EP308" s="174"/>
      <c r="EQ308" s="174"/>
      <c r="ER308" s="174"/>
      <c r="ES308" s="174"/>
      <c r="ET308" s="174" t="str">
        <f t="shared" ca="1" si="18"/>
        <v/>
      </c>
      <c r="EU308" s="174" t="str">
        <f ca="1">IFERROR(IF(OFFSET($D$6,MATCH(VALUE(SUBSTITUTE(EQ308,EG308,"")),$A$6:$A$127,0)-1,MATCH($EG308,$D$6:$CC$6,0)-1+7,1,1)&gt;0,OFFSET($D$6,MATCH(VALUE(SUBSTITUTE(EQ308,EG308,"")),$A$6:$A$127,0)-1,MATCH($EG308,$D$6:$CC$6,0)-1+7,1,1),""),"")</f>
        <v/>
      </c>
      <c r="EV308" s="174" t="str">
        <f ca="1">IF($EU308&lt;&gt;"",IF(OFFSET($D$6,MATCH(VALUE(SUBSTITUTE($EQ308,$EG308,"")),$A$6:$A$127,0)-1,MATCH($EG308,$D$6:$CC$6,0)-1+8,1,1)=0,"",OFFSET($D$6,MATCH(VALUE(SUBSTITUTE($EQ308,$EG308,"")),$A$6:$A$127,0)-1,MATCH($EG308,$D$6:$CC$6,0)-1+8,1,1)),"")</f>
        <v/>
      </c>
      <c r="EW308" s="174" t="str">
        <f t="shared" ca="1" si="19"/>
        <v/>
      </c>
      <c r="EX308" s="174" t="str">
        <f t="shared" ca="1" si="20"/>
        <v/>
      </c>
      <c r="EY308" s="174" t="str">
        <f ca="1">IF(EU308="","",COUNTIF(EU$6:$EU308,"&gt;"&amp;0))</f>
        <v/>
      </c>
      <c r="EZ308" s="189"/>
      <c r="FA308" s="153"/>
    </row>
    <row r="309" spans="146:157" ht="27.6" customHeight="1">
      <c r="EP309" s="174"/>
      <c r="EQ309" s="174"/>
      <c r="ER309" s="174"/>
      <c r="ES309" s="174"/>
      <c r="ET309" s="174" t="str">
        <f t="shared" ca="1" si="18"/>
        <v/>
      </c>
      <c r="EU309" s="174" t="str">
        <f ca="1">IFERROR(IF(OFFSET($D$6,MATCH(VALUE(SUBSTITUTE(EQ309,EG309,"")),$A$6:$A$127,0)-1,MATCH($EG309,$D$6:$CC$6,0)-1+7,1,1)&gt;0,OFFSET($D$6,MATCH(VALUE(SUBSTITUTE(EQ309,EG309,"")),$A$6:$A$127,0)-1,MATCH($EG309,$D$6:$CC$6,0)-1+7,1,1),""),"")</f>
        <v/>
      </c>
      <c r="EV309" s="174" t="str">
        <f ca="1">IF($EU309&lt;&gt;"",IF(OFFSET($D$6,MATCH(VALUE(SUBSTITUTE($EQ309,$EG309,"")),$A$6:$A$127,0)-1,MATCH($EG309,$D$6:$CC$6,0)-1+8,1,1)=0,"",OFFSET($D$6,MATCH(VALUE(SUBSTITUTE($EQ309,$EG309,"")),$A$6:$A$127,0)-1,MATCH($EG309,$D$6:$CC$6,0)-1+8,1,1)),"")</f>
        <v/>
      </c>
      <c r="EW309" s="174" t="str">
        <f t="shared" ca="1" si="19"/>
        <v/>
      </c>
      <c r="EX309" s="174" t="str">
        <f t="shared" ca="1" si="20"/>
        <v/>
      </c>
      <c r="EY309" s="174" t="str">
        <f ca="1">IF(EU309="","",COUNTIF(EU$6:$EU309,"&gt;"&amp;0))</f>
        <v/>
      </c>
      <c r="EZ309" s="189"/>
      <c r="FA309" s="153"/>
    </row>
    <row r="310" spans="146:157" ht="27.6" customHeight="1">
      <c r="EP310" s="174"/>
      <c r="EQ310" s="174"/>
      <c r="ER310" s="174"/>
      <c r="ES310" s="174"/>
      <c r="ET310" s="174" t="str">
        <f t="shared" ca="1" si="18"/>
        <v/>
      </c>
      <c r="EU310" s="174" t="str">
        <f ca="1">IFERROR(IF(OFFSET($D$6,MATCH(VALUE(SUBSTITUTE(EQ310,EG310,"")),$A$6:$A$127,0)-1,MATCH($EG310,$D$6:$CC$6,0)-1+7,1,1)&gt;0,OFFSET($D$6,MATCH(VALUE(SUBSTITUTE(EQ310,EG310,"")),$A$6:$A$127,0)-1,MATCH($EG310,$D$6:$CC$6,0)-1+7,1,1),""),"")</f>
        <v/>
      </c>
      <c r="EV310" s="174" t="str">
        <f ca="1">IF($EU310&lt;&gt;"",IF(OFFSET($D$6,MATCH(VALUE(SUBSTITUTE($EQ310,$EG310,"")),$A$6:$A$127,0)-1,MATCH($EG310,$D$6:$CC$6,0)-1+8,1,1)=0,"",OFFSET($D$6,MATCH(VALUE(SUBSTITUTE($EQ310,$EG310,"")),$A$6:$A$127,0)-1,MATCH($EG310,$D$6:$CC$6,0)-1+8,1,1)),"")</f>
        <v/>
      </c>
      <c r="EW310" s="174" t="str">
        <f t="shared" ca="1" si="19"/>
        <v/>
      </c>
      <c r="EX310" s="174" t="str">
        <f t="shared" ca="1" si="20"/>
        <v/>
      </c>
      <c r="EY310" s="174" t="str">
        <f ca="1">IF(EU310="","",COUNTIF(EU$6:$EU310,"&gt;"&amp;0))</f>
        <v/>
      </c>
      <c r="EZ310" s="189"/>
      <c r="FA310" s="153"/>
    </row>
    <row r="311" spans="146:157" ht="27.6" customHeight="1">
      <c r="EP311" s="174"/>
      <c r="EQ311" s="174"/>
      <c r="ER311" s="174"/>
      <c r="ES311" s="174"/>
      <c r="ET311" s="174" t="str">
        <f t="shared" ca="1" si="18"/>
        <v/>
      </c>
      <c r="EU311" s="174" t="str">
        <f ca="1">IFERROR(IF(OFFSET($D$6,MATCH(VALUE(SUBSTITUTE(EQ311,EG311,"")),$A$6:$A$127,0)-1,MATCH($EG311,$D$6:$CC$6,0)-1+7,1,1)&gt;0,OFFSET($D$6,MATCH(VALUE(SUBSTITUTE(EQ311,EG311,"")),$A$6:$A$127,0)-1,MATCH($EG311,$D$6:$CC$6,0)-1+7,1,1),""),"")</f>
        <v/>
      </c>
      <c r="EV311" s="174" t="str">
        <f ca="1">IF($EU311&lt;&gt;"",IF(OFFSET($D$6,MATCH(VALUE(SUBSTITUTE($EQ311,$EG311,"")),$A$6:$A$127,0)-1,MATCH($EG311,$D$6:$CC$6,0)-1+8,1,1)=0,"",OFFSET($D$6,MATCH(VALUE(SUBSTITUTE($EQ311,$EG311,"")),$A$6:$A$127,0)-1,MATCH($EG311,$D$6:$CC$6,0)-1+8,1,1)),"")</f>
        <v/>
      </c>
      <c r="EW311" s="174" t="str">
        <f t="shared" ca="1" si="19"/>
        <v/>
      </c>
      <c r="EX311" s="174" t="str">
        <f t="shared" ca="1" si="20"/>
        <v/>
      </c>
      <c r="EY311" s="174" t="str">
        <f ca="1">IF(EU311="","",COUNTIF(EU$6:$EU311,"&gt;"&amp;0))</f>
        <v/>
      </c>
      <c r="EZ311" s="189"/>
      <c r="FA311" s="153"/>
    </row>
    <row r="312" spans="146:157" ht="27.6" customHeight="1">
      <c r="EP312" s="174"/>
      <c r="EQ312" s="174"/>
      <c r="ER312" s="174"/>
      <c r="ES312" s="174"/>
      <c r="ET312" s="174" t="str">
        <f t="shared" ca="1" si="18"/>
        <v/>
      </c>
      <c r="EU312" s="174" t="str">
        <f ca="1">IFERROR(IF(OFFSET($D$6,MATCH(VALUE(SUBSTITUTE(EQ312,EG312,"")),$A$6:$A$127,0)-1,MATCH($EG312,$D$6:$CC$6,0)-1+7,1,1)&gt;0,OFFSET($D$6,MATCH(VALUE(SUBSTITUTE(EQ312,EG312,"")),$A$6:$A$127,0)-1,MATCH($EG312,$D$6:$CC$6,0)-1+7,1,1),""),"")</f>
        <v/>
      </c>
      <c r="EV312" s="174" t="str">
        <f ca="1">IF($EU312&lt;&gt;"",IF(OFFSET($D$6,MATCH(VALUE(SUBSTITUTE($EQ312,$EG312,"")),$A$6:$A$127,0)-1,MATCH($EG312,$D$6:$CC$6,0)-1+8,1,1)=0,"",OFFSET($D$6,MATCH(VALUE(SUBSTITUTE($EQ312,$EG312,"")),$A$6:$A$127,0)-1,MATCH($EG312,$D$6:$CC$6,0)-1+8,1,1)),"")</f>
        <v/>
      </c>
      <c r="EW312" s="174" t="str">
        <f t="shared" ca="1" si="19"/>
        <v/>
      </c>
      <c r="EX312" s="174" t="str">
        <f t="shared" ca="1" si="20"/>
        <v/>
      </c>
      <c r="EY312" s="174" t="str">
        <f ca="1">IF(EU312="","",COUNTIF(EU$6:$EU312,"&gt;"&amp;0))</f>
        <v/>
      </c>
      <c r="EZ312" s="189"/>
      <c r="FA312" s="153"/>
    </row>
    <row r="313" spans="146:157" ht="27.6" customHeight="1">
      <c r="EP313" s="174"/>
      <c r="EQ313" s="174"/>
      <c r="ER313" s="174"/>
      <c r="ES313" s="174"/>
      <c r="ET313" s="174" t="str">
        <f t="shared" ca="1" si="18"/>
        <v/>
      </c>
      <c r="EU313" s="174" t="str">
        <f ca="1">IFERROR(IF(OFFSET($D$6,MATCH(VALUE(SUBSTITUTE(EQ313,EG313,"")),$A$6:$A$127,0)-1,MATCH($EG313,$D$6:$CC$6,0)-1+7,1,1)&gt;0,OFFSET($D$6,MATCH(VALUE(SUBSTITUTE(EQ313,EG313,"")),$A$6:$A$127,0)-1,MATCH($EG313,$D$6:$CC$6,0)-1+7,1,1),""),"")</f>
        <v/>
      </c>
      <c r="EV313" s="174" t="str">
        <f ca="1">IF($EU313&lt;&gt;"",IF(OFFSET($D$6,MATCH(VALUE(SUBSTITUTE($EQ313,$EG313,"")),$A$6:$A$127,0)-1,MATCH($EG313,$D$6:$CC$6,0)-1+8,1,1)=0,"",OFFSET($D$6,MATCH(VALUE(SUBSTITUTE($EQ313,$EG313,"")),$A$6:$A$127,0)-1,MATCH($EG313,$D$6:$CC$6,0)-1+8,1,1)),"")</f>
        <v/>
      </c>
      <c r="EW313" s="174" t="str">
        <f t="shared" ca="1" si="19"/>
        <v/>
      </c>
      <c r="EX313" s="174" t="str">
        <f t="shared" ca="1" si="20"/>
        <v/>
      </c>
      <c r="EY313" s="174" t="str">
        <f ca="1">IF(EU313="","",COUNTIF(EU$6:$EU313,"&gt;"&amp;0))</f>
        <v/>
      </c>
      <c r="EZ313" s="189"/>
      <c r="FA313" s="153"/>
    </row>
    <row r="314" spans="146:157" ht="27.6" customHeight="1">
      <c r="EP314" s="174"/>
      <c r="EQ314" s="174"/>
      <c r="ER314" s="174"/>
      <c r="ES314" s="174"/>
      <c r="ET314" s="174" t="str">
        <f t="shared" ca="1" si="18"/>
        <v/>
      </c>
      <c r="EU314" s="174" t="str">
        <f ca="1">IFERROR(IF(OFFSET($D$6,MATCH(VALUE(SUBSTITUTE(EQ314,EG314,"")),$A$6:$A$127,0)-1,MATCH($EG314,$D$6:$CC$6,0)-1+7,1,1)&gt;0,OFFSET($D$6,MATCH(VALUE(SUBSTITUTE(EQ314,EG314,"")),$A$6:$A$127,0)-1,MATCH($EG314,$D$6:$CC$6,0)-1+7,1,1),""),"")</f>
        <v/>
      </c>
      <c r="EV314" s="174" t="str">
        <f ca="1">IF($EU314&lt;&gt;"",IF(OFFSET($D$6,MATCH(VALUE(SUBSTITUTE($EQ314,$EG314,"")),$A$6:$A$127,0)-1,MATCH($EG314,$D$6:$CC$6,0)-1+8,1,1)=0,"",OFFSET($D$6,MATCH(VALUE(SUBSTITUTE($EQ314,$EG314,"")),$A$6:$A$127,0)-1,MATCH($EG314,$D$6:$CC$6,0)-1+8,1,1)),"")</f>
        <v/>
      </c>
      <c r="EW314" s="174" t="str">
        <f t="shared" ca="1" si="19"/>
        <v/>
      </c>
      <c r="EX314" s="174" t="str">
        <f t="shared" ca="1" si="20"/>
        <v/>
      </c>
      <c r="EY314" s="174" t="str">
        <f ca="1">IF(EU314="","",COUNTIF(EU$6:$EU314,"&gt;"&amp;0))</f>
        <v/>
      </c>
      <c r="EZ314" s="189"/>
      <c r="FA314" s="153"/>
    </row>
    <row r="315" spans="146:157" ht="27.6" customHeight="1">
      <c r="EP315" s="174"/>
      <c r="EQ315" s="174"/>
      <c r="ER315" s="174"/>
      <c r="ES315" s="174"/>
      <c r="ET315" s="174" t="str">
        <f t="shared" ca="1" si="18"/>
        <v/>
      </c>
      <c r="EU315" s="174" t="str">
        <f ca="1">IFERROR(IF(OFFSET($D$6,MATCH(VALUE(SUBSTITUTE(EQ315,EG315,"")),$A$6:$A$127,0)-1,MATCH($EG315,$D$6:$CC$6,0)-1+7,1,1)&gt;0,OFFSET($D$6,MATCH(VALUE(SUBSTITUTE(EQ315,EG315,"")),$A$6:$A$127,0)-1,MATCH($EG315,$D$6:$CC$6,0)-1+7,1,1),""),"")</f>
        <v/>
      </c>
      <c r="EV315" s="174" t="str">
        <f ca="1">IF($EU315&lt;&gt;"",IF(OFFSET($D$6,MATCH(VALUE(SUBSTITUTE($EQ315,$EG315,"")),$A$6:$A$127,0)-1,MATCH($EG315,$D$6:$CC$6,0)-1+8,1,1)=0,"",OFFSET($D$6,MATCH(VALUE(SUBSTITUTE($EQ315,$EG315,"")),$A$6:$A$127,0)-1,MATCH($EG315,$D$6:$CC$6,0)-1+8,1,1)),"")</f>
        <v/>
      </c>
      <c r="EW315" s="174" t="str">
        <f t="shared" ca="1" si="19"/>
        <v/>
      </c>
      <c r="EX315" s="174" t="str">
        <f t="shared" ca="1" si="20"/>
        <v/>
      </c>
      <c r="EY315" s="174" t="str">
        <f ca="1">IF(EU315="","",COUNTIF(EU$6:$EU315,"&gt;"&amp;0))</f>
        <v/>
      </c>
      <c r="EZ315" s="189"/>
      <c r="FA315" s="153"/>
    </row>
    <row r="316" spans="146:157" ht="27.6" customHeight="1">
      <c r="EP316" s="174"/>
      <c r="EQ316" s="174"/>
      <c r="ER316" s="174"/>
      <c r="ES316" s="174"/>
      <c r="ET316" s="174" t="str">
        <f t="shared" ca="1" si="18"/>
        <v/>
      </c>
      <c r="EU316" s="174" t="str">
        <f ca="1">IFERROR(IF(OFFSET($D$6,MATCH(VALUE(SUBSTITUTE(EQ316,EG316,"")),$A$6:$A$127,0)-1,MATCH($EG316,$D$6:$CC$6,0)-1+7,1,1)&gt;0,OFFSET($D$6,MATCH(VALUE(SUBSTITUTE(EQ316,EG316,"")),$A$6:$A$127,0)-1,MATCH($EG316,$D$6:$CC$6,0)-1+7,1,1),""),"")</f>
        <v/>
      </c>
      <c r="EV316" s="174" t="str">
        <f ca="1">IF($EU316&lt;&gt;"",IF(OFFSET($D$6,MATCH(VALUE(SUBSTITUTE($EQ316,$EG316,"")),$A$6:$A$127,0)-1,MATCH($EG316,$D$6:$CC$6,0)-1+8,1,1)=0,"",OFFSET($D$6,MATCH(VALUE(SUBSTITUTE($EQ316,$EG316,"")),$A$6:$A$127,0)-1,MATCH($EG316,$D$6:$CC$6,0)-1+8,1,1)),"")</f>
        <v/>
      </c>
      <c r="EW316" s="174" t="str">
        <f t="shared" ca="1" si="19"/>
        <v/>
      </c>
      <c r="EX316" s="174" t="str">
        <f t="shared" ca="1" si="20"/>
        <v/>
      </c>
      <c r="EY316" s="174" t="str">
        <f ca="1">IF(EU316="","",COUNTIF(EU$6:$EU316,"&gt;"&amp;0))</f>
        <v/>
      </c>
      <c r="EZ316" s="189"/>
      <c r="FA316" s="153"/>
    </row>
    <row r="317" spans="146:157" ht="27.6" customHeight="1">
      <c r="EP317" s="174"/>
      <c r="EQ317" s="174"/>
      <c r="ER317" s="174"/>
      <c r="ES317" s="174"/>
      <c r="ET317" s="174" t="str">
        <f t="shared" ca="1" si="18"/>
        <v/>
      </c>
      <c r="EU317" s="174" t="str">
        <f ca="1">IFERROR(IF(OFFSET($D$6,MATCH(VALUE(SUBSTITUTE(EQ317,EG317,"")),$A$6:$A$127,0)-1,MATCH($EG317,$D$6:$CC$6,0)-1+7,1,1)&gt;0,OFFSET($D$6,MATCH(VALUE(SUBSTITUTE(EQ317,EG317,"")),$A$6:$A$127,0)-1,MATCH($EG317,$D$6:$CC$6,0)-1+7,1,1),""),"")</f>
        <v/>
      </c>
      <c r="EV317" s="174" t="str">
        <f ca="1">IF($EU317&lt;&gt;"",IF(OFFSET($D$6,MATCH(VALUE(SUBSTITUTE($EQ317,$EG317,"")),$A$6:$A$127,0)-1,MATCH($EG317,$D$6:$CC$6,0)-1+8,1,1)=0,"",OFFSET($D$6,MATCH(VALUE(SUBSTITUTE($EQ317,$EG317,"")),$A$6:$A$127,0)-1,MATCH($EG317,$D$6:$CC$6,0)-1+8,1,1)),"")</f>
        <v/>
      </c>
      <c r="EW317" s="174" t="str">
        <f t="shared" ca="1" si="19"/>
        <v/>
      </c>
      <c r="EX317" s="174" t="str">
        <f t="shared" ca="1" si="20"/>
        <v/>
      </c>
      <c r="EY317" s="174" t="str">
        <f ca="1">IF(EU317="","",COUNTIF(EU$6:$EU317,"&gt;"&amp;0))</f>
        <v/>
      </c>
      <c r="EZ317" s="189"/>
      <c r="FA317" s="153"/>
    </row>
    <row r="318" spans="146:157" ht="27.6" customHeight="1">
      <c r="EP318" s="174"/>
      <c r="EQ318" s="174"/>
      <c r="ER318" s="174"/>
      <c r="ES318" s="174"/>
      <c r="ET318" s="174" t="str">
        <f t="shared" ca="1" si="18"/>
        <v/>
      </c>
      <c r="EU318" s="174" t="str">
        <f ca="1">IFERROR(IF(OFFSET($D$6,MATCH(VALUE(SUBSTITUTE(EQ318,EG318,"")),$A$6:$A$127,0)-1,MATCH($EG318,$D$6:$CC$6,0)-1+7,1,1)&gt;0,OFFSET($D$6,MATCH(VALUE(SUBSTITUTE(EQ318,EG318,"")),$A$6:$A$127,0)-1,MATCH($EG318,$D$6:$CC$6,0)-1+7,1,1),""),"")</f>
        <v/>
      </c>
      <c r="EV318" s="174" t="str">
        <f ca="1">IF($EU318&lt;&gt;"",IF(OFFSET($D$6,MATCH(VALUE(SUBSTITUTE($EQ318,$EG318,"")),$A$6:$A$127,0)-1,MATCH($EG318,$D$6:$CC$6,0)-1+8,1,1)=0,"",OFFSET($D$6,MATCH(VALUE(SUBSTITUTE($EQ318,$EG318,"")),$A$6:$A$127,0)-1,MATCH($EG318,$D$6:$CC$6,0)-1+8,1,1)),"")</f>
        <v/>
      </c>
      <c r="EW318" s="174" t="str">
        <f t="shared" ca="1" si="19"/>
        <v/>
      </c>
      <c r="EX318" s="174" t="str">
        <f t="shared" ca="1" si="20"/>
        <v/>
      </c>
      <c r="EY318" s="174" t="str">
        <f ca="1">IF(EU318="","",COUNTIF(EU$6:$EU318,"&gt;"&amp;0))</f>
        <v/>
      </c>
      <c r="EZ318" s="189"/>
      <c r="FA318" s="153"/>
    </row>
    <row r="319" spans="146:157" ht="27.6" customHeight="1">
      <c r="EP319" s="174"/>
      <c r="EQ319" s="174"/>
      <c r="ER319" s="174"/>
      <c r="ES319" s="174"/>
      <c r="ET319" s="174" t="str">
        <f t="shared" ca="1" si="18"/>
        <v/>
      </c>
      <c r="EU319" s="174" t="str">
        <f ca="1">IFERROR(IF(OFFSET($D$6,MATCH(VALUE(SUBSTITUTE(EQ319,EG319,"")),$A$6:$A$127,0)-1,MATCH($EG319,$D$6:$CC$6,0)-1+7,1,1)&gt;0,OFFSET($D$6,MATCH(VALUE(SUBSTITUTE(EQ319,EG319,"")),$A$6:$A$127,0)-1,MATCH($EG319,$D$6:$CC$6,0)-1+7,1,1),""),"")</f>
        <v/>
      </c>
      <c r="EV319" s="174" t="str">
        <f ca="1">IF($EU319&lt;&gt;"",IF(OFFSET($D$6,MATCH(VALUE(SUBSTITUTE($EQ319,$EG319,"")),$A$6:$A$127,0)-1,MATCH($EG319,$D$6:$CC$6,0)-1+8,1,1)=0,"",OFFSET($D$6,MATCH(VALUE(SUBSTITUTE($EQ319,$EG319,"")),$A$6:$A$127,0)-1,MATCH($EG319,$D$6:$CC$6,0)-1+8,1,1)),"")</f>
        <v/>
      </c>
      <c r="EW319" s="174" t="str">
        <f t="shared" ca="1" si="19"/>
        <v/>
      </c>
      <c r="EX319" s="174" t="str">
        <f t="shared" ca="1" si="20"/>
        <v/>
      </c>
      <c r="EY319" s="174" t="str">
        <f ca="1">IF(EU319="","",COUNTIF(EU$6:$EU319,"&gt;"&amp;0))</f>
        <v/>
      </c>
      <c r="EZ319" s="189"/>
      <c r="FA319" s="153"/>
    </row>
    <row r="320" spans="146:157" ht="27.6" customHeight="1">
      <c r="EP320" s="174"/>
      <c r="EQ320" s="174"/>
      <c r="ER320" s="174"/>
      <c r="ES320" s="174"/>
      <c r="ET320" s="174" t="str">
        <f t="shared" ca="1" si="18"/>
        <v/>
      </c>
      <c r="EU320" s="174" t="str">
        <f ca="1">IFERROR(IF(OFFSET($D$6,MATCH(VALUE(SUBSTITUTE(EQ320,EG320,"")),$A$6:$A$127,0)-1,MATCH($EG320,$D$6:$CC$6,0)-1+7,1,1)&gt;0,OFFSET($D$6,MATCH(VALUE(SUBSTITUTE(EQ320,EG320,"")),$A$6:$A$127,0)-1,MATCH($EG320,$D$6:$CC$6,0)-1+7,1,1),""),"")</f>
        <v/>
      </c>
      <c r="EV320" s="174" t="str">
        <f ca="1">IF($EU320&lt;&gt;"",IF(OFFSET($D$6,MATCH(VALUE(SUBSTITUTE($EQ320,$EG320,"")),$A$6:$A$127,0)-1,MATCH($EG320,$D$6:$CC$6,0)-1+8,1,1)=0,"",OFFSET($D$6,MATCH(VALUE(SUBSTITUTE($EQ320,$EG320,"")),$A$6:$A$127,0)-1,MATCH($EG320,$D$6:$CC$6,0)-1+8,1,1)),"")</f>
        <v/>
      </c>
      <c r="EW320" s="174" t="str">
        <f t="shared" ca="1" si="19"/>
        <v/>
      </c>
      <c r="EX320" s="174" t="str">
        <f t="shared" ca="1" si="20"/>
        <v/>
      </c>
      <c r="EY320" s="174" t="str">
        <f ca="1">IF(EU320="","",COUNTIF(EU$6:$EU320,"&gt;"&amp;0))</f>
        <v/>
      </c>
      <c r="EZ320" s="189"/>
      <c r="FA320" s="153"/>
    </row>
    <row r="321" spans="146:157" ht="27.6" customHeight="1">
      <c r="EP321" s="174"/>
      <c r="EQ321" s="174"/>
      <c r="ER321" s="174"/>
      <c r="ES321" s="174"/>
      <c r="ET321" s="174" t="str">
        <f t="shared" ca="1" si="18"/>
        <v/>
      </c>
      <c r="EU321" s="174" t="str">
        <f ca="1">IFERROR(IF(OFFSET($D$6,MATCH(VALUE(SUBSTITUTE(EQ321,EG321,"")),$A$6:$A$127,0)-1,MATCH($EG321,$D$6:$CC$6,0)-1+7,1,1)&gt;0,OFFSET($D$6,MATCH(VALUE(SUBSTITUTE(EQ321,EG321,"")),$A$6:$A$127,0)-1,MATCH($EG321,$D$6:$CC$6,0)-1+7,1,1),""),"")</f>
        <v/>
      </c>
      <c r="EV321" s="174" t="str">
        <f ca="1">IF($EU321&lt;&gt;"",IF(OFFSET($D$6,MATCH(VALUE(SUBSTITUTE($EQ321,$EG321,"")),$A$6:$A$127,0)-1,MATCH($EG321,$D$6:$CC$6,0)-1+8,1,1)=0,"",OFFSET($D$6,MATCH(VALUE(SUBSTITUTE($EQ321,$EG321,"")),$A$6:$A$127,0)-1,MATCH($EG321,$D$6:$CC$6,0)-1+8,1,1)),"")</f>
        <v/>
      </c>
      <c r="EW321" s="174" t="str">
        <f t="shared" ca="1" si="19"/>
        <v/>
      </c>
      <c r="EX321" s="174" t="str">
        <f t="shared" ca="1" si="20"/>
        <v/>
      </c>
      <c r="EY321" s="174" t="str">
        <f ca="1">IF(EU321="","",COUNTIF(EU$6:$EU321,"&gt;"&amp;0))</f>
        <v/>
      </c>
      <c r="EZ321" s="189"/>
      <c r="FA321" s="153"/>
    </row>
    <row r="322" spans="146:157" ht="27.6" customHeight="1">
      <c r="EP322" s="174"/>
      <c r="EQ322" s="174"/>
      <c r="ER322" s="174"/>
      <c r="ES322" s="174"/>
      <c r="ET322" s="174" t="str">
        <f t="shared" ca="1" si="18"/>
        <v/>
      </c>
      <c r="EU322" s="174" t="str">
        <f ca="1">IFERROR(IF(OFFSET($D$6,MATCH(VALUE(SUBSTITUTE(EQ322,EG322,"")),$A$6:$A$127,0)-1,MATCH($EG322,$D$6:$CC$6,0)-1+7,1,1)&gt;0,OFFSET($D$6,MATCH(VALUE(SUBSTITUTE(EQ322,EG322,"")),$A$6:$A$127,0)-1,MATCH($EG322,$D$6:$CC$6,0)-1+7,1,1),""),"")</f>
        <v/>
      </c>
      <c r="EV322" s="174" t="str">
        <f ca="1">IF($EU322&lt;&gt;"",IF(OFFSET($D$6,MATCH(VALUE(SUBSTITUTE($EQ322,$EG322,"")),$A$6:$A$127,0)-1,MATCH($EG322,$D$6:$CC$6,0)-1+8,1,1)=0,"",OFFSET($D$6,MATCH(VALUE(SUBSTITUTE($EQ322,$EG322,"")),$A$6:$A$127,0)-1,MATCH($EG322,$D$6:$CC$6,0)-1+8,1,1)),"")</f>
        <v/>
      </c>
      <c r="EW322" s="174" t="str">
        <f t="shared" ca="1" si="19"/>
        <v/>
      </c>
      <c r="EX322" s="174" t="str">
        <f t="shared" ca="1" si="20"/>
        <v/>
      </c>
      <c r="EY322" s="174" t="str">
        <f ca="1">IF(EU322="","",COUNTIF(EU$6:$EU322,"&gt;"&amp;0))</f>
        <v/>
      </c>
      <c r="EZ322" s="189"/>
      <c r="FA322" s="153"/>
    </row>
    <row r="323" spans="146:157" ht="27.6" customHeight="1">
      <c r="EP323" s="174"/>
      <c r="EQ323" s="174"/>
      <c r="ER323" s="174"/>
      <c r="ES323" s="174"/>
      <c r="ET323" s="174" t="str">
        <f t="shared" ca="1" si="18"/>
        <v/>
      </c>
      <c r="EU323" s="174" t="str">
        <f ca="1">IFERROR(IF(OFFSET($D$6,MATCH(VALUE(SUBSTITUTE(EQ323,EG323,"")),$A$6:$A$127,0)-1,MATCH($EG323,$D$6:$CC$6,0)-1+7,1,1)&gt;0,OFFSET($D$6,MATCH(VALUE(SUBSTITUTE(EQ323,EG323,"")),$A$6:$A$127,0)-1,MATCH($EG323,$D$6:$CC$6,0)-1+7,1,1),""),"")</f>
        <v/>
      </c>
      <c r="EV323" s="174" t="str">
        <f ca="1">IF($EU323&lt;&gt;"",IF(OFFSET($D$6,MATCH(VALUE(SUBSTITUTE($EQ323,$EG323,"")),$A$6:$A$127,0)-1,MATCH($EG323,$D$6:$CC$6,0)-1+8,1,1)=0,"",OFFSET($D$6,MATCH(VALUE(SUBSTITUTE($EQ323,$EG323,"")),$A$6:$A$127,0)-1,MATCH($EG323,$D$6:$CC$6,0)-1+8,1,1)),"")</f>
        <v/>
      </c>
      <c r="EW323" s="174" t="str">
        <f t="shared" ca="1" si="19"/>
        <v/>
      </c>
      <c r="EX323" s="174" t="str">
        <f t="shared" ca="1" si="20"/>
        <v/>
      </c>
      <c r="EY323" s="174" t="str">
        <f ca="1">IF(EU323="","",COUNTIF(EU$6:$EU323,"&gt;"&amp;0))</f>
        <v/>
      </c>
      <c r="EZ323" s="189"/>
      <c r="FA323" s="153"/>
    </row>
    <row r="324" spans="146:157" ht="27.6" customHeight="1">
      <c r="EP324" s="174"/>
      <c r="EQ324" s="174"/>
      <c r="ER324" s="174"/>
      <c r="ES324" s="174"/>
      <c r="ET324" s="174" t="str">
        <f t="shared" ca="1" si="18"/>
        <v/>
      </c>
      <c r="EU324" s="174" t="str">
        <f ca="1">IFERROR(IF(OFFSET($D$6,MATCH(VALUE(SUBSTITUTE(EQ324,EG324,"")),$A$6:$A$127,0)-1,MATCH($EG324,$D$6:$CC$6,0)-1+7,1,1)&gt;0,OFFSET($D$6,MATCH(VALUE(SUBSTITUTE(EQ324,EG324,"")),$A$6:$A$127,0)-1,MATCH($EG324,$D$6:$CC$6,0)-1+7,1,1),""),"")</f>
        <v/>
      </c>
      <c r="EV324" s="174" t="str">
        <f ca="1">IF($EU324&lt;&gt;"",IF(OFFSET($D$6,MATCH(VALUE(SUBSTITUTE($EQ324,$EG324,"")),$A$6:$A$127,0)-1,MATCH($EG324,$D$6:$CC$6,0)-1+8,1,1)=0,"",OFFSET($D$6,MATCH(VALUE(SUBSTITUTE($EQ324,$EG324,"")),$A$6:$A$127,0)-1,MATCH($EG324,$D$6:$CC$6,0)-1+8,1,1)),"")</f>
        <v/>
      </c>
      <c r="EW324" s="174" t="str">
        <f t="shared" ca="1" si="19"/>
        <v/>
      </c>
      <c r="EX324" s="174" t="str">
        <f t="shared" ca="1" si="20"/>
        <v/>
      </c>
      <c r="EY324" s="174" t="str">
        <f ca="1">IF(EU324="","",COUNTIF(EU$6:$EU324,"&gt;"&amp;0))</f>
        <v/>
      </c>
      <c r="EZ324" s="189"/>
      <c r="FA324" s="153"/>
    </row>
    <row r="325" spans="146:157" ht="27.6" customHeight="1">
      <c r="EP325" s="174"/>
      <c r="EQ325" s="174"/>
      <c r="ER325" s="174"/>
      <c r="ES325" s="174"/>
      <c r="ET325" s="174" t="str">
        <f t="shared" ca="1" si="18"/>
        <v/>
      </c>
      <c r="EU325" s="174" t="str">
        <f ca="1">IFERROR(IF(OFFSET($D$6,MATCH(VALUE(SUBSTITUTE(EQ325,EG325,"")),$A$6:$A$127,0)-1,MATCH($EG325,$D$6:$CC$6,0)-1+7,1,1)&gt;0,OFFSET($D$6,MATCH(VALUE(SUBSTITUTE(EQ325,EG325,"")),$A$6:$A$127,0)-1,MATCH($EG325,$D$6:$CC$6,0)-1+7,1,1),""),"")</f>
        <v/>
      </c>
      <c r="EV325" s="174" t="str">
        <f ca="1">IF($EU325&lt;&gt;"",IF(OFFSET($D$6,MATCH(VALUE(SUBSTITUTE($EQ325,$EG325,"")),$A$6:$A$127,0)-1,MATCH($EG325,$D$6:$CC$6,0)-1+8,1,1)=0,"",OFFSET($D$6,MATCH(VALUE(SUBSTITUTE($EQ325,$EG325,"")),$A$6:$A$127,0)-1,MATCH($EG325,$D$6:$CC$6,0)-1+8,1,1)),"")</f>
        <v/>
      </c>
      <c r="EW325" s="174" t="str">
        <f t="shared" ca="1" si="19"/>
        <v/>
      </c>
      <c r="EX325" s="174" t="str">
        <f t="shared" ca="1" si="20"/>
        <v/>
      </c>
      <c r="EY325" s="174" t="str">
        <f ca="1">IF(EU325="","",COUNTIF(EU$6:$EU325,"&gt;"&amp;0))</f>
        <v/>
      </c>
      <c r="EZ325" s="189"/>
      <c r="FA325" s="153"/>
    </row>
    <row r="326" spans="146:157" ht="27.6" customHeight="1">
      <c r="EP326" s="174"/>
      <c r="EQ326" s="174"/>
      <c r="ER326" s="174"/>
      <c r="ES326" s="174"/>
      <c r="ET326" s="174" t="str">
        <f t="shared" ca="1" si="18"/>
        <v/>
      </c>
      <c r="EU326" s="174" t="str">
        <f ca="1">IFERROR(IF(OFFSET($D$6,MATCH(VALUE(SUBSTITUTE(EQ326,EG326,"")),$A$6:$A$127,0)-1,MATCH($EG326,$D$6:$CC$6,0)-1+7,1,1)&gt;0,OFFSET($D$6,MATCH(VALUE(SUBSTITUTE(EQ326,EG326,"")),$A$6:$A$127,0)-1,MATCH($EG326,$D$6:$CC$6,0)-1+7,1,1),""),"")</f>
        <v/>
      </c>
      <c r="EV326" s="174" t="str">
        <f ca="1">IF($EU326&lt;&gt;"",IF(OFFSET($D$6,MATCH(VALUE(SUBSTITUTE($EQ326,$EG326,"")),$A$6:$A$127,0)-1,MATCH($EG326,$D$6:$CC$6,0)-1+8,1,1)=0,"",OFFSET($D$6,MATCH(VALUE(SUBSTITUTE($EQ326,$EG326,"")),$A$6:$A$127,0)-1,MATCH($EG326,$D$6:$CC$6,0)-1+8,1,1)),"")</f>
        <v/>
      </c>
      <c r="EW326" s="174" t="str">
        <f t="shared" ca="1" si="19"/>
        <v/>
      </c>
      <c r="EX326" s="174" t="str">
        <f t="shared" ca="1" si="20"/>
        <v/>
      </c>
      <c r="EY326" s="174" t="str">
        <f ca="1">IF(EU326="","",COUNTIF(EU$6:$EU326,"&gt;"&amp;0))</f>
        <v/>
      </c>
      <c r="EZ326" s="189"/>
      <c r="FA326" s="153"/>
    </row>
    <row r="327" spans="146:157" ht="27.6" customHeight="1">
      <c r="EP327" s="174"/>
      <c r="EQ327" s="174"/>
      <c r="ER327" s="174"/>
      <c r="ES327" s="174"/>
      <c r="ET327" s="174" t="str">
        <f t="shared" ref="ET327:ET390" ca="1" si="21">IF(EY327="","",EN327)</f>
        <v/>
      </c>
      <c r="EU327" s="174" t="str">
        <f ca="1">IFERROR(IF(OFFSET($D$6,MATCH(VALUE(SUBSTITUTE(EQ327,EG327,"")),$A$6:$A$127,0)-1,MATCH($EG327,$D$6:$CC$6,0)-1+7,1,1)&gt;0,OFFSET($D$6,MATCH(VALUE(SUBSTITUTE(EQ327,EG327,"")),$A$6:$A$127,0)-1,MATCH($EG327,$D$6:$CC$6,0)-1+7,1,1),""),"")</f>
        <v/>
      </c>
      <c r="EV327" s="174" t="str">
        <f ca="1">IF($EU327&lt;&gt;"",IF(OFFSET($D$6,MATCH(VALUE(SUBSTITUTE($EQ327,$EG327,"")),$A$6:$A$127,0)-1,MATCH($EG327,$D$6:$CC$6,0)-1+8,1,1)=0,"",OFFSET($D$6,MATCH(VALUE(SUBSTITUTE($EQ327,$EG327,"")),$A$6:$A$127,0)-1,MATCH($EG327,$D$6:$CC$6,0)-1+8,1,1)),"")</f>
        <v/>
      </c>
      <c r="EW327" s="174" t="str">
        <f t="shared" ref="EW327:EW390" ca="1" si="22">IF(EY327="","","F")</f>
        <v/>
      </c>
      <c r="EX327" s="174" t="str">
        <f t="shared" ref="EX327:EX390" ca="1" si="23">IF(EY327="","",EM327)</f>
        <v/>
      </c>
      <c r="EY327" s="174" t="str">
        <f ca="1">IF(EU327="","",COUNTIF(EU$6:$EU327,"&gt;"&amp;0))</f>
        <v/>
      </c>
      <c r="EZ327" s="189"/>
      <c r="FA327" s="153"/>
    </row>
    <row r="328" spans="146:157" ht="27.6" customHeight="1">
      <c r="EP328" s="174"/>
      <c r="EQ328" s="174"/>
      <c r="ER328" s="174"/>
      <c r="ES328" s="174"/>
      <c r="ET328" s="174" t="str">
        <f t="shared" ca="1" si="21"/>
        <v/>
      </c>
      <c r="EU328" s="174" t="str">
        <f ca="1">IFERROR(IF(OFFSET($D$6,MATCH(VALUE(SUBSTITUTE(EQ328,EG328,"")),$A$6:$A$127,0)-1,MATCH($EG328,$D$6:$CC$6,0)-1+7,1,1)&gt;0,OFFSET($D$6,MATCH(VALUE(SUBSTITUTE(EQ328,EG328,"")),$A$6:$A$127,0)-1,MATCH($EG328,$D$6:$CC$6,0)-1+7,1,1),""),"")</f>
        <v/>
      </c>
      <c r="EV328" s="174" t="str">
        <f ca="1">IF($EU328&lt;&gt;"",IF(OFFSET($D$6,MATCH(VALUE(SUBSTITUTE($EQ328,$EG328,"")),$A$6:$A$127,0)-1,MATCH($EG328,$D$6:$CC$6,0)-1+8,1,1)=0,"",OFFSET($D$6,MATCH(VALUE(SUBSTITUTE($EQ328,$EG328,"")),$A$6:$A$127,0)-1,MATCH($EG328,$D$6:$CC$6,0)-1+8,1,1)),"")</f>
        <v/>
      </c>
      <c r="EW328" s="174" t="str">
        <f t="shared" ca="1" si="22"/>
        <v/>
      </c>
      <c r="EX328" s="174" t="str">
        <f t="shared" ca="1" si="23"/>
        <v/>
      </c>
      <c r="EY328" s="174" t="str">
        <f ca="1">IF(EU328="","",COUNTIF(EU$6:$EU328,"&gt;"&amp;0))</f>
        <v/>
      </c>
      <c r="EZ328" s="189"/>
      <c r="FA328" s="153"/>
    </row>
    <row r="329" spans="146:157" ht="27.6" customHeight="1">
      <c r="EP329" s="174"/>
      <c r="EQ329" s="174"/>
      <c r="ER329" s="174"/>
      <c r="ES329" s="174"/>
      <c r="ET329" s="174" t="str">
        <f t="shared" ca="1" si="21"/>
        <v/>
      </c>
      <c r="EU329" s="174" t="str">
        <f ca="1">IFERROR(IF(OFFSET($D$6,MATCH(VALUE(SUBSTITUTE(EQ329,EG329,"")),$A$6:$A$127,0)-1,MATCH($EG329,$D$6:$CC$6,0)-1+7,1,1)&gt;0,OFFSET($D$6,MATCH(VALUE(SUBSTITUTE(EQ329,EG329,"")),$A$6:$A$127,0)-1,MATCH($EG329,$D$6:$CC$6,0)-1+7,1,1),""),"")</f>
        <v/>
      </c>
      <c r="EV329" s="174" t="str">
        <f ca="1">IF($EU329&lt;&gt;"",IF(OFFSET($D$6,MATCH(VALUE(SUBSTITUTE($EQ329,$EG329,"")),$A$6:$A$127,0)-1,MATCH($EG329,$D$6:$CC$6,0)-1+8,1,1)=0,"",OFFSET($D$6,MATCH(VALUE(SUBSTITUTE($EQ329,$EG329,"")),$A$6:$A$127,0)-1,MATCH($EG329,$D$6:$CC$6,0)-1+8,1,1)),"")</f>
        <v/>
      </c>
      <c r="EW329" s="174" t="str">
        <f t="shared" ca="1" si="22"/>
        <v/>
      </c>
      <c r="EX329" s="174" t="str">
        <f t="shared" ca="1" si="23"/>
        <v/>
      </c>
      <c r="EY329" s="174" t="str">
        <f ca="1">IF(EU329="","",COUNTIF(EU$6:$EU329,"&gt;"&amp;0))</f>
        <v/>
      </c>
      <c r="EZ329" s="189"/>
      <c r="FA329" s="153"/>
    </row>
    <row r="330" spans="146:157" ht="27.6" customHeight="1">
      <c r="EP330" s="174"/>
      <c r="EQ330" s="174"/>
      <c r="ER330" s="174"/>
      <c r="ES330" s="174"/>
      <c r="ET330" s="174" t="str">
        <f t="shared" ca="1" si="21"/>
        <v/>
      </c>
      <c r="EU330" s="174" t="str">
        <f ca="1">IFERROR(IF(OFFSET($D$6,MATCH(VALUE(SUBSTITUTE(EQ330,EG330,"")),$A$6:$A$127,0)-1,MATCH($EG330,$D$6:$CC$6,0)-1+7,1,1)&gt;0,OFFSET($D$6,MATCH(VALUE(SUBSTITUTE(EQ330,EG330,"")),$A$6:$A$127,0)-1,MATCH($EG330,$D$6:$CC$6,0)-1+7,1,1),""),"")</f>
        <v/>
      </c>
      <c r="EV330" s="174" t="str">
        <f ca="1">IF($EU330&lt;&gt;"",IF(OFFSET($D$6,MATCH(VALUE(SUBSTITUTE($EQ330,$EG330,"")),$A$6:$A$127,0)-1,MATCH($EG330,$D$6:$CC$6,0)-1+8,1,1)=0,"",OFFSET($D$6,MATCH(VALUE(SUBSTITUTE($EQ330,$EG330,"")),$A$6:$A$127,0)-1,MATCH($EG330,$D$6:$CC$6,0)-1+8,1,1)),"")</f>
        <v/>
      </c>
      <c r="EW330" s="174" t="str">
        <f t="shared" ca="1" si="22"/>
        <v/>
      </c>
      <c r="EX330" s="174" t="str">
        <f t="shared" ca="1" si="23"/>
        <v/>
      </c>
      <c r="EY330" s="174" t="str">
        <f ca="1">IF(EU330="","",COUNTIF(EU$6:$EU330,"&gt;"&amp;0))</f>
        <v/>
      </c>
      <c r="EZ330" s="189"/>
      <c r="FA330" s="153"/>
    </row>
    <row r="331" spans="146:157" ht="27.6" customHeight="1">
      <c r="EP331" s="174"/>
      <c r="EQ331" s="174"/>
      <c r="ER331" s="174"/>
      <c r="ES331" s="174"/>
      <c r="ET331" s="174" t="str">
        <f t="shared" ca="1" si="21"/>
        <v/>
      </c>
      <c r="EU331" s="174" t="str">
        <f ca="1">IFERROR(IF(OFFSET($D$6,MATCH(VALUE(SUBSTITUTE(EQ331,EG331,"")),$A$6:$A$127,0)-1,MATCH($EG331,$D$6:$CC$6,0)-1+7,1,1)&gt;0,OFFSET($D$6,MATCH(VALUE(SUBSTITUTE(EQ331,EG331,"")),$A$6:$A$127,0)-1,MATCH($EG331,$D$6:$CC$6,0)-1+7,1,1),""),"")</f>
        <v/>
      </c>
      <c r="EV331" s="174" t="str">
        <f ca="1">IF($EU331&lt;&gt;"",IF(OFFSET($D$6,MATCH(VALUE(SUBSTITUTE($EQ331,$EG331,"")),$A$6:$A$127,0)-1,MATCH($EG331,$D$6:$CC$6,0)-1+8,1,1)=0,"",OFFSET($D$6,MATCH(VALUE(SUBSTITUTE($EQ331,$EG331,"")),$A$6:$A$127,0)-1,MATCH($EG331,$D$6:$CC$6,0)-1+8,1,1)),"")</f>
        <v/>
      </c>
      <c r="EW331" s="174" t="str">
        <f t="shared" ca="1" si="22"/>
        <v/>
      </c>
      <c r="EX331" s="174" t="str">
        <f t="shared" ca="1" si="23"/>
        <v/>
      </c>
      <c r="EY331" s="174" t="str">
        <f ca="1">IF(EU331="","",COUNTIF(EU$6:$EU331,"&gt;"&amp;0))</f>
        <v/>
      </c>
      <c r="EZ331" s="189"/>
      <c r="FA331" s="153"/>
    </row>
    <row r="332" spans="146:157" ht="27.6" customHeight="1">
      <c r="EP332" s="174"/>
      <c r="EQ332" s="174"/>
      <c r="ER332" s="174"/>
      <c r="ES332" s="174"/>
      <c r="ET332" s="174" t="str">
        <f t="shared" ca="1" si="21"/>
        <v/>
      </c>
      <c r="EU332" s="174" t="str">
        <f ca="1">IFERROR(IF(OFFSET($D$6,MATCH(VALUE(SUBSTITUTE(EQ332,EG332,"")),$A$6:$A$127,0)-1,MATCH($EG332,$D$6:$CC$6,0)-1+7,1,1)&gt;0,OFFSET($D$6,MATCH(VALUE(SUBSTITUTE(EQ332,EG332,"")),$A$6:$A$127,0)-1,MATCH($EG332,$D$6:$CC$6,0)-1+7,1,1),""),"")</f>
        <v/>
      </c>
      <c r="EV332" s="174" t="str">
        <f ca="1">IF($EU332&lt;&gt;"",IF(OFFSET($D$6,MATCH(VALUE(SUBSTITUTE($EQ332,$EG332,"")),$A$6:$A$127,0)-1,MATCH($EG332,$D$6:$CC$6,0)-1+8,1,1)=0,"",OFFSET($D$6,MATCH(VALUE(SUBSTITUTE($EQ332,$EG332,"")),$A$6:$A$127,0)-1,MATCH($EG332,$D$6:$CC$6,0)-1+8,1,1)),"")</f>
        <v/>
      </c>
      <c r="EW332" s="174" t="str">
        <f t="shared" ca="1" si="22"/>
        <v/>
      </c>
      <c r="EX332" s="174" t="str">
        <f t="shared" ca="1" si="23"/>
        <v/>
      </c>
      <c r="EY332" s="174" t="str">
        <f ca="1">IF(EU332="","",COUNTIF(EU$6:$EU332,"&gt;"&amp;0))</f>
        <v/>
      </c>
      <c r="EZ332" s="189"/>
      <c r="FA332" s="153"/>
    </row>
    <row r="333" spans="146:157" ht="27.6" customHeight="1">
      <c r="EP333" s="174"/>
      <c r="EQ333" s="174"/>
      <c r="ER333" s="174"/>
      <c r="ES333" s="174"/>
      <c r="ET333" s="174" t="str">
        <f t="shared" ca="1" si="21"/>
        <v/>
      </c>
      <c r="EU333" s="174" t="str">
        <f ca="1">IFERROR(IF(OFFSET($D$6,MATCH(VALUE(SUBSTITUTE(EQ333,EG333,"")),$A$6:$A$127,0)-1,MATCH($EG333,$D$6:$CC$6,0)-1+7,1,1)&gt;0,OFFSET($D$6,MATCH(VALUE(SUBSTITUTE(EQ333,EG333,"")),$A$6:$A$127,0)-1,MATCH($EG333,$D$6:$CC$6,0)-1+7,1,1),""),"")</f>
        <v/>
      </c>
      <c r="EV333" s="174" t="str">
        <f ca="1">IF($EU333&lt;&gt;"",IF(OFFSET($D$6,MATCH(VALUE(SUBSTITUTE($EQ333,$EG333,"")),$A$6:$A$127,0)-1,MATCH($EG333,$D$6:$CC$6,0)-1+8,1,1)=0,"",OFFSET($D$6,MATCH(VALUE(SUBSTITUTE($EQ333,$EG333,"")),$A$6:$A$127,0)-1,MATCH($EG333,$D$6:$CC$6,0)-1+8,1,1)),"")</f>
        <v/>
      </c>
      <c r="EW333" s="174" t="str">
        <f t="shared" ca="1" si="22"/>
        <v/>
      </c>
      <c r="EX333" s="174" t="str">
        <f t="shared" ca="1" si="23"/>
        <v/>
      </c>
      <c r="EY333" s="174" t="str">
        <f ca="1">IF(EU333="","",COUNTIF(EU$6:$EU333,"&gt;"&amp;0))</f>
        <v/>
      </c>
      <c r="EZ333" s="189"/>
      <c r="FA333" s="153"/>
    </row>
    <row r="334" spans="146:157" ht="27.6" customHeight="1">
      <c r="EP334" s="174"/>
      <c r="EQ334" s="174"/>
      <c r="ER334" s="174"/>
      <c r="ES334" s="174"/>
      <c r="ET334" s="174" t="str">
        <f t="shared" ca="1" si="21"/>
        <v/>
      </c>
      <c r="EU334" s="174" t="str">
        <f ca="1">IFERROR(IF(OFFSET($D$6,MATCH(VALUE(SUBSTITUTE(EQ334,EG334,"")),$A$6:$A$127,0)-1,MATCH($EG334,$D$6:$CC$6,0)-1+7,1,1)&gt;0,OFFSET($D$6,MATCH(VALUE(SUBSTITUTE(EQ334,EG334,"")),$A$6:$A$127,0)-1,MATCH($EG334,$D$6:$CC$6,0)-1+7,1,1),""),"")</f>
        <v/>
      </c>
      <c r="EV334" s="174" t="str">
        <f ca="1">IF($EU334&lt;&gt;"",IF(OFFSET($D$6,MATCH(VALUE(SUBSTITUTE($EQ334,$EG334,"")),$A$6:$A$127,0)-1,MATCH($EG334,$D$6:$CC$6,0)-1+8,1,1)=0,"",OFFSET($D$6,MATCH(VALUE(SUBSTITUTE($EQ334,$EG334,"")),$A$6:$A$127,0)-1,MATCH($EG334,$D$6:$CC$6,0)-1+8,1,1)),"")</f>
        <v/>
      </c>
      <c r="EW334" s="174" t="str">
        <f t="shared" ca="1" si="22"/>
        <v/>
      </c>
      <c r="EX334" s="174" t="str">
        <f t="shared" ca="1" si="23"/>
        <v/>
      </c>
      <c r="EY334" s="174" t="str">
        <f ca="1">IF(EU334="","",COUNTIF(EU$6:$EU334,"&gt;"&amp;0))</f>
        <v/>
      </c>
      <c r="EZ334" s="189"/>
      <c r="FA334" s="153"/>
    </row>
    <row r="335" spans="146:157" ht="27.6" customHeight="1">
      <c r="EP335" s="174"/>
      <c r="EQ335" s="174"/>
      <c r="ER335" s="174"/>
      <c r="ES335" s="174"/>
      <c r="ET335" s="174" t="str">
        <f t="shared" ca="1" si="21"/>
        <v/>
      </c>
      <c r="EU335" s="174" t="str">
        <f ca="1">IFERROR(IF(OFFSET($D$6,MATCH(VALUE(SUBSTITUTE(EQ335,EG335,"")),$A$6:$A$127,0)-1,MATCH($EG335,$D$6:$CC$6,0)-1+7,1,1)&gt;0,OFFSET($D$6,MATCH(VALUE(SUBSTITUTE(EQ335,EG335,"")),$A$6:$A$127,0)-1,MATCH($EG335,$D$6:$CC$6,0)-1+7,1,1),""),"")</f>
        <v/>
      </c>
      <c r="EV335" s="174" t="str">
        <f ca="1">IF($EU335&lt;&gt;"",IF(OFFSET($D$6,MATCH(VALUE(SUBSTITUTE($EQ335,$EG335,"")),$A$6:$A$127,0)-1,MATCH($EG335,$D$6:$CC$6,0)-1+8,1,1)=0,"",OFFSET($D$6,MATCH(VALUE(SUBSTITUTE($EQ335,$EG335,"")),$A$6:$A$127,0)-1,MATCH($EG335,$D$6:$CC$6,0)-1+8,1,1)),"")</f>
        <v/>
      </c>
      <c r="EW335" s="174" t="str">
        <f t="shared" ca="1" si="22"/>
        <v/>
      </c>
      <c r="EX335" s="174" t="str">
        <f t="shared" ca="1" si="23"/>
        <v/>
      </c>
      <c r="EY335" s="174" t="str">
        <f ca="1">IF(EU335="","",COUNTIF(EU$6:$EU335,"&gt;"&amp;0))</f>
        <v/>
      </c>
      <c r="EZ335" s="189"/>
      <c r="FA335" s="153"/>
    </row>
    <row r="336" spans="146:157" ht="27.6" customHeight="1">
      <c r="EP336" s="174"/>
      <c r="EQ336" s="174"/>
      <c r="ER336" s="174"/>
      <c r="ES336" s="174"/>
      <c r="ET336" s="174" t="str">
        <f t="shared" ca="1" si="21"/>
        <v/>
      </c>
      <c r="EU336" s="174" t="str">
        <f ca="1">IFERROR(IF(OFFSET($D$6,MATCH(VALUE(SUBSTITUTE(EQ336,EG336,"")),$A$6:$A$127,0)-1,MATCH($EG336,$D$6:$CC$6,0)-1+7,1,1)&gt;0,OFFSET($D$6,MATCH(VALUE(SUBSTITUTE(EQ336,EG336,"")),$A$6:$A$127,0)-1,MATCH($EG336,$D$6:$CC$6,0)-1+7,1,1),""),"")</f>
        <v/>
      </c>
      <c r="EV336" s="174" t="str">
        <f ca="1">IF($EU336&lt;&gt;"",IF(OFFSET($D$6,MATCH(VALUE(SUBSTITUTE($EQ336,$EG336,"")),$A$6:$A$127,0)-1,MATCH($EG336,$D$6:$CC$6,0)-1+8,1,1)=0,"",OFFSET($D$6,MATCH(VALUE(SUBSTITUTE($EQ336,$EG336,"")),$A$6:$A$127,0)-1,MATCH($EG336,$D$6:$CC$6,0)-1+8,1,1)),"")</f>
        <v/>
      </c>
      <c r="EW336" s="174" t="str">
        <f t="shared" ca="1" si="22"/>
        <v/>
      </c>
      <c r="EX336" s="174" t="str">
        <f t="shared" ca="1" si="23"/>
        <v/>
      </c>
      <c r="EY336" s="174" t="str">
        <f ca="1">IF(EU336="","",COUNTIF(EU$6:$EU336,"&gt;"&amp;0))</f>
        <v/>
      </c>
      <c r="EZ336" s="189"/>
      <c r="FA336" s="153"/>
    </row>
    <row r="337" spans="146:157" ht="27.6" customHeight="1">
      <c r="EP337" s="174"/>
      <c r="EQ337" s="174"/>
      <c r="ER337" s="174"/>
      <c r="ES337" s="174"/>
      <c r="ET337" s="174" t="str">
        <f t="shared" ca="1" si="21"/>
        <v/>
      </c>
      <c r="EU337" s="174" t="str">
        <f ca="1">IFERROR(IF(OFFSET($D$6,MATCH(VALUE(SUBSTITUTE(EQ337,EG337,"")),$A$6:$A$127,0)-1,MATCH($EG337,$D$6:$CC$6,0)-1+7,1,1)&gt;0,OFFSET($D$6,MATCH(VALUE(SUBSTITUTE(EQ337,EG337,"")),$A$6:$A$127,0)-1,MATCH($EG337,$D$6:$CC$6,0)-1+7,1,1),""),"")</f>
        <v/>
      </c>
      <c r="EV337" s="174" t="str">
        <f ca="1">IF($EU337&lt;&gt;"",IF(OFFSET($D$6,MATCH(VALUE(SUBSTITUTE($EQ337,$EG337,"")),$A$6:$A$127,0)-1,MATCH($EG337,$D$6:$CC$6,0)-1+8,1,1)=0,"",OFFSET($D$6,MATCH(VALUE(SUBSTITUTE($EQ337,$EG337,"")),$A$6:$A$127,0)-1,MATCH($EG337,$D$6:$CC$6,0)-1+8,1,1)),"")</f>
        <v/>
      </c>
      <c r="EW337" s="174" t="str">
        <f t="shared" ca="1" si="22"/>
        <v/>
      </c>
      <c r="EX337" s="174" t="str">
        <f t="shared" ca="1" si="23"/>
        <v/>
      </c>
      <c r="EY337" s="174" t="str">
        <f ca="1">IF(EU337="","",COUNTIF(EU$6:$EU337,"&gt;"&amp;0))</f>
        <v/>
      </c>
      <c r="EZ337" s="189"/>
      <c r="FA337" s="153"/>
    </row>
    <row r="338" spans="146:157" ht="27.6" customHeight="1">
      <c r="EP338" s="174"/>
      <c r="EQ338" s="174"/>
      <c r="ER338" s="174"/>
      <c r="ES338" s="174"/>
      <c r="ET338" s="174" t="str">
        <f t="shared" ca="1" si="21"/>
        <v/>
      </c>
      <c r="EU338" s="174" t="str">
        <f ca="1">IFERROR(IF(OFFSET($D$6,MATCH(VALUE(SUBSTITUTE(EQ338,EG338,"")),$A$6:$A$127,0)-1,MATCH($EG338,$D$6:$CC$6,0)-1+7,1,1)&gt;0,OFFSET($D$6,MATCH(VALUE(SUBSTITUTE(EQ338,EG338,"")),$A$6:$A$127,0)-1,MATCH($EG338,$D$6:$CC$6,0)-1+7,1,1),""),"")</f>
        <v/>
      </c>
      <c r="EV338" s="174" t="str">
        <f ca="1">IF($EU338&lt;&gt;"",IF(OFFSET($D$6,MATCH(VALUE(SUBSTITUTE($EQ338,$EG338,"")),$A$6:$A$127,0)-1,MATCH($EG338,$D$6:$CC$6,0)-1+8,1,1)=0,"",OFFSET($D$6,MATCH(VALUE(SUBSTITUTE($EQ338,$EG338,"")),$A$6:$A$127,0)-1,MATCH($EG338,$D$6:$CC$6,0)-1+8,1,1)),"")</f>
        <v/>
      </c>
      <c r="EW338" s="174" t="str">
        <f t="shared" ca="1" si="22"/>
        <v/>
      </c>
      <c r="EX338" s="174" t="str">
        <f t="shared" ca="1" si="23"/>
        <v/>
      </c>
      <c r="EY338" s="174" t="str">
        <f ca="1">IF(EU338="","",COUNTIF(EU$6:$EU338,"&gt;"&amp;0))</f>
        <v/>
      </c>
      <c r="EZ338" s="189"/>
      <c r="FA338" s="153"/>
    </row>
    <row r="339" spans="146:157" ht="27.6" customHeight="1">
      <c r="EP339" s="174"/>
      <c r="EQ339" s="174"/>
      <c r="ER339" s="174"/>
      <c r="ES339" s="174"/>
      <c r="ET339" s="174" t="str">
        <f t="shared" ca="1" si="21"/>
        <v/>
      </c>
      <c r="EU339" s="174" t="str">
        <f ca="1">IFERROR(IF(OFFSET($D$6,MATCH(VALUE(SUBSTITUTE(EQ339,EG339,"")),$A$6:$A$127,0)-1,MATCH($EG339,$D$6:$CC$6,0)-1+7,1,1)&gt;0,OFFSET($D$6,MATCH(VALUE(SUBSTITUTE(EQ339,EG339,"")),$A$6:$A$127,0)-1,MATCH($EG339,$D$6:$CC$6,0)-1+7,1,1),""),"")</f>
        <v/>
      </c>
      <c r="EV339" s="174" t="str">
        <f ca="1">IF($EU339&lt;&gt;"",IF(OFFSET($D$6,MATCH(VALUE(SUBSTITUTE($EQ339,$EG339,"")),$A$6:$A$127,0)-1,MATCH($EG339,$D$6:$CC$6,0)-1+8,1,1)=0,"",OFFSET($D$6,MATCH(VALUE(SUBSTITUTE($EQ339,$EG339,"")),$A$6:$A$127,0)-1,MATCH($EG339,$D$6:$CC$6,0)-1+8,1,1)),"")</f>
        <v/>
      </c>
      <c r="EW339" s="174" t="str">
        <f t="shared" ca="1" si="22"/>
        <v/>
      </c>
      <c r="EX339" s="174" t="str">
        <f t="shared" ca="1" si="23"/>
        <v/>
      </c>
      <c r="EY339" s="174" t="str">
        <f ca="1">IF(EU339="","",COUNTIF(EU$6:$EU339,"&gt;"&amp;0))</f>
        <v/>
      </c>
      <c r="EZ339" s="189"/>
      <c r="FA339" s="153"/>
    </row>
    <row r="340" spans="146:157" ht="27.6" customHeight="1">
      <c r="EP340" s="174"/>
      <c r="EQ340" s="174"/>
      <c r="ER340" s="174"/>
      <c r="ES340" s="174"/>
      <c r="ET340" s="174" t="str">
        <f t="shared" ca="1" si="21"/>
        <v/>
      </c>
      <c r="EU340" s="174" t="str">
        <f ca="1">IFERROR(IF(OFFSET($D$6,MATCH(VALUE(SUBSTITUTE(EQ340,EG340,"")),$A$6:$A$127,0)-1,MATCH($EG340,$D$6:$CC$6,0)-1+7,1,1)&gt;0,OFFSET($D$6,MATCH(VALUE(SUBSTITUTE(EQ340,EG340,"")),$A$6:$A$127,0)-1,MATCH($EG340,$D$6:$CC$6,0)-1+7,1,1),""),"")</f>
        <v/>
      </c>
      <c r="EV340" s="174" t="str">
        <f ca="1">IF($EU340&lt;&gt;"",IF(OFFSET($D$6,MATCH(VALUE(SUBSTITUTE($EQ340,$EG340,"")),$A$6:$A$127,0)-1,MATCH($EG340,$D$6:$CC$6,0)-1+8,1,1)=0,"",OFFSET($D$6,MATCH(VALUE(SUBSTITUTE($EQ340,$EG340,"")),$A$6:$A$127,0)-1,MATCH($EG340,$D$6:$CC$6,0)-1+8,1,1)),"")</f>
        <v/>
      </c>
      <c r="EW340" s="174" t="str">
        <f t="shared" ca="1" si="22"/>
        <v/>
      </c>
      <c r="EX340" s="174" t="str">
        <f t="shared" ca="1" si="23"/>
        <v/>
      </c>
      <c r="EY340" s="174" t="str">
        <f ca="1">IF(EU340="","",COUNTIF(EU$6:$EU340,"&gt;"&amp;0))</f>
        <v/>
      </c>
      <c r="EZ340" s="189"/>
      <c r="FA340" s="153"/>
    </row>
    <row r="341" spans="146:157" ht="27.6" customHeight="1">
      <c r="EP341" s="174"/>
      <c r="EQ341" s="174"/>
      <c r="ER341" s="174"/>
      <c r="ES341" s="174"/>
      <c r="ET341" s="174" t="str">
        <f t="shared" ca="1" si="21"/>
        <v/>
      </c>
      <c r="EU341" s="174" t="str">
        <f ca="1">IFERROR(IF(OFFSET($D$6,MATCH(VALUE(SUBSTITUTE(EQ341,EG341,"")),$A$6:$A$127,0)-1,MATCH($EG341,$D$6:$CC$6,0)-1+7,1,1)&gt;0,OFFSET($D$6,MATCH(VALUE(SUBSTITUTE(EQ341,EG341,"")),$A$6:$A$127,0)-1,MATCH($EG341,$D$6:$CC$6,0)-1+7,1,1),""),"")</f>
        <v/>
      </c>
      <c r="EV341" s="174" t="str">
        <f ca="1">IF($EU341&lt;&gt;"",IF(OFFSET($D$6,MATCH(VALUE(SUBSTITUTE($EQ341,$EG341,"")),$A$6:$A$127,0)-1,MATCH($EG341,$D$6:$CC$6,0)-1+8,1,1)=0,"",OFFSET($D$6,MATCH(VALUE(SUBSTITUTE($EQ341,$EG341,"")),$A$6:$A$127,0)-1,MATCH($EG341,$D$6:$CC$6,0)-1+8,1,1)),"")</f>
        <v/>
      </c>
      <c r="EW341" s="174" t="str">
        <f t="shared" ca="1" si="22"/>
        <v/>
      </c>
      <c r="EX341" s="174" t="str">
        <f t="shared" ca="1" si="23"/>
        <v/>
      </c>
      <c r="EY341" s="174" t="str">
        <f ca="1">IF(EU341="","",COUNTIF(EU$6:$EU341,"&gt;"&amp;0))</f>
        <v/>
      </c>
      <c r="EZ341" s="189"/>
      <c r="FA341" s="153"/>
    </row>
    <row r="342" spans="146:157" ht="27.6" customHeight="1">
      <c r="EP342" s="174"/>
      <c r="EQ342" s="174"/>
      <c r="ER342" s="174"/>
      <c r="ES342" s="174"/>
      <c r="ET342" s="174" t="str">
        <f t="shared" ca="1" si="21"/>
        <v/>
      </c>
      <c r="EU342" s="174" t="str">
        <f ca="1">IFERROR(IF(OFFSET($D$6,MATCH(VALUE(SUBSTITUTE(EQ342,EG342,"")),$A$6:$A$127,0)-1,MATCH($EG342,$D$6:$CC$6,0)-1+7,1,1)&gt;0,OFFSET($D$6,MATCH(VALUE(SUBSTITUTE(EQ342,EG342,"")),$A$6:$A$127,0)-1,MATCH($EG342,$D$6:$CC$6,0)-1+7,1,1),""),"")</f>
        <v/>
      </c>
      <c r="EV342" s="174" t="str">
        <f ca="1">IF($EU342&lt;&gt;"",IF(OFFSET($D$6,MATCH(VALUE(SUBSTITUTE($EQ342,$EG342,"")),$A$6:$A$127,0)-1,MATCH($EG342,$D$6:$CC$6,0)-1+8,1,1)=0,"",OFFSET($D$6,MATCH(VALUE(SUBSTITUTE($EQ342,$EG342,"")),$A$6:$A$127,0)-1,MATCH($EG342,$D$6:$CC$6,0)-1+8,1,1)),"")</f>
        <v/>
      </c>
      <c r="EW342" s="174" t="str">
        <f t="shared" ca="1" si="22"/>
        <v/>
      </c>
      <c r="EX342" s="174" t="str">
        <f t="shared" ca="1" si="23"/>
        <v/>
      </c>
      <c r="EY342" s="174" t="str">
        <f ca="1">IF(EU342="","",COUNTIF(EU$6:$EU342,"&gt;"&amp;0))</f>
        <v/>
      </c>
      <c r="EZ342" s="189"/>
      <c r="FA342" s="153"/>
    </row>
    <row r="343" spans="146:157" ht="27.6" customHeight="1">
      <c r="EP343" s="174"/>
      <c r="EQ343" s="174"/>
      <c r="ER343" s="174"/>
      <c r="ES343" s="174"/>
      <c r="ET343" s="174" t="str">
        <f t="shared" ca="1" si="21"/>
        <v/>
      </c>
      <c r="EU343" s="174" t="str">
        <f ca="1">IFERROR(IF(OFFSET($D$6,MATCH(VALUE(SUBSTITUTE(EQ343,EG343,"")),$A$6:$A$127,0)-1,MATCH($EG343,$D$6:$CC$6,0)-1+7,1,1)&gt;0,OFFSET($D$6,MATCH(VALUE(SUBSTITUTE(EQ343,EG343,"")),$A$6:$A$127,0)-1,MATCH($EG343,$D$6:$CC$6,0)-1+7,1,1),""),"")</f>
        <v/>
      </c>
      <c r="EV343" s="174" t="str">
        <f ca="1">IF($EU343&lt;&gt;"",IF(OFFSET($D$6,MATCH(VALUE(SUBSTITUTE($EQ343,$EG343,"")),$A$6:$A$127,0)-1,MATCH($EG343,$D$6:$CC$6,0)-1+8,1,1)=0,"",OFFSET($D$6,MATCH(VALUE(SUBSTITUTE($EQ343,$EG343,"")),$A$6:$A$127,0)-1,MATCH($EG343,$D$6:$CC$6,0)-1+8,1,1)),"")</f>
        <v/>
      </c>
      <c r="EW343" s="174" t="str">
        <f t="shared" ca="1" si="22"/>
        <v/>
      </c>
      <c r="EX343" s="174" t="str">
        <f t="shared" ca="1" si="23"/>
        <v/>
      </c>
      <c r="EY343" s="174" t="str">
        <f ca="1">IF(EU343="","",COUNTIF(EU$6:$EU343,"&gt;"&amp;0))</f>
        <v/>
      </c>
      <c r="EZ343" s="189"/>
      <c r="FA343" s="153"/>
    </row>
    <row r="344" spans="146:157" ht="27.6" customHeight="1">
      <c r="EP344" s="174"/>
      <c r="EQ344" s="174"/>
      <c r="ER344" s="174"/>
      <c r="ES344" s="174"/>
      <c r="ET344" s="174" t="str">
        <f t="shared" ca="1" si="21"/>
        <v/>
      </c>
      <c r="EU344" s="174" t="str">
        <f ca="1">IFERROR(IF(OFFSET($D$6,MATCH(VALUE(SUBSTITUTE(EQ344,EG344,"")),$A$6:$A$127,0)-1,MATCH($EG344,$D$6:$CC$6,0)-1+7,1,1)&gt;0,OFFSET($D$6,MATCH(VALUE(SUBSTITUTE(EQ344,EG344,"")),$A$6:$A$127,0)-1,MATCH($EG344,$D$6:$CC$6,0)-1+7,1,1),""),"")</f>
        <v/>
      </c>
      <c r="EV344" s="174" t="str">
        <f ca="1">IF($EU344&lt;&gt;"",IF(OFFSET($D$6,MATCH(VALUE(SUBSTITUTE($EQ344,$EG344,"")),$A$6:$A$127,0)-1,MATCH($EG344,$D$6:$CC$6,0)-1+8,1,1)=0,"",OFFSET($D$6,MATCH(VALUE(SUBSTITUTE($EQ344,$EG344,"")),$A$6:$A$127,0)-1,MATCH($EG344,$D$6:$CC$6,0)-1+8,1,1)),"")</f>
        <v/>
      </c>
      <c r="EW344" s="174" t="str">
        <f t="shared" ca="1" si="22"/>
        <v/>
      </c>
      <c r="EX344" s="174" t="str">
        <f t="shared" ca="1" si="23"/>
        <v/>
      </c>
      <c r="EY344" s="174" t="str">
        <f ca="1">IF(EU344="","",COUNTIF(EU$6:$EU344,"&gt;"&amp;0))</f>
        <v/>
      </c>
      <c r="EZ344" s="189"/>
      <c r="FA344" s="153"/>
    </row>
    <row r="345" spans="146:157" ht="27.6" customHeight="1">
      <c r="EP345" s="174"/>
      <c r="EQ345" s="174"/>
      <c r="ER345" s="174"/>
      <c r="ES345" s="174"/>
      <c r="ET345" s="174" t="str">
        <f t="shared" ca="1" si="21"/>
        <v/>
      </c>
      <c r="EU345" s="174" t="str">
        <f ca="1">IFERROR(IF(OFFSET($D$6,MATCH(VALUE(SUBSTITUTE(EQ345,EG345,"")),$A$6:$A$127,0)-1,MATCH($EG345,$D$6:$CC$6,0)-1+7,1,1)&gt;0,OFFSET($D$6,MATCH(VALUE(SUBSTITUTE(EQ345,EG345,"")),$A$6:$A$127,0)-1,MATCH($EG345,$D$6:$CC$6,0)-1+7,1,1),""),"")</f>
        <v/>
      </c>
      <c r="EV345" s="174" t="str">
        <f ca="1">IF($EU345&lt;&gt;"",IF(OFFSET($D$6,MATCH(VALUE(SUBSTITUTE($EQ345,$EG345,"")),$A$6:$A$127,0)-1,MATCH($EG345,$D$6:$CC$6,0)-1+8,1,1)=0,"",OFFSET($D$6,MATCH(VALUE(SUBSTITUTE($EQ345,$EG345,"")),$A$6:$A$127,0)-1,MATCH($EG345,$D$6:$CC$6,0)-1+8,1,1)),"")</f>
        <v/>
      </c>
      <c r="EW345" s="174" t="str">
        <f t="shared" ca="1" si="22"/>
        <v/>
      </c>
      <c r="EX345" s="174" t="str">
        <f t="shared" ca="1" si="23"/>
        <v/>
      </c>
      <c r="EY345" s="174" t="str">
        <f ca="1">IF(EU345="","",COUNTIF(EU$6:$EU345,"&gt;"&amp;0))</f>
        <v/>
      </c>
      <c r="EZ345" s="189"/>
      <c r="FA345" s="153"/>
    </row>
    <row r="346" spans="146:157" ht="27.6" customHeight="1">
      <c r="EP346" s="174"/>
      <c r="EQ346" s="174"/>
      <c r="ER346" s="174"/>
      <c r="ES346" s="174"/>
      <c r="ET346" s="174" t="str">
        <f t="shared" ca="1" si="21"/>
        <v/>
      </c>
      <c r="EU346" s="174" t="str">
        <f ca="1">IFERROR(IF(OFFSET($D$6,MATCH(VALUE(SUBSTITUTE(EQ346,EG346,"")),$A$6:$A$127,0)-1,MATCH($EG346,$D$6:$CC$6,0)-1+7,1,1)&gt;0,OFFSET($D$6,MATCH(VALUE(SUBSTITUTE(EQ346,EG346,"")),$A$6:$A$127,0)-1,MATCH($EG346,$D$6:$CC$6,0)-1+7,1,1),""),"")</f>
        <v/>
      </c>
      <c r="EV346" s="174" t="str">
        <f ca="1">IF($EU346&lt;&gt;"",IF(OFFSET($D$6,MATCH(VALUE(SUBSTITUTE($EQ346,$EG346,"")),$A$6:$A$127,0)-1,MATCH($EG346,$D$6:$CC$6,0)-1+8,1,1)=0,"",OFFSET($D$6,MATCH(VALUE(SUBSTITUTE($EQ346,$EG346,"")),$A$6:$A$127,0)-1,MATCH($EG346,$D$6:$CC$6,0)-1+8,1,1)),"")</f>
        <v/>
      </c>
      <c r="EW346" s="174" t="str">
        <f t="shared" ca="1" si="22"/>
        <v/>
      </c>
      <c r="EX346" s="174" t="str">
        <f t="shared" ca="1" si="23"/>
        <v/>
      </c>
      <c r="EY346" s="174" t="str">
        <f ca="1">IF(EU346="","",COUNTIF(EU$6:$EU346,"&gt;"&amp;0))</f>
        <v/>
      </c>
      <c r="EZ346" s="189"/>
      <c r="FA346" s="153"/>
    </row>
    <row r="347" spans="146:157" ht="27.6" customHeight="1">
      <c r="EP347" s="174"/>
      <c r="EQ347" s="174"/>
      <c r="ER347" s="174"/>
      <c r="ES347" s="174"/>
      <c r="ET347" s="174" t="str">
        <f t="shared" ca="1" si="21"/>
        <v/>
      </c>
      <c r="EU347" s="174" t="str">
        <f ca="1">IFERROR(IF(OFFSET($D$6,MATCH(VALUE(SUBSTITUTE(EQ347,EG347,"")),$A$6:$A$127,0)-1,MATCH($EG347,$D$6:$CC$6,0)-1+7,1,1)&gt;0,OFFSET($D$6,MATCH(VALUE(SUBSTITUTE(EQ347,EG347,"")),$A$6:$A$127,0)-1,MATCH($EG347,$D$6:$CC$6,0)-1+7,1,1),""),"")</f>
        <v/>
      </c>
      <c r="EV347" s="174" t="str">
        <f ca="1">IF($EU347&lt;&gt;"",IF(OFFSET($D$6,MATCH(VALUE(SUBSTITUTE($EQ347,$EG347,"")),$A$6:$A$127,0)-1,MATCH($EG347,$D$6:$CC$6,0)-1+8,1,1)=0,"",OFFSET($D$6,MATCH(VALUE(SUBSTITUTE($EQ347,$EG347,"")),$A$6:$A$127,0)-1,MATCH($EG347,$D$6:$CC$6,0)-1+8,1,1)),"")</f>
        <v/>
      </c>
      <c r="EW347" s="174" t="str">
        <f t="shared" ca="1" si="22"/>
        <v/>
      </c>
      <c r="EX347" s="174" t="str">
        <f t="shared" ca="1" si="23"/>
        <v/>
      </c>
      <c r="EY347" s="174" t="str">
        <f ca="1">IF(EU347="","",COUNTIF(EU$6:$EU347,"&gt;"&amp;0))</f>
        <v/>
      </c>
      <c r="EZ347" s="189"/>
      <c r="FA347" s="153"/>
    </row>
    <row r="348" spans="146:157" ht="27.6" customHeight="1">
      <c r="EP348" s="174"/>
      <c r="EQ348" s="174"/>
      <c r="ER348" s="174"/>
      <c r="ES348" s="174"/>
      <c r="ET348" s="174" t="str">
        <f t="shared" ca="1" si="21"/>
        <v/>
      </c>
      <c r="EU348" s="174" t="str">
        <f ca="1">IFERROR(IF(OFFSET($D$6,MATCH(VALUE(SUBSTITUTE(EQ348,EG348,"")),$A$6:$A$127,0)-1,MATCH($EG348,$D$6:$CC$6,0)-1+7,1,1)&gt;0,OFFSET($D$6,MATCH(VALUE(SUBSTITUTE(EQ348,EG348,"")),$A$6:$A$127,0)-1,MATCH($EG348,$D$6:$CC$6,0)-1+7,1,1),""),"")</f>
        <v/>
      </c>
      <c r="EV348" s="174" t="str">
        <f ca="1">IF($EU348&lt;&gt;"",IF(OFFSET($D$6,MATCH(VALUE(SUBSTITUTE($EQ348,$EG348,"")),$A$6:$A$127,0)-1,MATCH($EG348,$D$6:$CC$6,0)-1+8,1,1)=0,"",OFFSET($D$6,MATCH(VALUE(SUBSTITUTE($EQ348,$EG348,"")),$A$6:$A$127,0)-1,MATCH($EG348,$D$6:$CC$6,0)-1+8,1,1)),"")</f>
        <v/>
      </c>
      <c r="EW348" s="174" t="str">
        <f t="shared" ca="1" si="22"/>
        <v/>
      </c>
      <c r="EX348" s="174" t="str">
        <f t="shared" ca="1" si="23"/>
        <v/>
      </c>
      <c r="EY348" s="174" t="str">
        <f ca="1">IF(EU348="","",COUNTIF(EU$6:$EU348,"&gt;"&amp;0))</f>
        <v/>
      </c>
      <c r="EZ348" s="189"/>
      <c r="FA348" s="153"/>
    </row>
    <row r="349" spans="146:157" ht="27.6" customHeight="1">
      <c r="EP349" s="174"/>
      <c r="EQ349" s="174"/>
      <c r="ER349" s="174"/>
      <c r="ES349" s="174"/>
      <c r="ET349" s="174" t="str">
        <f t="shared" ca="1" si="21"/>
        <v/>
      </c>
      <c r="EU349" s="174" t="str">
        <f ca="1">IFERROR(IF(OFFSET($D$6,MATCH(VALUE(SUBSTITUTE(EQ349,EG349,"")),$A$6:$A$127,0)-1,MATCH($EG349,$D$6:$CC$6,0)-1+7,1,1)&gt;0,OFFSET($D$6,MATCH(VALUE(SUBSTITUTE(EQ349,EG349,"")),$A$6:$A$127,0)-1,MATCH($EG349,$D$6:$CC$6,0)-1+7,1,1),""),"")</f>
        <v/>
      </c>
      <c r="EV349" s="174" t="str">
        <f ca="1">IF($EU349&lt;&gt;"",IF(OFFSET($D$6,MATCH(VALUE(SUBSTITUTE($EQ349,$EG349,"")),$A$6:$A$127,0)-1,MATCH($EG349,$D$6:$CC$6,0)-1+8,1,1)=0,"",OFFSET($D$6,MATCH(VALUE(SUBSTITUTE($EQ349,$EG349,"")),$A$6:$A$127,0)-1,MATCH($EG349,$D$6:$CC$6,0)-1+8,1,1)),"")</f>
        <v/>
      </c>
      <c r="EW349" s="174" t="str">
        <f t="shared" ca="1" si="22"/>
        <v/>
      </c>
      <c r="EX349" s="174" t="str">
        <f t="shared" ca="1" si="23"/>
        <v/>
      </c>
      <c r="EY349" s="174" t="str">
        <f ca="1">IF(EU349="","",COUNTIF(EU$6:$EU349,"&gt;"&amp;0))</f>
        <v/>
      </c>
      <c r="EZ349" s="189"/>
      <c r="FA349" s="153"/>
    </row>
    <row r="350" spans="146:157" ht="27.6" customHeight="1">
      <c r="EP350" s="174"/>
      <c r="EQ350" s="174"/>
      <c r="ER350" s="174"/>
      <c r="ES350" s="174"/>
      <c r="ET350" s="174" t="str">
        <f t="shared" ca="1" si="21"/>
        <v/>
      </c>
      <c r="EU350" s="174" t="str">
        <f ca="1">IFERROR(IF(OFFSET($D$6,MATCH(VALUE(SUBSTITUTE(EQ350,EG350,"")),$A$6:$A$127,0)-1,MATCH($EG350,$D$6:$CC$6,0)-1+7,1,1)&gt;0,OFFSET($D$6,MATCH(VALUE(SUBSTITUTE(EQ350,EG350,"")),$A$6:$A$127,0)-1,MATCH($EG350,$D$6:$CC$6,0)-1+7,1,1),""),"")</f>
        <v/>
      </c>
      <c r="EV350" s="174" t="str">
        <f ca="1">IF($EU350&lt;&gt;"",IF(OFFSET($D$6,MATCH(VALUE(SUBSTITUTE($EQ350,$EG350,"")),$A$6:$A$127,0)-1,MATCH($EG350,$D$6:$CC$6,0)-1+8,1,1)=0,"",OFFSET($D$6,MATCH(VALUE(SUBSTITUTE($EQ350,$EG350,"")),$A$6:$A$127,0)-1,MATCH($EG350,$D$6:$CC$6,0)-1+8,1,1)),"")</f>
        <v/>
      </c>
      <c r="EW350" s="174" t="str">
        <f t="shared" ca="1" si="22"/>
        <v/>
      </c>
      <c r="EX350" s="174" t="str">
        <f t="shared" ca="1" si="23"/>
        <v/>
      </c>
      <c r="EY350" s="174" t="str">
        <f ca="1">IF(EU350="","",COUNTIF(EU$6:$EU350,"&gt;"&amp;0))</f>
        <v/>
      </c>
      <c r="EZ350" s="189"/>
      <c r="FA350" s="153"/>
    </row>
    <row r="351" spans="146:157" ht="27.6" customHeight="1">
      <c r="EP351" s="174"/>
      <c r="EQ351" s="174"/>
      <c r="ER351" s="174"/>
      <c r="ES351" s="174"/>
      <c r="ET351" s="174" t="str">
        <f t="shared" ca="1" si="21"/>
        <v/>
      </c>
      <c r="EU351" s="174" t="str">
        <f ca="1">IFERROR(IF(OFFSET($D$6,MATCH(VALUE(SUBSTITUTE(EQ351,EG351,"")),$A$6:$A$127,0)-1,MATCH($EG351,$D$6:$CC$6,0)-1+7,1,1)&gt;0,OFFSET($D$6,MATCH(VALUE(SUBSTITUTE(EQ351,EG351,"")),$A$6:$A$127,0)-1,MATCH($EG351,$D$6:$CC$6,0)-1+7,1,1),""),"")</f>
        <v/>
      </c>
      <c r="EV351" s="174" t="str">
        <f ca="1">IF($EU351&lt;&gt;"",IF(OFFSET($D$6,MATCH(VALUE(SUBSTITUTE($EQ351,$EG351,"")),$A$6:$A$127,0)-1,MATCH($EG351,$D$6:$CC$6,0)-1+8,1,1)=0,"",OFFSET($D$6,MATCH(VALUE(SUBSTITUTE($EQ351,$EG351,"")),$A$6:$A$127,0)-1,MATCH($EG351,$D$6:$CC$6,0)-1+8,1,1)),"")</f>
        <v/>
      </c>
      <c r="EW351" s="174" t="str">
        <f t="shared" ca="1" si="22"/>
        <v/>
      </c>
      <c r="EX351" s="174" t="str">
        <f t="shared" ca="1" si="23"/>
        <v/>
      </c>
      <c r="EY351" s="174" t="str">
        <f ca="1">IF(EU351="","",COUNTIF(EU$6:$EU351,"&gt;"&amp;0))</f>
        <v/>
      </c>
      <c r="EZ351" s="189"/>
      <c r="FA351" s="153"/>
    </row>
    <row r="352" spans="146:157" ht="27.6" customHeight="1">
      <c r="EP352" s="174"/>
      <c r="EQ352" s="174"/>
      <c r="ER352" s="174"/>
      <c r="ES352" s="174"/>
      <c r="ET352" s="174" t="str">
        <f t="shared" ca="1" si="21"/>
        <v/>
      </c>
      <c r="EU352" s="174" t="str">
        <f ca="1">IFERROR(IF(OFFSET($D$6,MATCH(VALUE(SUBSTITUTE(EQ352,EG352,"")),$A$6:$A$127,0)-1,MATCH($EG352,$D$6:$CC$6,0)-1+7,1,1)&gt;0,OFFSET($D$6,MATCH(VALUE(SUBSTITUTE(EQ352,EG352,"")),$A$6:$A$127,0)-1,MATCH($EG352,$D$6:$CC$6,0)-1+7,1,1),""),"")</f>
        <v/>
      </c>
      <c r="EV352" s="174" t="str">
        <f ca="1">IF($EU352&lt;&gt;"",IF(OFFSET($D$6,MATCH(VALUE(SUBSTITUTE($EQ352,$EG352,"")),$A$6:$A$127,0)-1,MATCH($EG352,$D$6:$CC$6,0)-1+8,1,1)=0,"",OFFSET($D$6,MATCH(VALUE(SUBSTITUTE($EQ352,$EG352,"")),$A$6:$A$127,0)-1,MATCH($EG352,$D$6:$CC$6,0)-1+8,1,1)),"")</f>
        <v/>
      </c>
      <c r="EW352" s="174" t="str">
        <f t="shared" ca="1" si="22"/>
        <v/>
      </c>
      <c r="EX352" s="174" t="str">
        <f t="shared" ca="1" si="23"/>
        <v/>
      </c>
      <c r="EY352" s="174" t="str">
        <f ca="1">IF(EU352="","",COUNTIF(EU$6:$EU352,"&gt;"&amp;0))</f>
        <v/>
      </c>
      <c r="EZ352" s="189"/>
      <c r="FA352" s="153"/>
    </row>
    <row r="353" spans="146:157" ht="27.6" customHeight="1">
      <c r="EP353" s="174"/>
      <c r="EQ353" s="174"/>
      <c r="ER353" s="174"/>
      <c r="ES353" s="174"/>
      <c r="ET353" s="174" t="str">
        <f t="shared" ca="1" si="21"/>
        <v/>
      </c>
      <c r="EU353" s="174" t="str">
        <f ca="1">IFERROR(IF(OFFSET($D$6,MATCH(VALUE(SUBSTITUTE(EQ353,EG353,"")),$A$6:$A$127,0)-1,MATCH($EG353,$D$6:$CC$6,0)-1+7,1,1)&gt;0,OFFSET($D$6,MATCH(VALUE(SUBSTITUTE(EQ353,EG353,"")),$A$6:$A$127,0)-1,MATCH($EG353,$D$6:$CC$6,0)-1+7,1,1),""),"")</f>
        <v/>
      </c>
      <c r="EV353" s="174" t="str">
        <f ca="1">IF($EU353&lt;&gt;"",IF(OFFSET($D$6,MATCH(VALUE(SUBSTITUTE($EQ353,$EG353,"")),$A$6:$A$127,0)-1,MATCH($EG353,$D$6:$CC$6,0)-1+8,1,1)=0,"",OFFSET($D$6,MATCH(VALUE(SUBSTITUTE($EQ353,$EG353,"")),$A$6:$A$127,0)-1,MATCH($EG353,$D$6:$CC$6,0)-1+8,1,1)),"")</f>
        <v/>
      </c>
      <c r="EW353" s="174" t="str">
        <f t="shared" ca="1" si="22"/>
        <v/>
      </c>
      <c r="EX353" s="174" t="str">
        <f t="shared" ca="1" si="23"/>
        <v/>
      </c>
      <c r="EY353" s="174" t="str">
        <f ca="1">IF(EU353="","",COUNTIF(EU$6:$EU353,"&gt;"&amp;0))</f>
        <v/>
      </c>
      <c r="EZ353" s="189"/>
      <c r="FA353" s="153"/>
    </row>
    <row r="354" spans="146:157" ht="27.6" customHeight="1">
      <c r="EP354" s="174"/>
      <c r="EQ354" s="174"/>
      <c r="ER354" s="174"/>
      <c r="ES354" s="174"/>
      <c r="ET354" s="174" t="str">
        <f t="shared" ca="1" si="21"/>
        <v/>
      </c>
      <c r="EU354" s="174" t="str">
        <f ca="1">IFERROR(IF(OFFSET($D$6,MATCH(VALUE(SUBSTITUTE(EQ354,EG354,"")),$A$6:$A$127,0)-1,MATCH($EG354,$D$6:$CC$6,0)-1+7,1,1)&gt;0,OFFSET($D$6,MATCH(VALUE(SUBSTITUTE(EQ354,EG354,"")),$A$6:$A$127,0)-1,MATCH($EG354,$D$6:$CC$6,0)-1+7,1,1),""),"")</f>
        <v/>
      </c>
      <c r="EV354" s="174" t="str">
        <f ca="1">IF($EU354&lt;&gt;"",IF(OFFSET($D$6,MATCH(VALUE(SUBSTITUTE($EQ354,$EG354,"")),$A$6:$A$127,0)-1,MATCH($EG354,$D$6:$CC$6,0)-1+8,1,1)=0,"",OFFSET($D$6,MATCH(VALUE(SUBSTITUTE($EQ354,$EG354,"")),$A$6:$A$127,0)-1,MATCH($EG354,$D$6:$CC$6,0)-1+8,1,1)),"")</f>
        <v/>
      </c>
      <c r="EW354" s="174" t="str">
        <f t="shared" ca="1" si="22"/>
        <v/>
      </c>
      <c r="EX354" s="174" t="str">
        <f t="shared" ca="1" si="23"/>
        <v/>
      </c>
      <c r="EY354" s="174" t="str">
        <f ca="1">IF(EU354="","",COUNTIF(EU$6:$EU354,"&gt;"&amp;0))</f>
        <v/>
      </c>
      <c r="EZ354" s="189"/>
      <c r="FA354" s="153"/>
    </row>
    <row r="355" spans="146:157" ht="27.6" customHeight="1">
      <c r="EP355" s="174"/>
      <c r="EQ355" s="174"/>
      <c r="ER355" s="174"/>
      <c r="ES355" s="174"/>
      <c r="ET355" s="174" t="str">
        <f t="shared" ca="1" si="21"/>
        <v/>
      </c>
      <c r="EU355" s="174" t="str">
        <f ca="1">IFERROR(IF(OFFSET($D$6,MATCH(VALUE(SUBSTITUTE(EQ355,EG355,"")),$A$6:$A$127,0)-1,MATCH($EG355,$D$6:$CC$6,0)-1+7,1,1)&gt;0,OFFSET($D$6,MATCH(VALUE(SUBSTITUTE(EQ355,EG355,"")),$A$6:$A$127,0)-1,MATCH($EG355,$D$6:$CC$6,0)-1+7,1,1),""),"")</f>
        <v/>
      </c>
      <c r="EV355" s="174" t="str">
        <f ca="1">IF($EU355&lt;&gt;"",IF(OFFSET($D$6,MATCH(VALUE(SUBSTITUTE($EQ355,$EG355,"")),$A$6:$A$127,0)-1,MATCH($EG355,$D$6:$CC$6,0)-1+8,1,1)=0,"",OFFSET($D$6,MATCH(VALUE(SUBSTITUTE($EQ355,$EG355,"")),$A$6:$A$127,0)-1,MATCH($EG355,$D$6:$CC$6,0)-1+8,1,1)),"")</f>
        <v/>
      </c>
      <c r="EW355" s="174" t="str">
        <f t="shared" ca="1" si="22"/>
        <v/>
      </c>
      <c r="EX355" s="174" t="str">
        <f t="shared" ca="1" si="23"/>
        <v/>
      </c>
      <c r="EY355" s="174" t="str">
        <f ca="1">IF(EU355="","",COUNTIF(EU$6:$EU355,"&gt;"&amp;0))</f>
        <v/>
      </c>
      <c r="EZ355" s="189"/>
      <c r="FA355" s="153"/>
    </row>
    <row r="356" spans="146:157" ht="27.6" customHeight="1">
      <c r="EP356" s="174"/>
      <c r="EQ356" s="174"/>
      <c r="ER356" s="174"/>
      <c r="ES356" s="174"/>
      <c r="ET356" s="174" t="str">
        <f t="shared" ca="1" si="21"/>
        <v/>
      </c>
      <c r="EU356" s="174" t="str">
        <f ca="1">IFERROR(IF(OFFSET($D$6,MATCH(VALUE(SUBSTITUTE(EQ356,EG356,"")),$A$6:$A$127,0)-1,MATCH($EG356,$D$6:$CC$6,0)-1+7,1,1)&gt;0,OFFSET($D$6,MATCH(VALUE(SUBSTITUTE(EQ356,EG356,"")),$A$6:$A$127,0)-1,MATCH($EG356,$D$6:$CC$6,0)-1+7,1,1),""),"")</f>
        <v/>
      </c>
      <c r="EV356" s="174" t="str">
        <f ca="1">IF($EU356&lt;&gt;"",IF(OFFSET($D$6,MATCH(VALUE(SUBSTITUTE($EQ356,$EG356,"")),$A$6:$A$127,0)-1,MATCH($EG356,$D$6:$CC$6,0)-1+8,1,1)=0,"",OFFSET($D$6,MATCH(VALUE(SUBSTITUTE($EQ356,$EG356,"")),$A$6:$A$127,0)-1,MATCH($EG356,$D$6:$CC$6,0)-1+8,1,1)),"")</f>
        <v/>
      </c>
      <c r="EW356" s="174" t="str">
        <f t="shared" ca="1" si="22"/>
        <v/>
      </c>
      <c r="EX356" s="174" t="str">
        <f t="shared" ca="1" si="23"/>
        <v/>
      </c>
      <c r="EY356" s="174" t="str">
        <f ca="1">IF(EU356="","",COUNTIF(EU$6:$EU356,"&gt;"&amp;0))</f>
        <v/>
      </c>
      <c r="EZ356" s="189"/>
      <c r="FA356" s="153"/>
    </row>
    <row r="357" spans="146:157" ht="27.6" customHeight="1">
      <c r="EP357" s="174"/>
      <c r="EQ357" s="174"/>
      <c r="ER357" s="174"/>
      <c r="ES357" s="174"/>
      <c r="ET357" s="174" t="str">
        <f t="shared" ca="1" si="21"/>
        <v/>
      </c>
      <c r="EU357" s="174" t="str">
        <f ca="1">IFERROR(IF(OFFSET($D$6,MATCH(VALUE(SUBSTITUTE(EQ357,EG357,"")),$A$6:$A$127,0)-1,MATCH($EG357,$D$6:$CC$6,0)-1+7,1,1)&gt;0,OFFSET($D$6,MATCH(VALUE(SUBSTITUTE(EQ357,EG357,"")),$A$6:$A$127,0)-1,MATCH($EG357,$D$6:$CC$6,0)-1+7,1,1),""),"")</f>
        <v/>
      </c>
      <c r="EV357" s="174" t="str">
        <f ca="1">IF($EU357&lt;&gt;"",IF(OFFSET($D$6,MATCH(VALUE(SUBSTITUTE($EQ357,$EG357,"")),$A$6:$A$127,0)-1,MATCH($EG357,$D$6:$CC$6,0)-1+8,1,1)=0,"",OFFSET($D$6,MATCH(VALUE(SUBSTITUTE($EQ357,$EG357,"")),$A$6:$A$127,0)-1,MATCH($EG357,$D$6:$CC$6,0)-1+8,1,1)),"")</f>
        <v/>
      </c>
      <c r="EW357" s="174" t="str">
        <f t="shared" ca="1" si="22"/>
        <v/>
      </c>
      <c r="EX357" s="174" t="str">
        <f t="shared" ca="1" si="23"/>
        <v/>
      </c>
      <c r="EY357" s="174" t="str">
        <f ca="1">IF(EU357="","",COUNTIF(EU$6:$EU357,"&gt;"&amp;0))</f>
        <v/>
      </c>
      <c r="EZ357" s="189"/>
      <c r="FA357" s="153"/>
    </row>
    <row r="358" spans="146:157" ht="27.6" customHeight="1">
      <c r="EP358" s="174"/>
      <c r="EQ358" s="174"/>
      <c r="ER358" s="174"/>
      <c r="ES358" s="174"/>
      <c r="ET358" s="174" t="str">
        <f t="shared" ca="1" si="21"/>
        <v/>
      </c>
      <c r="EU358" s="174" t="str">
        <f ca="1">IFERROR(IF(OFFSET($D$6,MATCH(VALUE(SUBSTITUTE(EQ358,EG358,"")),$A$6:$A$127,0)-1,MATCH($EG358,$D$6:$CC$6,0)-1+7,1,1)&gt;0,OFFSET($D$6,MATCH(VALUE(SUBSTITUTE(EQ358,EG358,"")),$A$6:$A$127,0)-1,MATCH($EG358,$D$6:$CC$6,0)-1+7,1,1),""),"")</f>
        <v/>
      </c>
      <c r="EV358" s="174" t="str">
        <f ca="1">IF($EU358&lt;&gt;"",IF(OFFSET($D$6,MATCH(VALUE(SUBSTITUTE($EQ358,$EG358,"")),$A$6:$A$127,0)-1,MATCH($EG358,$D$6:$CC$6,0)-1+8,1,1)=0,"",OFFSET($D$6,MATCH(VALUE(SUBSTITUTE($EQ358,$EG358,"")),$A$6:$A$127,0)-1,MATCH($EG358,$D$6:$CC$6,0)-1+8,1,1)),"")</f>
        <v/>
      </c>
      <c r="EW358" s="174" t="str">
        <f t="shared" ca="1" si="22"/>
        <v/>
      </c>
      <c r="EX358" s="174" t="str">
        <f t="shared" ca="1" si="23"/>
        <v/>
      </c>
      <c r="EY358" s="174" t="str">
        <f ca="1">IF(EU358="","",COUNTIF(EU$6:$EU358,"&gt;"&amp;0))</f>
        <v/>
      </c>
      <c r="EZ358" s="189"/>
      <c r="FA358" s="153"/>
    </row>
    <row r="359" spans="146:157" ht="27.6" customHeight="1">
      <c r="EP359" s="174"/>
      <c r="EQ359" s="174"/>
      <c r="ER359" s="174"/>
      <c r="ES359" s="174"/>
      <c r="ET359" s="174" t="str">
        <f t="shared" ca="1" si="21"/>
        <v/>
      </c>
      <c r="EU359" s="174" t="str">
        <f ca="1">IFERROR(IF(OFFSET($D$6,MATCH(VALUE(SUBSTITUTE(EQ359,EG359,"")),$A$6:$A$127,0)-1,MATCH($EG359,$D$6:$CC$6,0)-1+7,1,1)&gt;0,OFFSET($D$6,MATCH(VALUE(SUBSTITUTE(EQ359,EG359,"")),$A$6:$A$127,0)-1,MATCH($EG359,$D$6:$CC$6,0)-1+7,1,1),""),"")</f>
        <v/>
      </c>
      <c r="EV359" s="174" t="str">
        <f ca="1">IF($EU359&lt;&gt;"",IF(OFFSET($D$6,MATCH(VALUE(SUBSTITUTE($EQ359,$EG359,"")),$A$6:$A$127,0)-1,MATCH($EG359,$D$6:$CC$6,0)-1+8,1,1)=0,"",OFFSET($D$6,MATCH(VALUE(SUBSTITUTE($EQ359,$EG359,"")),$A$6:$A$127,0)-1,MATCH($EG359,$D$6:$CC$6,0)-1+8,1,1)),"")</f>
        <v/>
      </c>
      <c r="EW359" s="174" t="str">
        <f t="shared" ca="1" si="22"/>
        <v/>
      </c>
      <c r="EX359" s="174" t="str">
        <f t="shared" ca="1" si="23"/>
        <v/>
      </c>
      <c r="EY359" s="174" t="str">
        <f ca="1">IF(EU359="","",COUNTIF(EU$6:$EU359,"&gt;"&amp;0))</f>
        <v/>
      </c>
      <c r="EZ359" s="189"/>
      <c r="FA359" s="153"/>
    </row>
    <row r="360" spans="146:157" ht="27.6" customHeight="1">
      <c r="EP360" s="174"/>
      <c r="EQ360" s="174"/>
      <c r="ER360" s="174"/>
      <c r="ES360" s="174"/>
      <c r="ET360" s="174" t="str">
        <f t="shared" ca="1" si="21"/>
        <v/>
      </c>
      <c r="EU360" s="174" t="str">
        <f ca="1">IFERROR(IF(OFFSET($D$6,MATCH(VALUE(SUBSTITUTE(EQ360,EG360,"")),$A$6:$A$127,0)-1,MATCH($EG360,$D$6:$CC$6,0)-1+7,1,1)&gt;0,OFFSET($D$6,MATCH(VALUE(SUBSTITUTE(EQ360,EG360,"")),$A$6:$A$127,0)-1,MATCH($EG360,$D$6:$CC$6,0)-1+7,1,1),""),"")</f>
        <v/>
      </c>
      <c r="EV360" s="174" t="str">
        <f ca="1">IF($EU360&lt;&gt;"",IF(OFFSET($D$6,MATCH(VALUE(SUBSTITUTE($EQ360,$EG360,"")),$A$6:$A$127,0)-1,MATCH($EG360,$D$6:$CC$6,0)-1+8,1,1)=0,"",OFFSET($D$6,MATCH(VALUE(SUBSTITUTE($EQ360,$EG360,"")),$A$6:$A$127,0)-1,MATCH($EG360,$D$6:$CC$6,0)-1+8,1,1)),"")</f>
        <v/>
      </c>
      <c r="EW360" s="174" t="str">
        <f t="shared" ca="1" si="22"/>
        <v/>
      </c>
      <c r="EX360" s="174" t="str">
        <f t="shared" ca="1" si="23"/>
        <v/>
      </c>
      <c r="EY360" s="174" t="str">
        <f ca="1">IF(EU360="","",COUNTIF(EU$6:$EU360,"&gt;"&amp;0))</f>
        <v/>
      </c>
      <c r="EZ360" s="189"/>
      <c r="FA360" s="153"/>
    </row>
    <row r="361" spans="146:157" ht="27.6" customHeight="1">
      <c r="EP361" s="174"/>
      <c r="EQ361" s="174"/>
      <c r="ER361" s="174"/>
      <c r="ES361" s="174"/>
      <c r="ET361" s="174" t="str">
        <f t="shared" ca="1" si="21"/>
        <v/>
      </c>
      <c r="EU361" s="174" t="str">
        <f ca="1">IFERROR(IF(OFFSET($D$6,MATCH(VALUE(SUBSTITUTE(EQ361,EG361,"")),$A$6:$A$127,0)-1,MATCH($EG361,$D$6:$CC$6,0)-1+7,1,1)&gt;0,OFFSET($D$6,MATCH(VALUE(SUBSTITUTE(EQ361,EG361,"")),$A$6:$A$127,0)-1,MATCH($EG361,$D$6:$CC$6,0)-1+7,1,1),""),"")</f>
        <v/>
      </c>
      <c r="EV361" s="174" t="str">
        <f ca="1">IF($EU361&lt;&gt;"",IF(OFFSET($D$6,MATCH(VALUE(SUBSTITUTE($EQ361,$EG361,"")),$A$6:$A$127,0)-1,MATCH($EG361,$D$6:$CC$6,0)-1+8,1,1)=0,"",OFFSET($D$6,MATCH(VALUE(SUBSTITUTE($EQ361,$EG361,"")),$A$6:$A$127,0)-1,MATCH($EG361,$D$6:$CC$6,0)-1+8,1,1)),"")</f>
        <v/>
      </c>
      <c r="EW361" s="174" t="str">
        <f t="shared" ca="1" si="22"/>
        <v/>
      </c>
      <c r="EX361" s="174" t="str">
        <f t="shared" ca="1" si="23"/>
        <v/>
      </c>
      <c r="EY361" s="174" t="str">
        <f ca="1">IF(EU361="","",COUNTIF(EU$6:$EU361,"&gt;"&amp;0))</f>
        <v/>
      </c>
      <c r="EZ361" s="189"/>
      <c r="FA361" s="153"/>
    </row>
    <row r="362" spans="146:157" ht="27.6" customHeight="1">
      <c r="EP362" s="174"/>
      <c r="EQ362" s="174"/>
      <c r="ER362" s="174"/>
      <c r="ES362" s="174"/>
      <c r="ET362" s="174" t="str">
        <f t="shared" ca="1" si="21"/>
        <v/>
      </c>
      <c r="EU362" s="174" t="str">
        <f ca="1">IFERROR(IF(OFFSET($D$6,MATCH(VALUE(SUBSTITUTE(EQ362,EG362,"")),$A$6:$A$127,0)-1,MATCH($EG362,$D$6:$CC$6,0)-1+7,1,1)&gt;0,OFFSET($D$6,MATCH(VALUE(SUBSTITUTE(EQ362,EG362,"")),$A$6:$A$127,0)-1,MATCH($EG362,$D$6:$CC$6,0)-1+7,1,1),""),"")</f>
        <v/>
      </c>
      <c r="EV362" s="174" t="str">
        <f ca="1">IF($EU362&lt;&gt;"",IF(OFFSET($D$6,MATCH(VALUE(SUBSTITUTE($EQ362,$EG362,"")),$A$6:$A$127,0)-1,MATCH($EG362,$D$6:$CC$6,0)-1+8,1,1)=0,"",OFFSET($D$6,MATCH(VALUE(SUBSTITUTE($EQ362,$EG362,"")),$A$6:$A$127,0)-1,MATCH($EG362,$D$6:$CC$6,0)-1+8,1,1)),"")</f>
        <v/>
      </c>
      <c r="EW362" s="174" t="str">
        <f t="shared" ca="1" si="22"/>
        <v/>
      </c>
      <c r="EX362" s="174" t="str">
        <f t="shared" ca="1" si="23"/>
        <v/>
      </c>
      <c r="EY362" s="174" t="str">
        <f ca="1">IF(EU362="","",COUNTIF(EU$6:$EU362,"&gt;"&amp;0))</f>
        <v/>
      </c>
      <c r="EZ362" s="189"/>
      <c r="FA362" s="153"/>
    </row>
    <row r="363" spans="146:157" ht="27.6" customHeight="1">
      <c r="EP363" s="174"/>
      <c r="EQ363" s="174"/>
      <c r="ER363" s="174"/>
      <c r="ES363" s="174"/>
      <c r="ET363" s="174" t="str">
        <f t="shared" ca="1" si="21"/>
        <v/>
      </c>
      <c r="EU363" s="174" t="str">
        <f ca="1">IFERROR(IF(OFFSET($D$6,MATCH(VALUE(SUBSTITUTE(EQ363,EG363,"")),$A$6:$A$127,0)-1,MATCH($EG363,$D$6:$CC$6,0)-1+7,1,1)&gt;0,OFFSET($D$6,MATCH(VALUE(SUBSTITUTE(EQ363,EG363,"")),$A$6:$A$127,0)-1,MATCH($EG363,$D$6:$CC$6,0)-1+7,1,1),""),"")</f>
        <v/>
      </c>
      <c r="EV363" s="174" t="str">
        <f ca="1">IF($EU363&lt;&gt;"",IF(OFFSET($D$6,MATCH(VALUE(SUBSTITUTE($EQ363,$EG363,"")),$A$6:$A$127,0)-1,MATCH($EG363,$D$6:$CC$6,0)-1+8,1,1)=0,"",OFFSET($D$6,MATCH(VALUE(SUBSTITUTE($EQ363,$EG363,"")),$A$6:$A$127,0)-1,MATCH($EG363,$D$6:$CC$6,0)-1+8,1,1)),"")</f>
        <v/>
      </c>
      <c r="EW363" s="174" t="str">
        <f t="shared" ca="1" si="22"/>
        <v/>
      </c>
      <c r="EX363" s="174" t="str">
        <f t="shared" ca="1" si="23"/>
        <v/>
      </c>
      <c r="EY363" s="174" t="str">
        <f ca="1">IF(EU363="","",COUNTIF(EU$6:$EU363,"&gt;"&amp;0))</f>
        <v/>
      </c>
      <c r="EZ363" s="189"/>
      <c r="FA363" s="153"/>
    </row>
    <row r="364" spans="146:157" ht="27.6" customHeight="1">
      <c r="EP364" s="174"/>
      <c r="EQ364" s="174"/>
      <c r="ER364" s="174"/>
      <c r="ES364" s="174"/>
      <c r="ET364" s="174" t="str">
        <f t="shared" ca="1" si="21"/>
        <v/>
      </c>
      <c r="EU364" s="174" t="str">
        <f ca="1">IFERROR(IF(OFFSET($D$6,MATCH(VALUE(SUBSTITUTE(EQ364,EG364,"")),$A$6:$A$127,0)-1,MATCH($EG364,$D$6:$CC$6,0)-1+7,1,1)&gt;0,OFFSET($D$6,MATCH(VALUE(SUBSTITUTE(EQ364,EG364,"")),$A$6:$A$127,0)-1,MATCH($EG364,$D$6:$CC$6,0)-1+7,1,1),""),"")</f>
        <v/>
      </c>
      <c r="EV364" s="174" t="str">
        <f ca="1">IF($EU364&lt;&gt;"",IF(OFFSET($D$6,MATCH(VALUE(SUBSTITUTE($EQ364,$EG364,"")),$A$6:$A$127,0)-1,MATCH($EG364,$D$6:$CC$6,0)-1+8,1,1)=0,"",OFFSET($D$6,MATCH(VALUE(SUBSTITUTE($EQ364,$EG364,"")),$A$6:$A$127,0)-1,MATCH($EG364,$D$6:$CC$6,0)-1+8,1,1)),"")</f>
        <v/>
      </c>
      <c r="EW364" s="174" t="str">
        <f t="shared" ca="1" si="22"/>
        <v/>
      </c>
      <c r="EX364" s="174" t="str">
        <f t="shared" ca="1" si="23"/>
        <v/>
      </c>
      <c r="EY364" s="174" t="str">
        <f ca="1">IF(EU364="","",COUNTIF(EU$6:$EU364,"&gt;"&amp;0))</f>
        <v/>
      </c>
      <c r="EZ364" s="189"/>
      <c r="FA364" s="153"/>
    </row>
    <row r="365" spans="146:157" ht="27.6" customHeight="1">
      <c r="EP365" s="174"/>
      <c r="EQ365" s="174"/>
      <c r="ER365" s="174"/>
      <c r="ES365" s="174"/>
      <c r="ET365" s="174" t="str">
        <f t="shared" ca="1" si="21"/>
        <v/>
      </c>
      <c r="EU365" s="174" t="str">
        <f ca="1">IFERROR(IF(OFFSET($D$6,MATCH(VALUE(SUBSTITUTE(EQ365,EG365,"")),$A$6:$A$127,0)-1,MATCH($EG365,$D$6:$CC$6,0)-1+7,1,1)&gt;0,OFFSET($D$6,MATCH(VALUE(SUBSTITUTE(EQ365,EG365,"")),$A$6:$A$127,0)-1,MATCH($EG365,$D$6:$CC$6,0)-1+7,1,1),""),"")</f>
        <v/>
      </c>
      <c r="EV365" s="174" t="str">
        <f ca="1">IF($EU365&lt;&gt;"",IF(OFFSET($D$6,MATCH(VALUE(SUBSTITUTE($EQ365,$EG365,"")),$A$6:$A$127,0)-1,MATCH($EG365,$D$6:$CC$6,0)-1+8,1,1)=0,"",OFFSET($D$6,MATCH(VALUE(SUBSTITUTE($EQ365,$EG365,"")),$A$6:$A$127,0)-1,MATCH($EG365,$D$6:$CC$6,0)-1+8,1,1)),"")</f>
        <v/>
      </c>
      <c r="EW365" s="174" t="str">
        <f t="shared" ca="1" si="22"/>
        <v/>
      </c>
      <c r="EX365" s="174" t="str">
        <f t="shared" ca="1" si="23"/>
        <v/>
      </c>
      <c r="EY365" s="174" t="str">
        <f ca="1">IF(EU365="","",COUNTIF(EU$6:$EU365,"&gt;"&amp;0))</f>
        <v/>
      </c>
      <c r="EZ365" s="189"/>
      <c r="FA365" s="153"/>
    </row>
    <row r="366" spans="146:157" ht="27.6" customHeight="1">
      <c r="EP366" s="174"/>
      <c r="EQ366" s="174"/>
      <c r="ER366" s="174"/>
      <c r="ES366" s="174"/>
      <c r="ET366" s="174" t="str">
        <f t="shared" ca="1" si="21"/>
        <v/>
      </c>
      <c r="EU366" s="174" t="str">
        <f ca="1">IFERROR(IF(OFFSET($D$6,MATCH(VALUE(SUBSTITUTE(EQ366,EG366,"")),$A$6:$A$127,0)-1,MATCH($EG366,$D$6:$CC$6,0)-1+7,1,1)&gt;0,OFFSET($D$6,MATCH(VALUE(SUBSTITUTE(EQ366,EG366,"")),$A$6:$A$127,0)-1,MATCH($EG366,$D$6:$CC$6,0)-1+7,1,1),""),"")</f>
        <v/>
      </c>
      <c r="EV366" s="174" t="str">
        <f ca="1">IF($EU366&lt;&gt;"",IF(OFFSET($D$6,MATCH(VALUE(SUBSTITUTE($EQ366,$EG366,"")),$A$6:$A$127,0)-1,MATCH($EG366,$D$6:$CC$6,0)-1+8,1,1)=0,"",OFFSET($D$6,MATCH(VALUE(SUBSTITUTE($EQ366,$EG366,"")),$A$6:$A$127,0)-1,MATCH($EG366,$D$6:$CC$6,0)-1+8,1,1)),"")</f>
        <v/>
      </c>
      <c r="EW366" s="174" t="str">
        <f t="shared" ca="1" si="22"/>
        <v/>
      </c>
      <c r="EX366" s="174" t="str">
        <f t="shared" ca="1" si="23"/>
        <v/>
      </c>
      <c r="EY366" s="174" t="str">
        <f ca="1">IF(EU366="","",COUNTIF(EU$6:$EU366,"&gt;"&amp;0))</f>
        <v/>
      </c>
      <c r="EZ366" s="189"/>
      <c r="FA366" s="153"/>
    </row>
    <row r="367" spans="146:157" ht="27.6" customHeight="1">
      <c r="EP367" s="174"/>
      <c r="EQ367" s="174"/>
      <c r="ER367" s="174"/>
      <c r="ES367" s="174"/>
      <c r="ET367" s="174" t="str">
        <f t="shared" ca="1" si="21"/>
        <v/>
      </c>
      <c r="EU367" s="174" t="str">
        <f ca="1">IFERROR(IF(OFFSET($D$6,MATCH(VALUE(SUBSTITUTE(EQ367,EG367,"")),$A$6:$A$127,0)-1,MATCH($EG367,$D$6:$CC$6,0)-1+7,1,1)&gt;0,OFFSET($D$6,MATCH(VALUE(SUBSTITUTE(EQ367,EG367,"")),$A$6:$A$127,0)-1,MATCH($EG367,$D$6:$CC$6,0)-1+7,1,1),""),"")</f>
        <v/>
      </c>
      <c r="EV367" s="174" t="str">
        <f ca="1">IF($EU367&lt;&gt;"",IF(OFFSET($D$6,MATCH(VALUE(SUBSTITUTE($EQ367,$EG367,"")),$A$6:$A$127,0)-1,MATCH($EG367,$D$6:$CC$6,0)-1+8,1,1)=0,"",OFFSET($D$6,MATCH(VALUE(SUBSTITUTE($EQ367,$EG367,"")),$A$6:$A$127,0)-1,MATCH($EG367,$D$6:$CC$6,0)-1+8,1,1)),"")</f>
        <v/>
      </c>
      <c r="EW367" s="174" t="str">
        <f t="shared" ca="1" si="22"/>
        <v/>
      </c>
      <c r="EX367" s="174" t="str">
        <f t="shared" ca="1" si="23"/>
        <v/>
      </c>
      <c r="EY367" s="174" t="str">
        <f ca="1">IF(EU367="","",COUNTIF(EU$6:$EU367,"&gt;"&amp;0))</f>
        <v/>
      </c>
      <c r="EZ367" s="189"/>
      <c r="FA367" s="153"/>
    </row>
    <row r="368" spans="146:157" ht="27.6" customHeight="1">
      <c r="EP368" s="174"/>
      <c r="EQ368" s="174"/>
      <c r="ER368" s="174"/>
      <c r="ES368" s="174"/>
      <c r="ET368" s="174" t="str">
        <f t="shared" ca="1" si="21"/>
        <v/>
      </c>
      <c r="EU368" s="174" t="str">
        <f ca="1">IFERROR(IF(OFFSET($D$6,MATCH(VALUE(SUBSTITUTE(EQ368,EG368,"")),$A$6:$A$127,0)-1,MATCH($EG368,$D$6:$CC$6,0)-1+7,1,1)&gt;0,OFFSET($D$6,MATCH(VALUE(SUBSTITUTE(EQ368,EG368,"")),$A$6:$A$127,0)-1,MATCH($EG368,$D$6:$CC$6,0)-1+7,1,1),""),"")</f>
        <v/>
      </c>
      <c r="EV368" s="174" t="str">
        <f ca="1">IF($EU368&lt;&gt;"",IF(OFFSET($D$6,MATCH(VALUE(SUBSTITUTE($EQ368,$EG368,"")),$A$6:$A$127,0)-1,MATCH($EG368,$D$6:$CC$6,0)-1+8,1,1)=0,"",OFFSET($D$6,MATCH(VALUE(SUBSTITUTE($EQ368,$EG368,"")),$A$6:$A$127,0)-1,MATCH($EG368,$D$6:$CC$6,0)-1+8,1,1)),"")</f>
        <v/>
      </c>
      <c r="EW368" s="174" t="str">
        <f t="shared" ca="1" si="22"/>
        <v/>
      </c>
      <c r="EX368" s="174" t="str">
        <f t="shared" ca="1" si="23"/>
        <v/>
      </c>
      <c r="EY368" s="174" t="str">
        <f ca="1">IF(EU368="","",COUNTIF(EU$6:$EU368,"&gt;"&amp;0))</f>
        <v/>
      </c>
      <c r="EZ368" s="189"/>
      <c r="FA368" s="153"/>
    </row>
    <row r="369" spans="146:157" ht="27.6" customHeight="1">
      <c r="EP369" s="174"/>
      <c r="EQ369" s="174"/>
      <c r="ER369" s="174"/>
      <c r="ES369" s="174"/>
      <c r="ET369" s="174" t="str">
        <f t="shared" ca="1" si="21"/>
        <v/>
      </c>
      <c r="EU369" s="174" t="str">
        <f ca="1">IFERROR(IF(OFFSET($D$6,MATCH(VALUE(SUBSTITUTE(EQ369,EG369,"")),$A$6:$A$127,0)-1,MATCH($EG369,$D$6:$CC$6,0)-1+7,1,1)&gt;0,OFFSET($D$6,MATCH(VALUE(SUBSTITUTE(EQ369,EG369,"")),$A$6:$A$127,0)-1,MATCH($EG369,$D$6:$CC$6,0)-1+7,1,1),""),"")</f>
        <v/>
      </c>
      <c r="EV369" s="174" t="str">
        <f ca="1">IF($EU369&lt;&gt;"",IF(OFFSET($D$6,MATCH(VALUE(SUBSTITUTE($EQ369,$EG369,"")),$A$6:$A$127,0)-1,MATCH($EG369,$D$6:$CC$6,0)-1+8,1,1)=0,"",OFFSET($D$6,MATCH(VALUE(SUBSTITUTE($EQ369,$EG369,"")),$A$6:$A$127,0)-1,MATCH($EG369,$D$6:$CC$6,0)-1+8,1,1)),"")</f>
        <v/>
      </c>
      <c r="EW369" s="174" t="str">
        <f t="shared" ca="1" si="22"/>
        <v/>
      </c>
      <c r="EX369" s="174" t="str">
        <f t="shared" ca="1" si="23"/>
        <v/>
      </c>
      <c r="EY369" s="174" t="str">
        <f ca="1">IF(EU369="","",COUNTIF(EU$6:$EU369,"&gt;"&amp;0))</f>
        <v/>
      </c>
      <c r="EZ369" s="189"/>
      <c r="FA369" s="153"/>
    </row>
    <row r="370" spans="146:157" ht="27.6" customHeight="1">
      <c r="EP370" s="174"/>
      <c r="EQ370" s="174"/>
      <c r="ER370" s="174"/>
      <c r="ES370" s="174"/>
      <c r="ET370" s="174" t="str">
        <f t="shared" ca="1" si="21"/>
        <v/>
      </c>
      <c r="EU370" s="174" t="str">
        <f ca="1">IFERROR(IF(OFFSET($D$6,MATCH(VALUE(SUBSTITUTE(EQ370,EG370,"")),$A$6:$A$127,0)-1,MATCH($EG370,$D$6:$CC$6,0)-1+7,1,1)&gt;0,OFFSET($D$6,MATCH(VALUE(SUBSTITUTE(EQ370,EG370,"")),$A$6:$A$127,0)-1,MATCH($EG370,$D$6:$CC$6,0)-1+7,1,1),""),"")</f>
        <v/>
      </c>
      <c r="EV370" s="174" t="str">
        <f ca="1">IF($EU370&lt;&gt;"",IF(OFFSET($D$6,MATCH(VALUE(SUBSTITUTE($EQ370,$EG370,"")),$A$6:$A$127,0)-1,MATCH($EG370,$D$6:$CC$6,0)-1+8,1,1)=0,"",OFFSET($D$6,MATCH(VALUE(SUBSTITUTE($EQ370,$EG370,"")),$A$6:$A$127,0)-1,MATCH($EG370,$D$6:$CC$6,0)-1+8,1,1)),"")</f>
        <v/>
      </c>
      <c r="EW370" s="174" t="str">
        <f t="shared" ca="1" si="22"/>
        <v/>
      </c>
      <c r="EX370" s="174" t="str">
        <f t="shared" ca="1" si="23"/>
        <v/>
      </c>
      <c r="EY370" s="174" t="str">
        <f ca="1">IF(EU370="","",COUNTIF(EU$6:$EU370,"&gt;"&amp;0))</f>
        <v/>
      </c>
      <c r="EZ370" s="189"/>
      <c r="FA370" s="153"/>
    </row>
    <row r="371" spans="146:157" ht="27.6" customHeight="1">
      <c r="EP371" s="174"/>
      <c r="EQ371" s="174"/>
      <c r="ER371" s="174"/>
      <c r="ES371" s="174"/>
      <c r="ET371" s="174" t="str">
        <f t="shared" ca="1" si="21"/>
        <v/>
      </c>
      <c r="EU371" s="174" t="str">
        <f ca="1">IFERROR(IF(OFFSET($D$6,MATCH(VALUE(SUBSTITUTE(EQ371,EG371,"")),$A$6:$A$127,0)-1,MATCH($EG371,$D$6:$CC$6,0)-1+7,1,1)&gt;0,OFFSET($D$6,MATCH(VALUE(SUBSTITUTE(EQ371,EG371,"")),$A$6:$A$127,0)-1,MATCH($EG371,$D$6:$CC$6,0)-1+7,1,1),""),"")</f>
        <v/>
      </c>
      <c r="EV371" s="174" t="str">
        <f ca="1">IF($EU371&lt;&gt;"",IF(OFFSET($D$6,MATCH(VALUE(SUBSTITUTE($EQ371,$EG371,"")),$A$6:$A$127,0)-1,MATCH($EG371,$D$6:$CC$6,0)-1+8,1,1)=0,"",OFFSET($D$6,MATCH(VALUE(SUBSTITUTE($EQ371,$EG371,"")),$A$6:$A$127,0)-1,MATCH($EG371,$D$6:$CC$6,0)-1+8,1,1)),"")</f>
        <v/>
      </c>
      <c r="EW371" s="174" t="str">
        <f t="shared" ca="1" si="22"/>
        <v/>
      </c>
      <c r="EX371" s="174" t="str">
        <f t="shared" ca="1" si="23"/>
        <v/>
      </c>
      <c r="EY371" s="174" t="str">
        <f ca="1">IF(EU371="","",COUNTIF(EU$6:$EU371,"&gt;"&amp;0))</f>
        <v/>
      </c>
      <c r="EZ371" s="189"/>
      <c r="FA371" s="153"/>
    </row>
    <row r="372" spans="146:157" ht="27.6" customHeight="1">
      <c r="EP372" s="174"/>
      <c r="EQ372" s="174"/>
      <c r="ER372" s="174"/>
      <c r="ES372" s="174"/>
      <c r="ET372" s="174" t="str">
        <f t="shared" ca="1" si="21"/>
        <v/>
      </c>
      <c r="EU372" s="174" t="str">
        <f ca="1">IFERROR(IF(OFFSET($D$6,MATCH(VALUE(SUBSTITUTE(EQ372,EG372,"")),$A$6:$A$127,0)-1,MATCH($EG372,$D$6:$CC$6,0)-1+7,1,1)&gt;0,OFFSET($D$6,MATCH(VALUE(SUBSTITUTE(EQ372,EG372,"")),$A$6:$A$127,0)-1,MATCH($EG372,$D$6:$CC$6,0)-1+7,1,1),""),"")</f>
        <v/>
      </c>
      <c r="EV372" s="174" t="str">
        <f ca="1">IF($EU372&lt;&gt;"",IF(OFFSET($D$6,MATCH(VALUE(SUBSTITUTE($EQ372,$EG372,"")),$A$6:$A$127,0)-1,MATCH($EG372,$D$6:$CC$6,0)-1+8,1,1)=0,"",OFFSET($D$6,MATCH(VALUE(SUBSTITUTE($EQ372,$EG372,"")),$A$6:$A$127,0)-1,MATCH($EG372,$D$6:$CC$6,0)-1+8,1,1)),"")</f>
        <v/>
      </c>
      <c r="EW372" s="174" t="str">
        <f t="shared" ca="1" si="22"/>
        <v/>
      </c>
      <c r="EX372" s="174" t="str">
        <f t="shared" ca="1" si="23"/>
        <v/>
      </c>
      <c r="EY372" s="174" t="str">
        <f ca="1">IF(EU372="","",COUNTIF(EU$6:$EU372,"&gt;"&amp;0))</f>
        <v/>
      </c>
      <c r="EZ372" s="189"/>
      <c r="FA372" s="153"/>
    </row>
    <row r="373" spans="146:157" ht="27.6" customHeight="1">
      <c r="EP373" s="174"/>
      <c r="EQ373" s="174"/>
      <c r="ER373" s="174"/>
      <c r="ES373" s="174"/>
      <c r="ET373" s="174" t="str">
        <f t="shared" ca="1" si="21"/>
        <v/>
      </c>
      <c r="EU373" s="174" t="str">
        <f ca="1">IFERROR(IF(OFFSET($D$6,MATCH(VALUE(SUBSTITUTE(EQ373,EG373,"")),$A$6:$A$127,0)-1,MATCH($EG373,$D$6:$CC$6,0)-1+7,1,1)&gt;0,OFFSET($D$6,MATCH(VALUE(SUBSTITUTE(EQ373,EG373,"")),$A$6:$A$127,0)-1,MATCH($EG373,$D$6:$CC$6,0)-1+7,1,1),""),"")</f>
        <v/>
      </c>
      <c r="EV373" s="174" t="str">
        <f ca="1">IF($EU373&lt;&gt;"",IF(OFFSET($D$6,MATCH(VALUE(SUBSTITUTE($EQ373,$EG373,"")),$A$6:$A$127,0)-1,MATCH($EG373,$D$6:$CC$6,0)-1+8,1,1)=0,"",OFFSET($D$6,MATCH(VALUE(SUBSTITUTE($EQ373,$EG373,"")),$A$6:$A$127,0)-1,MATCH($EG373,$D$6:$CC$6,0)-1+8,1,1)),"")</f>
        <v/>
      </c>
      <c r="EW373" s="174" t="str">
        <f t="shared" ca="1" si="22"/>
        <v/>
      </c>
      <c r="EX373" s="174" t="str">
        <f t="shared" ca="1" si="23"/>
        <v/>
      </c>
      <c r="EY373" s="174" t="str">
        <f ca="1">IF(EU373="","",COUNTIF(EU$6:$EU373,"&gt;"&amp;0))</f>
        <v/>
      </c>
      <c r="EZ373" s="189"/>
      <c r="FA373" s="153"/>
    </row>
    <row r="374" spans="146:157" ht="27.6" customHeight="1">
      <c r="EP374" s="174"/>
      <c r="EQ374" s="174"/>
      <c r="ER374" s="174"/>
      <c r="ES374" s="174"/>
      <c r="ET374" s="174" t="str">
        <f t="shared" ca="1" si="21"/>
        <v/>
      </c>
      <c r="EU374" s="174" t="str">
        <f ca="1">IFERROR(IF(OFFSET($D$6,MATCH(VALUE(SUBSTITUTE(EQ374,EG374,"")),$A$6:$A$127,0)-1,MATCH($EG374,$D$6:$CC$6,0)-1+7,1,1)&gt;0,OFFSET($D$6,MATCH(VALUE(SUBSTITUTE(EQ374,EG374,"")),$A$6:$A$127,0)-1,MATCH($EG374,$D$6:$CC$6,0)-1+7,1,1),""),"")</f>
        <v/>
      </c>
      <c r="EV374" s="174" t="str">
        <f ca="1">IF($EU374&lt;&gt;"",IF(OFFSET($D$6,MATCH(VALUE(SUBSTITUTE($EQ374,$EG374,"")),$A$6:$A$127,0)-1,MATCH($EG374,$D$6:$CC$6,0)-1+8,1,1)=0,"",OFFSET($D$6,MATCH(VALUE(SUBSTITUTE($EQ374,$EG374,"")),$A$6:$A$127,0)-1,MATCH($EG374,$D$6:$CC$6,0)-1+8,1,1)),"")</f>
        <v/>
      </c>
      <c r="EW374" s="174" t="str">
        <f t="shared" ca="1" si="22"/>
        <v/>
      </c>
      <c r="EX374" s="174" t="str">
        <f t="shared" ca="1" si="23"/>
        <v/>
      </c>
      <c r="EY374" s="174" t="str">
        <f ca="1">IF(EU374="","",COUNTIF(EU$6:$EU374,"&gt;"&amp;0))</f>
        <v/>
      </c>
      <c r="EZ374" s="189"/>
      <c r="FA374" s="153"/>
    </row>
    <row r="375" spans="146:157" ht="27.6" customHeight="1">
      <c r="EP375" s="174"/>
      <c r="EQ375" s="174"/>
      <c r="ER375" s="174"/>
      <c r="ES375" s="174"/>
      <c r="ET375" s="174" t="str">
        <f t="shared" ca="1" si="21"/>
        <v/>
      </c>
      <c r="EU375" s="174" t="str">
        <f ca="1">IFERROR(IF(OFFSET($D$6,MATCH(VALUE(SUBSTITUTE(EQ375,EG375,"")),$A$6:$A$127,0)-1,MATCH($EG375,$D$6:$CC$6,0)-1+7,1,1)&gt;0,OFFSET($D$6,MATCH(VALUE(SUBSTITUTE(EQ375,EG375,"")),$A$6:$A$127,0)-1,MATCH($EG375,$D$6:$CC$6,0)-1+7,1,1),""),"")</f>
        <v/>
      </c>
      <c r="EV375" s="174" t="str">
        <f ca="1">IF($EU375&lt;&gt;"",IF(OFFSET($D$6,MATCH(VALUE(SUBSTITUTE($EQ375,$EG375,"")),$A$6:$A$127,0)-1,MATCH($EG375,$D$6:$CC$6,0)-1+8,1,1)=0,"",OFFSET($D$6,MATCH(VALUE(SUBSTITUTE($EQ375,$EG375,"")),$A$6:$A$127,0)-1,MATCH($EG375,$D$6:$CC$6,0)-1+8,1,1)),"")</f>
        <v/>
      </c>
      <c r="EW375" s="174" t="str">
        <f t="shared" ca="1" si="22"/>
        <v/>
      </c>
      <c r="EX375" s="174" t="str">
        <f t="shared" ca="1" si="23"/>
        <v/>
      </c>
      <c r="EY375" s="174" t="str">
        <f ca="1">IF(EU375="","",COUNTIF(EU$6:$EU375,"&gt;"&amp;0))</f>
        <v/>
      </c>
      <c r="EZ375" s="189"/>
      <c r="FA375" s="153"/>
    </row>
    <row r="376" spans="146:157" ht="27.6" customHeight="1">
      <c r="EP376" s="174"/>
      <c r="EQ376" s="174"/>
      <c r="ER376" s="174"/>
      <c r="ES376" s="174"/>
      <c r="ET376" s="174" t="str">
        <f t="shared" ca="1" si="21"/>
        <v/>
      </c>
      <c r="EU376" s="174" t="str">
        <f ca="1">IFERROR(IF(OFFSET($D$6,MATCH(VALUE(SUBSTITUTE(EQ376,EG376,"")),$A$6:$A$127,0)-1,MATCH($EG376,$D$6:$CC$6,0)-1+7,1,1)&gt;0,OFFSET($D$6,MATCH(VALUE(SUBSTITUTE(EQ376,EG376,"")),$A$6:$A$127,0)-1,MATCH($EG376,$D$6:$CC$6,0)-1+7,1,1),""),"")</f>
        <v/>
      </c>
      <c r="EV376" s="174" t="str">
        <f ca="1">IF($EU376&lt;&gt;"",IF(OFFSET($D$6,MATCH(VALUE(SUBSTITUTE($EQ376,$EG376,"")),$A$6:$A$127,0)-1,MATCH($EG376,$D$6:$CC$6,0)-1+8,1,1)=0,"",OFFSET($D$6,MATCH(VALUE(SUBSTITUTE($EQ376,$EG376,"")),$A$6:$A$127,0)-1,MATCH($EG376,$D$6:$CC$6,0)-1+8,1,1)),"")</f>
        <v/>
      </c>
      <c r="EW376" s="174" t="str">
        <f t="shared" ca="1" si="22"/>
        <v/>
      </c>
      <c r="EX376" s="174" t="str">
        <f t="shared" ca="1" si="23"/>
        <v/>
      </c>
      <c r="EY376" s="174" t="str">
        <f ca="1">IF(EU376="","",COUNTIF(EU$6:$EU376,"&gt;"&amp;0))</f>
        <v/>
      </c>
      <c r="EZ376" s="189"/>
      <c r="FA376" s="153"/>
    </row>
    <row r="377" spans="146:157" ht="27.6" customHeight="1">
      <c r="EP377" s="174"/>
      <c r="EQ377" s="174"/>
      <c r="ER377" s="174"/>
      <c r="ES377" s="174"/>
      <c r="ET377" s="174" t="str">
        <f t="shared" ca="1" si="21"/>
        <v/>
      </c>
      <c r="EU377" s="174" t="str">
        <f ca="1">IFERROR(IF(OFFSET($D$6,MATCH(VALUE(SUBSTITUTE(EQ377,EG377,"")),$A$6:$A$127,0)-1,MATCH($EG377,$D$6:$CC$6,0)-1+7,1,1)&gt;0,OFFSET($D$6,MATCH(VALUE(SUBSTITUTE(EQ377,EG377,"")),$A$6:$A$127,0)-1,MATCH($EG377,$D$6:$CC$6,0)-1+7,1,1),""),"")</f>
        <v/>
      </c>
      <c r="EV377" s="174" t="str">
        <f ca="1">IF($EU377&lt;&gt;"",IF(OFFSET($D$6,MATCH(VALUE(SUBSTITUTE($EQ377,$EG377,"")),$A$6:$A$127,0)-1,MATCH($EG377,$D$6:$CC$6,0)-1+8,1,1)=0,"",OFFSET($D$6,MATCH(VALUE(SUBSTITUTE($EQ377,$EG377,"")),$A$6:$A$127,0)-1,MATCH($EG377,$D$6:$CC$6,0)-1+8,1,1)),"")</f>
        <v/>
      </c>
      <c r="EW377" s="174" t="str">
        <f t="shared" ca="1" si="22"/>
        <v/>
      </c>
      <c r="EX377" s="174" t="str">
        <f t="shared" ca="1" si="23"/>
        <v/>
      </c>
      <c r="EY377" s="174" t="str">
        <f ca="1">IF(EU377="","",COUNTIF(EU$6:$EU377,"&gt;"&amp;0))</f>
        <v/>
      </c>
      <c r="EZ377" s="189"/>
      <c r="FA377" s="153"/>
    </row>
    <row r="378" spans="146:157" ht="27.6" customHeight="1">
      <c r="EP378" s="174"/>
      <c r="EQ378" s="174"/>
      <c r="ER378" s="174"/>
      <c r="ES378" s="174"/>
      <c r="ET378" s="174" t="str">
        <f t="shared" ca="1" si="21"/>
        <v/>
      </c>
      <c r="EU378" s="174" t="str">
        <f ca="1">IFERROR(IF(OFFSET($D$6,MATCH(VALUE(SUBSTITUTE(EQ378,EG378,"")),$A$6:$A$127,0)-1,MATCH($EG378,$D$6:$CC$6,0)-1+7,1,1)&gt;0,OFFSET($D$6,MATCH(VALUE(SUBSTITUTE(EQ378,EG378,"")),$A$6:$A$127,0)-1,MATCH($EG378,$D$6:$CC$6,0)-1+7,1,1),""),"")</f>
        <v/>
      </c>
      <c r="EV378" s="174" t="str">
        <f ca="1">IF($EU378&lt;&gt;"",IF(OFFSET($D$6,MATCH(VALUE(SUBSTITUTE($EQ378,$EG378,"")),$A$6:$A$127,0)-1,MATCH($EG378,$D$6:$CC$6,0)-1+8,1,1)=0,"",OFFSET($D$6,MATCH(VALUE(SUBSTITUTE($EQ378,$EG378,"")),$A$6:$A$127,0)-1,MATCH($EG378,$D$6:$CC$6,0)-1+8,1,1)),"")</f>
        <v/>
      </c>
      <c r="EW378" s="174" t="str">
        <f t="shared" ca="1" si="22"/>
        <v/>
      </c>
      <c r="EX378" s="174" t="str">
        <f t="shared" ca="1" si="23"/>
        <v/>
      </c>
      <c r="EY378" s="174" t="str">
        <f ca="1">IF(EU378="","",COUNTIF(EU$6:$EU378,"&gt;"&amp;0))</f>
        <v/>
      </c>
      <c r="EZ378" s="189"/>
      <c r="FA378" s="153"/>
    </row>
    <row r="379" spans="146:157" ht="27.6" customHeight="1">
      <c r="EP379" s="174"/>
      <c r="EQ379" s="174"/>
      <c r="ER379" s="174"/>
      <c r="ES379" s="174"/>
      <c r="ET379" s="174" t="str">
        <f t="shared" ca="1" si="21"/>
        <v/>
      </c>
      <c r="EU379" s="174" t="str">
        <f ca="1">IFERROR(IF(OFFSET($D$6,MATCH(VALUE(SUBSTITUTE(EQ379,EG379,"")),$A$6:$A$127,0)-1,MATCH($EG379,$D$6:$CC$6,0)-1+7,1,1)&gt;0,OFFSET($D$6,MATCH(VALUE(SUBSTITUTE(EQ379,EG379,"")),$A$6:$A$127,0)-1,MATCH($EG379,$D$6:$CC$6,0)-1+7,1,1),""),"")</f>
        <v/>
      </c>
      <c r="EV379" s="174" t="str">
        <f ca="1">IF($EU379&lt;&gt;"",IF(OFFSET($D$6,MATCH(VALUE(SUBSTITUTE($EQ379,$EG379,"")),$A$6:$A$127,0)-1,MATCH($EG379,$D$6:$CC$6,0)-1+8,1,1)=0,"",OFFSET($D$6,MATCH(VALUE(SUBSTITUTE($EQ379,$EG379,"")),$A$6:$A$127,0)-1,MATCH($EG379,$D$6:$CC$6,0)-1+8,1,1)),"")</f>
        <v/>
      </c>
      <c r="EW379" s="174" t="str">
        <f t="shared" ca="1" si="22"/>
        <v/>
      </c>
      <c r="EX379" s="174" t="str">
        <f t="shared" ca="1" si="23"/>
        <v/>
      </c>
      <c r="EY379" s="174" t="str">
        <f ca="1">IF(EU379="","",COUNTIF(EU$6:$EU379,"&gt;"&amp;0))</f>
        <v/>
      </c>
      <c r="EZ379" s="189"/>
      <c r="FA379" s="153"/>
    </row>
    <row r="380" spans="146:157" ht="27.6" customHeight="1">
      <c r="EP380" s="174"/>
      <c r="EQ380" s="174"/>
      <c r="ER380" s="174"/>
      <c r="ES380" s="174"/>
      <c r="ET380" s="174" t="str">
        <f t="shared" ca="1" si="21"/>
        <v/>
      </c>
      <c r="EU380" s="174" t="str">
        <f ca="1">IFERROR(IF(OFFSET($D$6,MATCH(VALUE(SUBSTITUTE(EQ380,EG380,"")),$A$6:$A$127,0)-1,MATCH($EG380,$D$6:$CC$6,0)-1+7,1,1)&gt;0,OFFSET($D$6,MATCH(VALUE(SUBSTITUTE(EQ380,EG380,"")),$A$6:$A$127,0)-1,MATCH($EG380,$D$6:$CC$6,0)-1+7,1,1),""),"")</f>
        <v/>
      </c>
      <c r="EV380" s="174" t="str">
        <f ca="1">IF($EU380&lt;&gt;"",IF(OFFSET($D$6,MATCH(VALUE(SUBSTITUTE($EQ380,$EG380,"")),$A$6:$A$127,0)-1,MATCH($EG380,$D$6:$CC$6,0)-1+8,1,1)=0,"",OFFSET($D$6,MATCH(VALUE(SUBSTITUTE($EQ380,$EG380,"")),$A$6:$A$127,0)-1,MATCH($EG380,$D$6:$CC$6,0)-1+8,1,1)),"")</f>
        <v/>
      </c>
      <c r="EW380" s="174" t="str">
        <f t="shared" ca="1" si="22"/>
        <v/>
      </c>
      <c r="EX380" s="174" t="str">
        <f t="shared" ca="1" si="23"/>
        <v/>
      </c>
      <c r="EY380" s="174" t="str">
        <f ca="1">IF(EU380="","",COUNTIF(EU$6:$EU380,"&gt;"&amp;0))</f>
        <v/>
      </c>
      <c r="EZ380" s="189"/>
      <c r="FA380" s="153"/>
    </row>
    <row r="381" spans="146:157" ht="27.6" customHeight="1">
      <c r="EP381" s="174"/>
      <c r="EQ381" s="174"/>
      <c r="ER381" s="174"/>
      <c r="ES381" s="174"/>
      <c r="ET381" s="174" t="str">
        <f t="shared" ca="1" si="21"/>
        <v/>
      </c>
      <c r="EU381" s="174" t="str">
        <f ca="1">IFERROR(IF(OFFSET($D$6,MATCH(VALUE(SUBSTITUTE(EQ381,EG381,"")),$A$6:$A$127,0)-1,MATCH($EG381,$D$6:$CC$6,0)-1+7,1,1)&gt;0,OFFSET($D$6,MATCH(VALUE(SUBSTITUTE(EQ381,EG381,"")),$A$6:$A$127,0)-1,MATCH($EG381,$D$6:$CC$6,0)-1+7,1,1),""),"")</f>
        <v/>
      </c>
      <c r="EV381" s="174" t="str">
        <f ca="1">IF($EU381&lt;&gt;"",IF(OFFSET($D$6,MATCH(VALUE(SUBSTITUTE($EQ381,$EG381,"")),$A$6:$A$127,0)-1,MATCH($EG381,$D$6:$CC$6,0)-1+8,1,1)=0,"",OFFSET($D$6,MATCH(VALUE(SUBSTITUTE($EQ381,$EG381,"")),$A$6:$A$127,0)-1,MATCH($EG381,$D$6:$CC$6,0)-1+8,1,1)),"")</f>
        <v/>
      </c>
      <c r="EW381" s="174" t="str">
        <f t="shared" ca="1" si="22"/>
        <v/>
      </c>
      <c r="EX381" s="174" t="str">
        <f t="shared" ca="1" si="23"/>
        <v/>
      </c>
      <c r="EY381" s="174" t="str">
        <f ca="1">IF(EU381="","",COUNTIF(EU$6:$EU381,"&gt;"&amp;0))</f>
        <v/>
      </c>
      <c r="EZ381" s="189"/>
      <c r="FA381" s="153"/>
    </row>
    <row r="382" spans="146:157" ht="27.6" customHeight="1">
      <c r="EP382" s="174"/>
      <c r="EQ382" s="174"/>
      <c r="ER382" s="174"/>
      <c r="ES382" s="174"/>
      <c r="ET382" s="174" t="str">
        <f t="shared" ca="1" si="21"/>
        <v/>
      </c>
      <c r="EU382" s="174" t="str">
        <f ca="1">IFERROR(IF(OFFSET($D$6,MATCH(VALUE(SUBSTITUTE(EQ382,EG382,"")),$A$6:$A$127,0)-1,MATCH($EG382,$D$6:$CC$6,0)-1+7,1,1)&gt;0,OFFSET($D$6,MATCH(VALUE(SUBSTITUTE(EQ382,EG382,"")),$A$6:$A$127,0)-1,MATCH($EG382,$D$6:$CC$6,0)-1+7,1,1),""),"")</f>
        <v/>
      </c>
      <c r="EV382" s="174" t="str">
        <f ca="1">IF($EU382&lt;&gt;"",IF(OFFSET($D$6,MATCH(VALUE(SUBSTITUTE($EQ382,$EG382,"")),$A$6:$A$127,0)-1,MATCH($EG382,$D$6:$CC$6,0)-1+8,1,1)=0,"",OFFSET($D$6,MATCH(VALUE(SUBSTITUTE($EQ382,$EG382,"")),$A$6:$A$127,0)-1,MATCH($EG382,$D$6:$CC$6,0)-1+8,1,1)),"")</f>
        <v/>
      </c>
      <c r="EW382" s="174" t="str">
        <f t="shared" ca="1" si="22"/>
        <v/>
      </c>
      <c r="EX382" s="174" t="str">
        <f t="shared" ca="1" si="23"/>
        <v/>
      </c>
      <c r="EY382" s="174" t="str">
        <f ca="1">IF(EU382="","",COUNTIF(EU$6:$EU382,"&gt;"&amp;0))</f>
        <v/>
      </c>
      <c r="EZ382" s="189"/>
      <c r="FA382" s="153"/>
    </row>
    <row r="383" spans="146:157" ht="27.6" customHeight="1">
      <c r="EP383" s="174"/>
      <c r="EQ383" s="174"/>
      <c r="ER383" s="174"/>
      <c r="ES383" s="174"/>
      <c r="ET383" s="174" t="str">
        <f t="shared" ca="1" si="21"/>
        <v/>
      </c>
      <c r="EU383" s="174" t="str">
        <f ca="1">IFERROR(IF(OFFSET($D$6,MATCH(VALUE(SUBSTITUTE(EQ383,EG383,"")),$A$6:$A$127,0)-1,MATCH($EG383,$D$6:$CC$6,0)-1+7,1,1)&gt;0,OFFSET($D$6,MATCH(VALUE(SUBSTITUTE(EQ383,EG383,"")),$A$6:$A$127,0)-1,MATCH($EG383,$D$6:$CC$6,0)-1+7,1,1),""),"")</f>
        <v/>
      </c>
      <c r="EV383" s="174" t="str">
        <f ca="1">IF($EU383&lt;&gt;"",IF(OFFSET($D$6,MATCH(VALUE(SUBSTITUTE($EQ383,$EG383,"")),$A$6:$A$127,0)-1,MATCH($EG383,$D$6:$CC$6,0)-1+8,1,1)=0,"",OFFSET($D$6,MATCH(VALUE(SUBSTITUTE($EQ383,$EG383,"")),$A$6:$A$127,0)-1,MATCH($EG383,$D$6:$CC$6,0)-1+8,1,1)),"")</f>
        <v/>
      </c>
      <c r="EW383" s="174" t="str">
        <f t="shared" ca="1" si="22"/>
        <v/>
      </c>
      <c r="EX383" s="174" t="str">
        <f t="shared" ca="1" si="23"/>
        <v/>
      </c>
      <c r="EY383" s="174" t="str">
        <f ca="1">IF(EU383="","",COUNTIF(EU$6:$EU383,"&gt;"&amp;0))</f>
        <v/>
      </c>
      <c r="EZ383" s="189"/>
      <c r="FA383" s="153"/>
    </row>
    <row r="384" spans="146:157" ht="27.6" customHeight="1">
      <c r="EP384" s="174"/>
      <c r="EQ384" s="174"/>
      <c r="ER384" s="174"/>
      <c r="ES384" s="174"/>
      <c r="ET384" s="174" t="str">
        <f t="shared" ca="1" si="21"/>
        <v/>
      </c>
      <c r="EU384" s="174" t="str">
        <f ca="1">IFERROR(IF(OFFSET($D$6,MATCH(VALUE(SUBSTITUTE(EQ384,EG384,"")),$A$6:$A$127,0)-1,MATCH($EG384,$D$6:$CC$6,0)-1+7,1,1)&gt;0,OFFSET($D$6,MATCH(VALUE(SUBSTITUTE(EQ384,EG384,"")),$A$6:$A$127,0)-1,MATCH($EG384,$D$6:$CC$6,0)-1+7,1,1),""),"")</f>
        <v/>
      </c>
      <c r="EV384" s="174" t="str">
        <f ca="1">IF($EU384&lt;&gt;"",IF(OFFSET($D$6,MATCH(VALUE(SUBSTITUTE($EQ384,$EG384,"")),$A$6:$A$127,0)-1,MATCH($EG384,$D$6:$CC$6,0)-1+8,1,1)=0,"",OFFSET($D$6,MATCH(VALUE(SUBSTITUTE($EQ384,$EG384,"")),$A$6:$A$127,0)-1,MATCH($EG384,$D$6:$CC$6,0)-1+8,1,1)),"")</f>
        <v/>
      </c>
      <c r="EW384" s="174" t="str">
        <f t="shared" ca="1" si="22"/>
        <v/>
      </c>
      <c r="EX384" s="174" t="str">
        <f t="shared" ca="1" si="23"/>
        <v/>
      </c>
      <c r="EY384" s="174" t="str">
        <f ca="1">IF(EU384="","",COUNTIF(EU$6:$EU384,"&gt;"&amp;0))</f>
        <v/>
      </c>
      <c r="EZ384" s="189"/>
      <c r="FA384" s="153"/>
    </row>
    <row r="385" spans="112:157" ht="27.6" customHeight="1">
      <c r="EP385" s="174"/>
      <c r="EQ385" s="174"/>
      <c r="ER385" s="174"/>
      <c r="ES385" s="174"/>
      <c r="ET385" s="174" t="str">
        <f t="shared" ca="1" si="21"/>
        <v/>
      </c>
      <c r="EU385" s="174" t="str">
        <f ca="1">IFERROR(IF(OFFSET($D$6,MATCH(VALUE(SUBSTITUTE(EQ385,EG385,"")),$A$6:$A$127,0)-1,MATCH($EG385,$D$6:$CC$6,0)-1+7,1,1)&gt;0,OFFSET($D$6,MATCH(VALUE(SUBSTITUTE(EQ385,EG385,"")),$A$6:$A$127,0)-1,MATCH($EG385,$D$6:$CC$6,0)-1+7,1,1),""),"")</f>
        <v/>
      </c>
      <c r="EV385" s="174" t="str">
        <f ca="1">IF($EU385&lt;&gt;"",IF(OFFSET($D$6,MATCH(VALUE(SUBSTITUTE($EQ385,$EG385,"")),$A$6:$A$127,0)-1,MATCH($EG385,$D$6:$CC$6,0)-1+8,1,1)=0,"",OFFSET($D$6,MATCH(VALUE(SUBSTITUTE($EQ385,$EG385,"")),$A$6:$A$127,0)-1,MATCH($EG385,$D$6:$CC$6,0)-1+8,1,1)),"")</f>
        <v/>
      </c>
      <c r="EW385" s="174" t="str">
        <f t="shared" ca="1" si="22"/>
        <v/>
      </c>
      <c r="EX385" s="174" t="str">
        <f t="shared" ca="1" si="23"/>
        <v/>
      </c>
      <c r="EY385" s="174" t="str">
        <f ca="1">IF(EU385="","",COUNTIF(EU$6:$EU385,"&gt;"&amp;0))</f>
        <v/>
      </c>
      <c r="EZ385" s="189"/>
      <c r="FA385" s="153"/>
    </row>
    <row r="386" spans="112:157" ht="27.6" customHeight="1">
      <c r="EP386" s="174"/>
      <c r="EQ386" s="174"/>
      <c r="ER386" s="174"/>
      <c r="ES386" s="174"/>
      <c r="ET386" s="174" t="str">
        <f t="shared" ca="1" si="21"/>
        <v/>
      </c>
      <c r="EU386" s="174" t="str">
        <f ca="1">IFERROR(IF(OFFSET($D$6,MATCH(VALUE(SUBSTITUTE(EQ386,EG386,"")),$A$6:$A$127,0)-1,MATCH($EG386,$D$6:$CC$6,0)-1+7,1,1)&gt;0,OFFSET($D$6,MATCH(VALUE(SUBSTITUTE(EQ386,EG386,"")),$A$6:$A$127,0)-1,MATCH($EG386,$D$6:$CC$6,0)-1+7,1,1),""),"")</f>
        <v/>
      </c>
      <c r="EV386" s="174" t="str">
        <f ca="1">IF($EU386&lt;&gt;"",IF(OFFSET($D$6,MATCH(VALUE(SUBSTITUTE($EQ386,$EG386,"")),$A$6:$A$127,0)-1,MATCH($EG386,$D$6:$CC$6,0)-1+8,1,1)=0,"",OFFSET($D$6,MATCH(VALUE(SUBSTITUTE($EQ386,$EG386,"")),$A$6:$A$127,0)-1,MATCH($EG386,$D$6:$CC$6,0)-1+8,1,1)),"")</f>
        <v/>
      </c>
      <c r="EW386" s="174" t="str">
        <f t="shared" ca="1" si="22"/>
        <v/>
      </c>
      <c r="EX386" s="174" t="str">
        <f t="shared" ca="1" si="23"/>
        <v/>
      </c>
      <c r="EY386" s="174" t="str">
        <f ca="1">IF(EU386="","",COUNTIF(EU$6:$EU386,"&gt;"&amp;0))</f>
        <v/>
      </c>
      <c r="EZ386" s="189"/>
      <c r="FA386" s="153"/>
    </row>
    <row r="387" spans="112:157" ht="27.6" customHeight="1">
      <c r="EP387" s="174"/>
      <c r="EQ387" s="174"/>
      <c r="ER387" s="174"/>
      <c r="ES387" s="174"/>
      <c r="ET387" s="174" t="str">
        <f t="shared" ca="1" si="21"/>
        <v/>
      </c>
      <c r="EU387" s="174" t="str">
        <f ca="1">IFERROR(IF(OFFSET($D$6,MATCH(VALUE(SUBSTITUTE(EQ387,EG387,"")),$A$6:$A$127,0)-1,MATCH($EG387,$D$6:$CC$6,0)-1+7,1,1)&gt;0,OFFSET($D$6,MATCH(VALUE(SUBSTITUTE(EQ387,EG387,"")),$A$6:$A$127,0)-1,MATCH($EG387,$D$6:$CC$6,0)-1+7,1,1),""),"")</f>
        <v/>
      </c>
      <c r="EV387" s="174" t="str">
        <f ca="1">IF($EU387&lt;&gt;"",IF(OFFSET($D$6,MATCH(VALUE(SUBSTITUTE($EQ387,$EG387,"")),$A$6:$A$127,0)-1,MATCH($EG387,$D$6:$CC$6,0)-1+8,1,1)=0,"",OFFSET($D$6,MATCH(VALUE(SUBSTITUTE($EQ387,$EG387,"")),$A$6:$A$127,0)-1,MATCH($EG387,$D$6:$CC$6,0)-1+8,1,1)),"")</f>
        <v/>
      </c>
      <c r="EW387" s="174" t="str">
        <f t="shared" ca="1" si="22"/>
        <v/>
      </c>
      <c r="EX387" s="174" t="str">
        <f t="shared" ca="1" si="23"/>
        <v/>
      </c>
      <c r="EY387" s="174" t="str">
        <f ca="1">IF(EU387="","",COUNTIF(EU$6:$EU387,"&gt;"&amp;0))</f>
        <v/>
      </c>
      <c r="EZ387" s="189"/>
      <c r="FA387" s="153"/>
    </row>
    <row r="388" spans="112:157" ht="27.6" customHeight="1">
      <c r="EP388" s="174"/>
      <c r="EQ388" s="174"/>
      <c r="ER388" s="174"/>
      <c r="ES388" s="174"/>
      <c r="ET388" s="174" t="str">
        <f t="shared" ca="1" si="21"/>
        <v/>
      </c>
      <c r="EU388" s="174" t="str">
        <f ca="1">IFERROR(IF(OFFSET($D$6,MATCH(VALUE(SUBSTITUTE(EQ388,EG388,"")),$A$6:$A$127,0)-1,MATCH($EG388,$D$6:$CC$6,0)-1+7,1,1)&gt;0,OFFSET($D$6,MATCH(VALUE(SUBSTITUTE(EQ388,EG388,"")),$A$6:$A$127,0)-1,MATCH($EG388,$D$6:$CC$6,0)-1+7,1,1),""),"")</f>
        <v/>
      </c>
      <c r="EV388" s="174" t="str">
        <f ca="1">IF($EU388&lt;&gt;"",IF(OFFSET($D$6,MATCH(VALUE(SUBSTITUTE($EQ388,$EG388,"")),$A$6:$A$127,0)-1,MATCH($EG388,$D$6:$CC$6,0)-1+8,1,1)=0,"",OFFSET($D$6,MATCH(VALUE(SUBSTITUTE($EQ388,$EG388,"")),$A$6:$A$127,0)-1,MATCH($EG388,$D$6:$CC$6,0)-1+8,1,1)),"")</f>
        <v/>
      </c>
      <c r="EW388" s="174" t="str">
        <f t="shared" ca="1" si="22"/>
        <v/>
      </c>
      <c r="EX388" s="174" t="str">
        <f t="shared" ca="1" si="23"/>
        <v/>
      </c>
      <c r="EY388" s="174" t="str">
        <f ca="1">IF(EU388="","",COUNTIF(EU$6:$EU388,"&gt;"&amp;0))</f>
        <v/>
      </c>
      <c r="EZ388" s="189"/>
      <c r="FA388" s="153"/>
    </row>
    <row r="389" spans="112:157" ht="27.6" customHeight="1">
      <c r="EP389" s="174"/>
      <c r="EQ389" s="174"/>
      <c r="ER389" s="174"/>
      <c r="ES389" s="174"/>
      <c r="ET389" s="174" t="str">
        <f t="shared" ca="1" si="21"/>
        <v/>
      </c>
      <c r="EU389" s="174" t="str">
        <f ca="1">IFERROR(IF(OFFSET($D$6,MATCH(VALUE(SUBSTITUTE(EQ389,EG389,"")),$A$6:$A$127,0)-1,MATCH($EG389,$D$6:$CC$6,0)-1+7,1,1)&gt;0,OFFSET($D$6,MATCH(VALUE(SUBSTITUTE(EQ389,EG389,"")),$A$6:$A$127,0)-1,MATCH($EG389,$D$6:$CC$6,0)-1+7,1,1),""),"")</f>
        <v/>
      </c>
      <c r="EV389" s="174" t="str">
        <f ca="1">IF($EU389&lt;&gt;"",IF(OFFSET($D$6,MATCH(VALUE(SUBSTITUTE($EQ389,$EG389,"")),$A$6:$A$127,0)-1,MATCH($EG389,$D$6:$CC$6,0)-1+8,1,1)=0,"",OFFSET($D$6,MATCH(VALUE(SUBSTITUTE($EQ389,$EG389,"")),$A$6:$A$127,0)-1,MATCH($EG389,$D$6:$CC$6,0)-1+8,1,1)),"")</f>
        <v/>
      </c>
      <c r="EW389" s="174" t="str">
        <f t="shared" ca="1" si="22"/>
        <v/>
      </c>
      <c r="EX389" s="174" t="str">
        <f t="shared" ca="1" si="23"/>
        <v/>
      </c>
      <c r="EY389" s="174" t="str">
        <f ca="1">IF(EU389="","",COUNTIF(EU$6:$EU389,"&gt;"&amp;0))</f>
        <v/>
      </c>
      <c r="EZ389" s="189"/>
      <c r="FA389" s="153"/>
    </row>
    <row r="390" spans="112:157" ht="27.6" customHeight="1">
      <c r="EP390" s="174"/>
      <c r="EQ390" s="174"/>
      <c r="ER390" s="174"/>
      <c r="ES390" s="174"/>
      <c r="ET390" s="174" t="str">
        <f t="shared" ca="1" si="21"/>
        <v/>
      </c>
      <c r="EU390" s="174" t="str">
        <f ca="1">IFERROR(IF(OFFSET($D$6,MATCH(VALUE(SUBSTITUTE(EQ390,EG390,"")),$A$6:$A$127,0)-1,MATCH($EG390,$D$6:$CC$6,0)-1+7,1,1)&gt;0,OFFSET($D$6,MATCH(VALUE(SUBSTITUTE(EQ390,EG390,"")),$A$6:$A$127,0)-1,MATCH($EG390,$D$6:$CC$6,0)-1+7,1,1),""),"")</f>
        <v/>
      </c>
      <c r="EV390" s="174" t="str">
        <f ca="1">IF($EU390&lt;&gt;"",IF(OFFSET($D$6,MATCH(VALUE(SUBSTITUTE($EQ390,$EG390,"")),$A$6:$A$127,0)-1,MATCH($EG390,$D$6:$CC$6,0)-1+8,1,1)=0,"",OFFSET($D$6,MATCH(VALUE(SUBSTITUTE($EQ390,$EG390,"")),$A$6:$A$127,0)-1,MATCH($EG390,$D$6:$CC$6,0)-1+8,1,1)),"")</f>
        <v/>
      </c>
      <c r="EW390" s="174" t="str">
        <f t="shared" ca="1" si="22"/>
        <v/>
      </c>
      <c r="EX390" s="174" t="str">
        <f t="shared" ca="1" si="23"/>
        <v/>
      </c>
      <c r="EY390" s="174" t="str">
        <f ca="1">IF(EU390="","",COUNTIF(EU$6:$EU390,"&gt;"&amp;0))</f>
        <v/>
      </c>
      <c r="EZ390" s="189"/>
      <c r="FA390" s="153"/>
    </row>
    <row r="391" spans="112:157" ht="27.6" customHeight="1">
      <c r="EP391" s="174"/>
      <c r="EQ391" s="174"/>
      <c r="ER391" s="174"/>
      <c r="ES391" s="174"/>
      <c r="ET391" s="174" t="str">
        <f t="shared" ref="ET391:ET454" ca="1" si="24">IF(EY391="","",EN391)</f>
        <v/>
      </c>
      <c r="EU391" s="174" t="str">
        <f ca="1">IFERROR(IF(OFFSET($D$6,MATCH(VALUE(SUBSTITUTE(EQ391,EG391,"")),$A$6:$A$127,0)-1,MATCH($EG391,$D$6:$CC$6,0)-1+7,1,1)&gt;0,OFFSET($D$6,MATCH(VALUE(SUBSTITUTE(EQ391,EG391,"")),$A$6:$A$127,0)-1,MATCH($EG391,$D$6:$CC$6,0)-1+7,1,1),""),"")</f>
        <v/>
      </c>
      <c r="EV391" s="174" t="str">
        <f ca="1">IF($EU391&lt;&gt;"",IF(OFFSET($D$6,MATCH(VALUE(SUBSTITUTE($EQ391,$EG391,"")),$A$6:$A$127,0)-1,MATCH($EG391,$D$6:$CC$6,0)-1+8,1,1)=0,"",OFFSET($D$6,MATCH(VALUE(SUBSTITUTE($EQ391,$EG391,"")),$A$6:$A$127,0)-1,MATCH($EG391,$D$6:$CC$6,0)-1+8,1,1)),"")</f>
        <v/>
      </c>
      <c r="EW391" s="174" t="str">
        <f t="shared" ref="EW391:EW454" ca="1" si="25">IF(EY391="","","F")</f>
        <v/>
      </c>
      <c r="EX391" s="174" t="str">
        <f t="shared" ref="EX391:EX454" ca="1" si="26">IF(EY391="","",EM391)</f>
        <v/>
      </c>
      <c r="EY391" s="174" t="str">
        <f ca="1">IF(EU391="","",COUNTIF(EU$6:$EU391,"&gt;"&amp;0))</f>
        <v/>
      </c>
      <c r="EZ391" s="189"/>
      <c r="FA391" s="153"/>
    </row>
    <row r="392" spans="112:157" ht="27.6" customHeight="1">
      <c r="EP392" s="174"/>
      <c r="EQ392" s="174"/>
      <c r="ER392" s="174"/>
      <c r="ES392" s="174"/>
      <c r="ET392" s="174" t="str">
        <f t="shared" ca="1" si="24"/>
        <v/>
      </c>
      <c r="EU392" s="174" t="str">
        <f ca="1">IFERROR(IF(OFFSET($D$6,MATCH(VALUE(SUBSTITUTE(EQ392,EG392,"")),$A$6:$A$127,0)-1,MATCH($EG392,$D$6:$CC$6,0)-1+7,1,1)&gt;0,OFFSET($D$6,MATCH(VALUE(SUBSTITUTE(EQ392,EG392,"")),$A$6:$A$127,0)-1,MATCH($EG392,$D$6:$CC$6,0)-1+7,1,1),""),"")</f>
        <v/>
      </c>
      <c r="EV392" s="174" t="str">
        <f ca="1">IF($EU392&lt;&gt;"",IF(OFFSET($D$6,MATCH(VALUE(SUBSTITUTE($EQ392,$EG392,"")),$A$6:$A$127,0)-1,MATCH($EG392,$D$6:$CC$6,0)-1+8,1,1)=0,"",OFFSET($D$6,MATCH(VALUE(SUBSTITUTE($EQ392,$EG392,"")),$A$6:$A$127,0)-1,MATCH($EG392,$D$6:$CC$6,0)-1+8,1,1)),"")</f>
        <v/>
      </c>
      <c r="EW392" s="174" t="str">
        <f t="shared" ca="1" si="25"/>
        <v/>
      </c>
      <c r="EX392" s="174" t="str">
        <f t="shared" ca="1" si="26"/>
        <v/>
      </c>
      <c r="EY392" s="174" t="str">
        <f ca="1">IF(EU392="","",COUNTIF(EU$6:$EU392,"&gt;"&amp;0))</f>
        <v/>
      </c>
      <c r="EZ392" s="189"/>
      <c r="FA392" s="153"/>
    </row>
    <row r="393" spans="112:157" ht="27.6" customHeight="1">
      <c r="EP393" s="174"/>
      <c r="EQ393" s="174"/>
      <c r="ER393" s="174"/>
      <c r="ES393" s="174"/>
      <c r="ET393" s="174" t="str">
        <f t="shared" ca="1" si="24"/>
        <v/>
      </c>
      <c r="EU393" s="174" t="str">
        <f ca="1">IFERROR(IF(OFFSET($D$6,MATCH(VALUE(SUBSTITUTE(EQ393,EG393,"")),$A$6:$A$127,0)-1,MATCH($EG393,$D$6:$CC$6,0)-1+7,1,1)&gt;0,OFFSET($D$6,MATCH(VALUE(SUBSTITUTE(EQ393,EG393,"")),$A$6:$A$127,0)-1,MATCH($EG393,$D$6:$CC$6,0)-1+7,1,1),""),"")</f>
        <v/>
      </c>
      <c r="EV393" s="174" t="str">
        <f ca="1">IF($EU393&lt;&gt;"",IF(OFFSET($D$6,MATCH(VALUE(SUBSTITUTE($EQ393,$EG393,"")),$A$6:$A$127,0)-1,MATCH($EG393,$D$6:$CC$6,0)-1+8,1,1)=0,"",OFFSET($D$6,MATCH(VALUE(SUBSTITUTE($EQ393,$EG393,"")),$A$6:$A$127,0)-1,MATCH($EG393,$D$6:$CC$6,0)-1+8,1,1)),"")</f>
        <v/>
      </c>
      <c r="EW393" s="174" t="str">
        <f t="shared" ca="1" si="25"/>
        <v/>
      </c>
      <c r="EX393" s="174" t="str">
        <f t="shared" ca="1" si="26"/>
        <v/>
      </c>
      <c r="EY393" s="174" t="str">
        <f ca="1">IF(EU393="","",COUNTIF(EU$6:$EU393,"&gt;"&amp;0))</f>
        <v/>
      </c>
      <c r="EZ393" s="189"/>
      <c r="FA393" s="153"/>
    </row>
    <row r="394" spans="112:157" ht="27.6" customHeight="1">
      <c r="EP394" s="174"/>
      <c r="EQ394" s="174"/>
      <c r="ER394" s="174"/>
      <c r="ES394" s="174"/>
      <c r="ET394" s="174" t="str">
        <f t="shared" ca="1" si="24"/>
        <v/>
      </c>
      <c r="EU394" s="174" t="str">
        <f ca="1">IFERROR(IF(OFFSET($D$6,MATCH(VALUE(SUBSTITUTE(EQ394,EG394,"")),$A$6:$A$127,0)-1,MATCH($EG394,$D$6:$CC$6,0)-1+7,1,1)&gt;0,OFFSET($D$6,MATCH(VALUE(SUBSTITUTE(EQ394,EG394,"")),$A$6:$A$127,0)-1,MATCH($EG394,$D$6:$CC$6,0)-1+7,1,1),""),"")</f>
        <v/>
      </c>
      <c r="EV394" s="174" t="str">
        <f ca="1">IF($EU394&lt;&gt;"",IF(OFFSET($D$6,MATCH(VALUE(SUBSTITUTE($EQ394,$EG394,"")),$A$6:$A$127,0)-1,MATCH($EG394,$D$6:$CC$6,0)-1+8,1,1)=0,"",OFFSET($D$6,MATCH(VALUE(SUBSTITUTE($EQ394,$EG394,"")),$A$6:$A$127,0)-1,MATCH($EG394,$D$6:$CC$6,0)-1+8,1,1)),"")</f>
        <v/>
      </c>
      <c r="EW394" s="174" t="str">
        <f t="shared" ca="1" si="25"/>
        <v/>
      </c>
      <c r="EX394" s="174" t="str">
        <f t="shared" ca="1" si="26"/>
        <v/>
      </c>
      <c r="EY394" s="174" t="str">
        <f ca="1">IF(EU394="","",COUNTIF(EU$6:$EU394,"&gt;"&amp;0))</f>
        <v/>
      </c>
      <c r="EZ394" s="189"/>
      <c r="FA394" s="153"/>
    </row>
    <row r="395" spans="112:157" ht="27.6" customHeight="1">
      <c r="EP395" s="174"/>
      <c r="EQ395" s="174"/>
      <c r="ER395" s="174"/>
      <c r="ES395" s="174"/>
      <c r="ET395" s="174" t="str">
        <f t="shared" ca="1" si="24"/>
        <v/>
      </c>
      <c r="EU395" s="174" t="str">
        <f ca="1">IFERROR(IF(OFFSET($D$6,MATCH(VALUE(SUBSTITUTE(EQ395,EG395,"")),$A$6:$A$127,0)-1,MATCH($EG395,$D$6:$CC$6,0)-1+7,1,1)&gt;0,OFFSET($D$6,MATCH(VALUE(SUBSTITUTE(EQ395,EG395,"")),$A$6:$A$127,0)-1,MATCH($EG395,$D$6:$CC$6,0)-1+7,1,1),""),"")</f>
        <v/>
      </c>
      <c r="EV395" s="174" t="str">
        <f ca="1">IF($EU395&lt;&gt;"",IF(OFFSET($D$6,MATCH(VALUE(SUBSTITUTE($EQ395,$EG395,"")),$A$6:$A$127,0)-1,MATCH($EG395,$D$6:$CC$6,0)-1+8,1,1)=0,"",OFFSET($D$6,MATCH(VALUE(SUBSTITUTE($EQ395,$EG395,"")),$A$6:$A$127,0)-1,MATCH($EG395,$D$6:$CC$6,0)-1+8,1,1)),"")</f>
        <v/>
      </c>
      <c r="EW395" s="174" t="str">
        <f t="shared" ca="1" si="25"/>
        <v/>
      </c>
      <c r="EX395" s="174" t="str">
        <f t="shared" ca="1" si="26"/>
        <v/>
      </c>
      <c r="EY395" s="174" t="str">
        <f ca="1">IF(EU395="","",COUNTIF(EU$6:$EU395,"&gt;"&amp;0))</f>
        <v/>
      </c>
      <c r="EZ395" s="189"/>
      <c r="FA395" s="153"/>
    </row>
    <row r="396" spans="112:157" ht="27.6" customHeight="1">
      <c r="EP396" s="174"/>
      <c r="EQ396" s="174"/>
      <c r="ER396" s="174"/>
      <c r="ES396" s="174"/>
      <c r="ET396" s="174" t="str">
        <f t="shared" ca="1" si="24"/>
        <v/>
      </c>
      <c r="EU396" s="174" t="str">
        <f ca="1">IFERROR(IF(OFFSET($D$6,MATCH(VALUE(SUBSTITUTE(EQ396,EG396,"")),$A$6:$A$127,0)-1,MATCH($EG396,$D$6:$CC$6,0)-1+7,1,1)&gt;0,OFFSET($D$6,MATCH(VALUE(SUBSTITUTE(EQ396,EG396,"")),$A$6:$A$127,0)-1,MATCH($EG396,$D$6:$CC$6,0)-1+7,1,1),""),"")</f>
        <v/>
      </c>
      <c r="EV396" s="174" t="str">
        <f ca="1">IF($EU396&lt;&gt;"",IF(OFFSET($D$6,MATCH(VALUE(SUBSTITUTE($EQ396,$EG396,"")),$A$6:$A$127,0)-1,MATCH($EG396,$D$6:$CC$6,0)-1+8,1,1)=0,"",OFFSET($D$6,MATCH(VALUE(SUBSTITUTE($EQ396,$EG396,"")),$A$6:$A$127,0)-1,MATCH($EG396,$D$6:$CC$6,0)-1+8,1,1)),"")</f>
        <v/>
      </c>
      <c r="EW396" s="174" t="str">
        <f t="shared" ca="1" si="25"/>
        <v/>
      </c>
      <c r="EX396" s="174" t="str">
        <f t="shared" ca="1" si="26"/>
        <v/>
      </c>
      <c r="EY396" s="174" t="str">
        <f ca="1">IF(EU396="","",COUNTIF(EU$6:$EU396,"&gt;"&amp;0))</f>
        <v/>
      </c>
      <c r="EZ396" s="189"/>
      <c r="FA396" s="153"/>
    </row>
    <row r="397" spans="112:157" ht="27.6" customHeight="1">
      <c r="EP397" s="174"/>
      <c r="EQ397" s="174"/>
      <c r="ER397" s="174"/>
      <c r="ES397" s="174"/>
      <c r="ET397" s="174" t="str">
        <f t="shared" ca="1" si="24"/>
        <v/>
      </c>
      <c r="EU397" s="174" t="str">
        <f ca="1">IFERROR(IF(OFFSET($D$6,MATCH(VALUE(SUBSTITUTE(EQ397,EG397,"")),$A$6:$A$127,0)-1,MATCH($EG397,$D$6:$CC$6,0)-1+7,1,1)&gt;0,OFFSET($D$6,MATCH(VALUE(SUBSTITUTE(EQ397,EG397,"")),$A$6:$A$127,0)-1,MATCH($EG397,$D$6:$CC$6,0)-1+7,1,1),""),"")</f>
        <v/>
      </c>
      <c r="EV397" s="174" t="str">
        <f ca="1">IF($EU397&lt;&gt;"",IF(OFFSET($D$6,MATCH(VALUE(SUBSTITUTE($EQ397,$EG397,"")),$A$6:$A$127,0)-1,MATCH($EG397,$D$6:$CC$6,0)-1+8,1,1)=0,"",OFFSET($D$6,MATCH(VALUE(SUBSTITUTE($EQ397,$EG397,"")),$A$6:$A$127,0)-1,MATCH($EG397,$D$6:$CC$6,0)-1+8,1,1)),"")</f>
        <v/>
      </c>
      <c r="EW397" s="174" t="str">
        <f t="shared" ca="1" si="25"/>
        <v/>
      </c>
      <c r="EX397" s="174" t="str">
        <f t="shared" ca="1" si="26"/>
        <v/>
      </c>
      <c r="EY397" s="174" t="str">
        <f ca="1">IF(EU397="","",COUNTIF(EU$6:$EU397,"&gt;"&amp;0))</f>
        <v/>
      </c>
      <c r="EZ397" s="189"/>
      <c r="FA397" s="153"/>
    </row>
    <row r="398" spans="112:157" ht="27.6" customHeight="1">
      <c r="EP398" s="174"/>
      <c r="EQ398" s="174"/>
      <c r="ER398" s="174"/>
      <c r="ES398" s="174"/>
      <c r="ET398" s="174" t="str">
        <f t="shared" ca="1" si="24"/>
        <v/>
      </c>
      <c r="EU398" s="174" t="str">
        <f ca="1">IFERROR(IF(OFFSET($D$6,MATCH(VALUE(SUBSTITUTE(EQ398,EG398,"")),$A$6:$A$127,0)-1,MATCH($EG398,$D$6:$CC$6,0)-1+7,1,1)&gt;0,OFFSET($D$6,MATCH(VALUE(SUBSTITUTE(EQ398,EG398,"")),$A$6:$A$127,0)-1,MATCH($EG398,$D$6:$CC$6,0)-1+7,1,1),""),"")</f>
        <v/>
      </c>
      <c r="EV398" s="174" t="str">
        <f ca="1">IF($EU398&lt;&gt;"",IF(OFFSET($D$6,MATCH(VALUE(SUBSTITUTE($EQ398,$EG398,"")),$A$6:$A$127,0)-1,MATCH($EG398,$D$6:$CC$6,0)-1+8,1,1)=0,"",OFFSET($D$6,MATCH(VALUE(SUBSTITUTE($EQ398,$EG398,"")),$A$6:$A$127,0)-1,MATCH($EG398,$D$6:$CC$6,0)-1+8,1,1)),"")</f>
        <v/>
      </c>
      <c r="EW398" s="174" t="str">
        <f t="shared" ca="1" si="25"/>
        <v/>
      </c>
      <c r="EX398" s="174" t="str">
        <f t="shared" ca="1" si="26"/>
        <v/>
      </c>
      <c r="EY398" s="174" t="str">
        <f ca="1">IF(EU398="","",COUNTIF(EU$6:$EU398,"&gt;"&amp;0))</f>
        <v/>
      </c>
      <c r="EZ398" s="189"/>
      <c r="FA398" s="153"/>
    </row>
    <row r="399" spans="112:157" ht="27.6" customHeight="1">
      <c r="DH399" s="203"/>
      <c r="DI399" s="203"/>
      <c r="DJ399" s="203"/>
      <c r="DK399" s="203"/>
      <c r="DL399" s="203"/>
      <c r="DM399" s="203"/>
      <c r="DN399" s="203"/>
      <c r="DO399" s="203"/>
      <c r="DP399" s="203"/>
      <c r="DQ399" s="203"/>
      <c r="DR399" s="203"/>
      <c r="DS399" s="186"/>
      <c r="DT399" s="186"/>
      <c r="EP399" s="174"/>
      <c r="EQ399" s="174"/>
      <c r="ER399" s="174"/>
      <c r="ES399" s="174"/>
      <c r="ET399" s="174" t="str">
        <f t="shared" ca="1" si="24"/>
        <v/>
      </c>
      <c r="EU399" s="174" t="str">
        <f ca="1">IFERROR(IF(OFFSET($D$6,MATCH(VALUE(SUBSTITUTE(EQ399,EG399,"")),$A$6:$A$127,0)-1,MATCH($EG399,$D$6:$CC$6,0)-1+7,1,1)&gt;0,OFFSET($D$6,MATCH(VALUE(SUBSTITUTE(EQ399,EG399,"")),$A$6:$A$127,0)-1,MATCH($EG399,$D$6:$CC$6,0)-1+7,1,1),""),"")</f>
        <v/>
      </c>
      <c r="EV399" s="174" t="str">
        <f ca="1">IF($EU399&lt;&gt;"",IF(OFFSET($D$6,MATCH(VALUE(SUBSTITUTE($EQ399,$EG399,"")),$A$6:$A$127,0)-1,MATCH($EG399,$D$6:$CC$6,0)-1+8,1,1)=0,"",OFFSET($D$6,MATCH(VALUE(SUBSTITUTE($EQ399,$EG399,"")),$A$6:$A$127,0)-1,MATCH($EG399,$D$6:$CC$6,0)-1+8,1,1)),"")</f>
        <v/>
      </c>
      <c r="EW399" s="174" t="str">
        <f t="shared" ca="1" si="25"/>
        <v/>
      </c>
      <c r="EX399" s="174" t="str">
        <f t="shared" ca="1" si="26"/>
        <v/>
      </c>
      <c r="EY399" s="174" t="str">
        <f ca="1">IF(EU399="","",COUNTIF(EU$6:$EU399,"&gt;"&amp;0))</f>
        <v/>
      </c>
      <c r="EZ399" s="189"/>
      <c r="FA399" s="153"/>
    </row>
    <row r="400" spans="112:157" ht="27.6" customHeight="1">
      <c r="EP400" s="174"/>
      <c r="EQ400" s="174"/>
      <c r="ER400" s="174"/>
      <c r="ES400" s="174"/>
      <c r="ET400" s="174" t="str">
        <f t="shared" ca="1" si="24"/>
        <v/>
      </c>
      <c r="EU400" s="174" t="str">
        <f ca="1">IFERROR(IF(OFFSET($D$6,MATCH(VALUE(SUBSTITUTE(EQ400,EG400,"")),$A$6:$A$127,0)-1,MATCH($EG400,$D$6:$CC$6,0)-1+7,1,1)&gt;0,OFFSET($D$6,MATCH(VALUE(SUBSTITUTE(EQ400,EG400,"")),$A$6:$A$127,0)-1,MATCH($EG400,$D$6:$CC$6,0)-1+7,1,1),""),"")</f>
        <v/>
      </c>
      <c r="EV400" s="174" t="str">
        <f ca="1">IF($EU400&lt;&gt;"",IF(OFFSET($D$6,MATCH(VALUE(SUBSTITUTE($EQ400,$EG400,"")),$A$6:$A$127,0)-1,MATCH($EG400,$D$6:$CC$6,0)-1+8,1,1)=0,"",OFFSET($D$6,MATCH(VALUE(SUBSTITUTE($EQ400,$EG400,"")),$A$6:$A$127,0)-1,MATCH($EG400,$D$6:$CC$6,0)-1+8,1,1)),"")</f>
        <v/>
      </c>
      <c r="EW400" s="174" t="str">
        <f t="shared" ca="1" si="25"/>
        <v/>
      </c>
      <c r="EX400" s="174" t="str">
        <f t="shared" ca="1" si="26"/>
        <v/>
      </c>
      <c r="EY400" s="174" t="str">
        <f ca="1">IF(EU400="","",COUNTIF(EU$6:$EU400,"&gt;"&amp;0))</f>
        <v/>
      </c>
      <c r="EZ400" s="189"/>
      <c r="FA400" s="153"/>
    </row>
    <row r="401" spans="146:157" ht="27.6" customHeight="1">
      <c r="EP401" s="174"/>
      <c r="EQ401" s="174"/>
      <c r="ER401" s="174"/>
      <c r="ES401" s="174"/>
      <c r="ET401" s="174" t="str">
        <f t="shared" ca="1" si="24"/>
        <v/>
      </c>
      <c r="EU401" s="174" t="str">
        <f ca="1">IFERROR(IF(OFFSET($D$6,MATCH(VALUE(SUBSTITUTE(EQ401,EG401,"")),$A$6:$A$127,0)-1,MATCH($EG401,$D$6:$CC$6,0)-1+7,1,1)&gt;0,OFFSET($D$6,MATCH(VALUE(SUBSTITUTE(EQ401,EG401,"")),$A$6:$A$127,0)-1,MATCH($EG401,$D$6:$CC$6,0)-1+7,1,1),""),"")</f>
        <v/>
      </c>
      <c r="EV401" s="174" t="str">
        <f ca="1">IF($EU401&lt;&gt;"",IF(OFFSET($D$6,MATCH(VALUE(SUBSTITUTE($EQ401,$EG401,"")),$A$6:$A$127,0)-1,MATCH($EG401,$D$6:$CC$6,0)-1+8,1,1)=0,"",OFFSET($D$6,MATCH(VALUE(SUBSTITUTE($EQ401,$EG401,"")),$A$6:$A$127,0)-1,MATCH($EG401,$D$6:$CC$6,0)-1+8,1,1)),"")</f>
        <v/>
      </c>
      <c r="EW401" s="174" t="str">
        <f t="shared" ca="1" si="25"/>
        <v/>
      </c>
      <c r="EX401" s="174" t="str">
        <f t="shared" ca="1" si="26"/>
        <v/>
      </c>
      <c r="EY401" s="174" t="str">
        <f ca="1">IF(EU401="","",COUNTIF(EU$6:$EU401,"&gt;"&amp;0))</f>
        <v/>
      </c>
      <c r="EZ401" s="189"/>
      <c r="FA401" s="153"/>
    </row>
    <row r="402" spans="146:157" ht="27.6" customHeight="1">
      <c r="EP402" s="174"/>
      <c r="EQ402" s="174"/>
      <c r="ER402" s="174"/>
      <c r="ES402" s="174"/>
      <c r="ET402" s="174" t="str">
        <f t="shared" ca="1" si="24"/>
        <v/>
      </c>
      <c r="EU402" s="174" t="str">
        <f ca="1">IFERROR(IF(OFFSET($D$6,MATCH(VALUE(SUBSTITUTE(EQ402,EG402,"")),$A$6:$A$127,0)-1,MATCH($EG402,$D$6:$CC$6,0)-1+7,1,1)&gt;0,OFFSET($D$6,MATCH(VALUE(SUBSTITUTE(EQ402,EG402,"")),$A$6:$A$127,0)-1,MATCH($EG402,$D$6:$CC$6,0)-1+7,1,1),""),"")</f>
        <v/>
      </c>
      <c r="EV402" s="174" t="str">
        <f ca="1">IF($EU402&lt;&gt;"",IF(OFFSET($D$6,MATCH(VALUE(SUBSTITUTE($EQ402,$EG402,"")),$A$6:$A$127,0)-1,MATCH($EG402,$D$6:$CC$6,0)-1+8,1,1)=0,"",OFFSET($D$6,MATCH(VALUE(SUBSTITUTE($EQ402,$EG402,"")),$A$6:$A$127,0)-1,MATCH($EG402,$D$6:$CC$6,0)-1+8,1,1)),"")</f>
        <v/>
      </c>
      <c r="EW402" s="174" t="str">
        <f t="shared" ca="1" si="25"/>
        <v/>
      </c>
      <c r="EX402" s="174" t="str">
        <f t="shared" ca="1" si="26"/>
        <v/>
      </c>
      <c r="EY402" s="174" t="str">
        <f ca="1">IF(EU402="","",COUNTIF(EU$6:$EU402,"&gt;"&amp;0))</f>
        <v/>
      </c>
      <c r="EZ402" s="189"/>
      <c r="FA402" s="153"/>
    </row>
    <row r="403" spans="146:157" ht="27.6" customHeight="1">
      <c r="EP403" s="174"/>
      <c r="EQ403" s="174"/>
      <c r="ER403" s="174"/>
      <c r="ES403" s="174"/>
      <c r="ET403" s="174" t="str">
        <f t="shared" ca="1" si="24"/>
        <v/>
      </c>
      <c r="EU403" s="174" t="str">
        <f ca="1">IFERROR(IF(OFFSET($D$6,MATCH(VALUE(SUBSTITUTE(EQ403,EG403,"")),$A$6:$A$127,0)-1,MATCH($EG403,$D$6:$CC$6,0)-1+7,1,1)&gt;0,OFFSET($D$6,MATCH(VALUE(SUBSTITUTE(EQ403,EG403,"")),$A$6:$A$127,0)-1,MATCH($EG403,$D$6:$CC$6,0)-1+7,1,1),""),"")</f>
        <v/>
      </c>
      <c r="EV403" s="174" t="str">
        <f ca="1">IF($EU403&lt;&gt;"",IF(OFFSET($D$6,MATCH(VALUE(SUBSTITUTE($EQ403,$EG403,"")),$A$6:$A$127,0)-1,MATCH($EG403,$D$6:$CC$6,0)-1+8,1,1)=0,"",OFFSET($D$6,MATCH(VALUE(SUBSTITUTE($EQ403,$EG403,"")),$A$6:$A$127,0)-1,MATCH($EG403,$D$6:$CC$6,0)-1+8,1,1)),"")</f>
        <v/>
      </c>
      <c r="EW403" s="174" t="str">
        <f t="shared" ca="1" si="25"/>
        <v/>
      </c>
      <c r="EX403" s="174" t="str">
        <f t="shared" ca="1" si="26"/>
        <v/>
      </c>
      <c r="EY403" s="174" t="str">
        <f ca="1">IF(EU403="","",COUNTIF(EU$6:$EU403,"&gt;"&amp;0))</f>
        <v/>
      </c>
      <c r="EZ403" s="189"/>
      <c r="FA403" s="153"/>
    </row>
    <row r="404" spans="146:157" ht="27.6" customHeight="1">
      <c r="EP404" s="174"/>
      <c r="EQ404" s="174"/>
      <c r="ER404" s="174"/>
      <c r="ES404" s="174"/>
      <c r="ET404" s="174" t="str">
        <f t="shared" ca="1" si="24"/>
        <v/>
      </c>
      <c r="EU404" s="174" t="str">
        <f ca="1">IFERROR(IF(OFFSET($D$6,MATCH(VALUE(SUBSTITUTE(EQ404,EG404,"")),$A$6:$A$127,0)-1,MATCH($EG404,$D$6:$CC$6,0)-1+7,1,1)&gt;0,OFFSET($D$6,MATCH(VALUE(SUBSTITUTE(EQ404,EG404,"")),$A$6:$A$127,0)-1,MATCH($EG404,$D$6:$CC$6,0)-1+7,1,1),""),"")</f>
        <v/>
      </c>
      <c r="EV404" s="174" t="str">
        <f ca="1">IF($EU404&lt;&gt;"",IF(OFFSET($D$6,MATCH(VALUE(SUBSTITUTE($EQ404,$EG404,"")),$A$6:$A$127,0)-1,MATCH($EG404,$D$6:$CC$6,0)-1+8,1,1)=0,"",OFFSET($D$6,MATCH(VALUE(SUBSTITUTE($EQ404,$EG404,"")),$A$6:$A$127,0)-1,MATCH($EG404,$D$6:$CC$6,0)-1+8,1,1)),"")</f>
        <v/>
      </c>
      <c r="EW404" s="174" t="str">
        <f t="shared" ca="1" si="25"/>
        <v/>
      </c>
      <c r="EX404" s="174" t="str">
        <f t="shared" ca="1" si="26"/>
        <v/>
      </c>
      <c r="EY404" s="174" t="str">
        <f ca="1">IF(EU404="","",COUNTIF(EU$6:$EU404,"&gt;"&amp;0))</f>
        <v/>
      </c>
      <c r="EZ404" s="189"/>
      <c r="FA404" s="153"/>
    </row>
    <row r="405" spans="146:157" ht="27.6" customHeight="1">
      <c r="EP405" s="174"/>
      <c r="EQ405" s="174"/>
      <c r="ER405" s="174"/>
      <c r="ES405" s="174"/>
      <c r="ET405" s="174" t="str">
        <f t="shared" ca="1" si="24"/>
        <v/>
      </c>
      <c r="EU405" s="174" t="str">
        <f ca="1">IFERROR(IF(OFFSET($D$6,MATCH(VALUE(SUBSTITUTE(EQ405,EG405,"")),$A$6:$A$127,0)-1,MATCH($EG405,$D$6:$CC$6,0)-1+7,1,1)&gt;0,OFFSET($D$6,MATCH(VALUE(SUBSTITUTE(EQ405,EG405,"")),$A$6:$A$127,0)-1,MATCH($EG405,$D$6:$CC$6,0)-1+7,1,1),""),"")</f>
        <v/>
      </c>
      <c r="EV405" s="174" t="str">
        <f ca="1">IF($EU405&lt;&gt;"",IF(OFFSET($D$6,MATCH(VALUE(SUBSTITUTE($EQ405,$EG405,"")),$A$6:$A$127,0)-1,MATCH($EG405,$D$6:$CC$6,0)-1+8,1,1)=0,"",OFFSET($D$6,MATCH(VALUE(SUBSTITUTE($EQ405,$EG405,"")),$A$6:$A$127,0)-1,MATCH($EG405,$D$6:$CC$6,0)-1+8,1,1)),"")</f>
        <v/>
      </c>
      <c r="EW405" s="174" t="str">
        <f t="shared" ca="1" si="25"/>
        <v/>
      </c>
      <c r="EX405" s="174" t="str">
        <f t="shared" ca="1" si="26"/>
        <v/>
      </c>
      <c r="EY405" s="174" t="str">
        <f ca="1">IF(EU405="","",COUNTIF(EU$6:$EU405,"&gt;"&amp;0))</f>
        <v/>
      </c>
      <c r="EZ405" s="189"/>
      <c r="FA405" s="153"/>
    </row>
    <row r="406" spans="146:157" ht="27.6" customHeight="1">
      <c r="EP406" s="174"/>
      <c r="EQ406" s="174"/>
      <c r="ER406" s="174"/>
      <c r="ES406" s="174"/>
      <c r="ET406" s="174" t="str">
        <f t="shared" ca="1" si="24"/>
        <v/>
      </c>
      <c r="EU406" s="174" t="str">
        <f ca="1">IFERROR(IF(OFFSET($D$6,MATCH(VALUE(SUBSTITUTE(EQ406,EG406,"")),$A$6:$A$127,0)-1,MATCH($EG406,$D$6:$CC$6,0)-1+7,1,1)&gt;0,OFFSET($D$6,MATCH(VALUE(SUBSTITUTE(EQ406,EG406,"")),$A$6:$A$127,0)-1,MATCH($EG406,$D$6:$CC$6,0)-1+7,1,1),""),"")</f>
        <v/>
      </c>
      <c r="EV406" s="174" t="str">
        <f ca="1">IF($EU406&lt;&gt;"",IF(OFFSET($D$6,MATCH(VALUE(SUBSTITUTE($EQ406,$EG406,"")),$A$6:$A$127,0)-1,MATCH($EG406,$D$6:$CC$6,0)-1+8,1,1)=0,"",OFFSET($D$6,MATCH(VALUE(SUBSTITUTE($EQ406,$EG406,"")),$A$6:$A$127,0)-1,MATCH($EG406,$D$6:$CC$6,0)-1+8,1,1)),"")</f>
        <v/>
      </c>
      <c r="EW406" s="174" t="str">
        <f t="shared" ca="1" si="25"/>
        <v/>
      </c>
      <c r="EX406" s="174" t="str">
        <f t="shared" ca="1" si="26"/>
        <v/>
      </c>
      <c r="EY406" s="174" t="str">
        <f ca="1">IF(EU406="","",COUNTIF(EU$6:$EU406,"&gt;"&amp;0))</f>
        <v/>
      </c>
      <c r="EZ406" s="189"/>
      <c r="FA406" s="153"/>
    </row>
    <row r="407" spans="146:157" ht="27.6" customHeight="1">
      <c r="EP407" s="174"/>
      <c r="EQ407" s="174"/>
      <c r="ER407" s="174"/>
      <c r="ES407" s="174"/>
      <c r="ET407" s="174" t="str">
        <f t="shared" ca="1" si="24"/>
        <v/>
      </c>
      <c r="EU407" s="174" t="str">
        <f ca="1">IFERROR(IF(OFFSET($D$6,MATCH(VALUE(SUBSTITUTE(EQ407,EG407,"")),$A$6:$A$127,0)-1,MATCH($EG407,$D$6:$CC$6,0)-1+7,1,1)&gt;0,OFFSET($D$6,MATCH(VALUE(SUBSTITUTE(EQ407,EG407,"")),$A$6:$A$127,0)-1,MATCH($EG407,$D$6:$CC$6,0)-1+7,1,1),""),"")</f>
        <v/>
      </c>
      <c r="EV407" s="174" t="str">
        <f ca="1">IF($EU407&lt;&gt;"",IF(OFFSET($D$6,MATCH(VALUE(SUBSTITUTE($EQ407,$EG407,"")),$A$6:$A$127,0)-1,MATCH($EG407,$D$6:$CC$6,0)-1+8,1,1)=0,"",OFFSET($D$6,MATCH(VALUE(SUBSTITUTE($EQ407,$EG407,"")),$A$6:$A$127,0)-1,MATCH($EG407,$D$6:$CC$6,0)-1+8,1,1)),"")</f>
        <v/>
      </c>
      <c r="EW407" s="174" t="str">
        <f t="shared" ca="1" si="25"/>
        <v/>
      </c>
      <c r="EX407" s="174" t="str">
        <f t="shared" ca="1" si="26"/>
        <v/>
      </c>
      <c r="EY407" s="174" t="str">
        <f ca="1">IF(EU407="","",COUNTIF(EU$6:$EU407,"&gt;"&amp;0))</f>
        <v/>
      </c>
      <c r="EZ407" s="189"/>
      <c r="FA407" s="153"/>
    </row>
    <row r="408" spans="146:157" ht="27.6" customHeight="1">
      <c r="EP408" s="174"/>
      <c r="EQ408" s="174"/>
      <c r="ER408" s="174"/>
      <c r="ES408" s="174"/>
      <c r="ET408" s="174" t="str">
        <f t="shared" ca="1" si="24"/>
        <v/>
      </c>
      <c r="EU408" s="174" t="str">
        <f ca="1">IFERROR(IF(OFFSET($D$6,MATCH(VALUE(SUBSTITUTE(EQ408,EG408,"")),$A$6:$A$127,0)-1,MATCH($EG408,$D$6:$CC$6,0)-1+7,1,1)&gt;0,OFFSET($D$6,MATCH(VALUE(SUBSTITUTE(EQ408,EG408,"")),$A$6:$A$127,0)-1,MATCH($EG408,$D$6:$CC$6,0)-1+7,1,1),""),"")</f>
        <v/>
      </c>
      <c r="EV408" s="174" t="str">
        <f ca="1">IF($EU408&lt;&gt;"",IF(OFFSET($D$6,MATCH(VALUE(SUBSTITUTE($EQ408,$EG408,"")),$A$6:$A$127,0)-1,MATCH($EG408,$D$6:$CC$6,0)-1+8,1,1)=0,"",OFFSET($D$6,MATCH(VALUE(SUBSTITUTE($EQ408,$EG408,"")),$A$6:$A$127,0)-1,MATCH($EG408,$D$6:$CC$6,0)-1+8,1,1)),"")</f>
        <v/>
      </c>
      <c r="EW408" s="174" t="str">
        <f t="shared" ca="1" si="25"/>
        <v/>
      </c>
      <c r="EX408" s="174" t="str">
        <f t="shared" ca="1" si="26"/>
        <v/>
      </c>
      <c r="EY408" s="174" t="str">
        <f ca="1">IF(EU408="","",COUNTIF(EU$6:$EU408,"&gt;"&amp;0))</f>
        <v/>
      </c>
      <c r="EZ408" s="189"/>
      <c r="FA408" s="153"/>
    </row>
    <row r="409" spans="146:157" ht="27.6" customHeight="1">
      <c r="EP409" s="174"/>
      <c r="EQ409" s="174"/>
      <c r="ER409" s="174"/>
      <c r="ES409" s="174"/>
      <c r="ET409" s="174" t="str">
        <f t="shared" ca="1" si="24"/>
        <v/>
      </c>
      <c r="EU409" s="174" t="str">
        <f ca="1">IFERROR(IF(OFFSET($D$6,MATCH(VALUE(SUBSTITUTE(EQ409,EG409,"")),$A$6:$A$127,0)-1,MATCH($EG409,$D$6:$CC$6,0)-1+7,1,1)&gt;0,OFFSET($D$6,MATCH(VALUE(SUBSTITUTE(EQ409,EG409,"")),$A$6:$A$127,0)-1,MATCH($EG409,$D$6:$CC$6,0)-1+7,1,1),""),"")</f>
        <v/>
      </c>
      <c r="EV409" s="174" t="str">
        <f ca="1">IF($EU409&lt;&gt;"",IF(OFFSET($D$6,MATCH(VALUE(SUBSTITUTE($EQ409,$EG409,"")),$A$6:$A$127,0)-1,MATCH($EG409,$D$6:$CC$6,0)-1+8,1,1)=0,"",OFFSET($D$6,MATCH(VALUE(SUBSTITUTE($EQ409,$EG409,"")),$A$6:$A$127,0)-1,MATCH($EG409,$D$6:$CC$6,0)-1+8,1,1)),"")</f>
        <v/>
      </c>
      <c r="EW409" s="174" t="str">
        <f t="shared" ca="1" si="25"/>
        <v/>
      </c>
      <c r="EX409" s="174" t="str">
        <f t="shared" ca="1" si="26"/>
        <v/>
      </c>
      <c r="EY409" s="174" t="str">
        <f ca="1">IF(EU409="","",COUNTIF(EU$6:$EU409,"&gt;"&amp;0))</f>
        <v/>
      </c>
      <c r="EZ409" s="189"/>
      <c r="FA409" s="153"/>
    </row>
    <row r="410" spans="146:157" ht="27.6" customHeight="1">
      <c r="EP410" s="174"/>
      <c r="EQ410" s="174"/>
      <c r="ER410" s="174"/>
      <c r="ES410" s="174"/>
      <c r="ET410" s="174" t="str">
        <f t="shared" ca="1" si="24"/>
        <v/>
      </c>
      <c r="EU410" s="174" t="str">
        <f ca="1">IFERROR(IF(OFFSET($D$6,MATCH(VALUE(SUBSTITUTE(EQ410,EG410,"")),$A$6:$A$127,0)-1,MATCH($EG410,$D$6:$CC$6,0)-1+7,1,1)&gt;0,OFFSET($D$6,MATCH(VALUE(SUBSTITUTE(EQ410,EG410,"")),$A$6:$A$127,0)-1,MATCH($EG410,$D$6:$CC$6,0)-1+7,1,1),""),"")</f>
        <v/>
      </c>
      <c r="EV410" s="174" t="str">
        <f ca="1">IF($EU410&lt;&gt;"",IF(OFFSET($D$6,MATCH(VALUE(SUBSTITUTE($EQ410,$EG410,"")),$A$6:$A$127,0)-1,MATCH($EG410,$D$6:$CC$6,0)-1+8,1,1)=0,"",OFFSET($D$6,MATCH(VALUE(SUBSTITUTE($EQ410,$EG410,"")),$A$6:$A$127,0)-1,MATCH($EG410,$D$6:$CC$6,0)-1+8,1,1)),"")</f>
        <v/>
      </c>
      <c r="EW410" s="174" t="str">
        <f t="shared" ca="1" si="25"/>
        <v/>
      </c>
      <c r="EX410" s="174" t="str">
        <f t="shared" ca="1" si="26"/>
        <v/>
      </c>
      <c r="EY410" s="174" t="str">
        <f ca="1">IF(EU410="","",COUNTIF(EU$6:$EU410,"&gt;"&amp;0))</f>
        <v/>
      </c>
      <c r="EZ410" s="189"/>
      <c r="FA410" s="153"/>
    </row>
    <row r="411" spans="146:157" ht="27.6" customHeight="1">
      <c r="EP411" s="174"/>
      <c r="EQ411" s="174"/>
      <c r="ER411" s="174"/>
      <c r="ES411" s="174"/>
      <c r="ET411" s="174" t="str">
        <f t="shared" ca="1" si="24"/>
        <v/>
      </c>
      <c r="EU411" s="174" t="str">
        <f ca="1">IFERROR(IF(OFFSET($D$6,MATCH(VALUE(SUBSTITUTE(EQ411,EG411,"")),$A$6:$A$127,0)-1,MATCH($EG411,$D$6:$CC$6,0)-1+7,1,1)&gt;0,OFFSET($D$6,MATCH(VALUE(SUBSTITUTE(EQ411,EG411,"")),$A$6:$A$127,0)-1,MATCH($EG411,$D$6:$CC$6,0)-1+7,1,1),""),"")</f>
        <v/>
      </c>
      <c r="EV411" s="174" t="str">
        <f ca="1">IF($EU411&lt;&gt;"",IF(OFFSET($D$6,MATCH(VALUE(SUBSTITUTE($EQ411,$EG411,"")),$A$6:$A$127,0)-1,MATCH($EG411,$D$6:$CC$6,0)-1+8,1,1)=0,"",OFFSET($D$6,MATCH(VALUE(SUBSTITUTE($EQ411,$EG411,"")),$A$6:$A$127,0)-1,MATCH($EG411,$D$6:$CC$6,0)-1+8,1,1)),"")</f>
        <v/>
      </c>
      <c r="EW411" s="174" t="str">
        <f t="shared" ca="1" si="25"/>
        <v/>
      </c>
      <c r="EX411" s="174" t="str">
        <f t="shared" ca="1" si="26"/>
        <v/>
      </c>
      <c r="EY411" s="174" t="str">
        <f ca="1">IF(EU411="","",COUNTIF(EU$6:$EU411,"&gt;"&amp;0))</f>
        <v/>
      </c>
      <c r="EZ411" s="189"/>
      <c r="FA411" s="153"/>
    </row>
    <row r="412" spans="146:157" ht="27.6" customHeight="1">
      <c r="EP412" s="174"/>
      <c r="EQ412" s="174"/>
      <c r="ER412" s="174"/>
      <c r="ES412" s="174"/>
      <c r="ET412" s="174" t="str">
        <f t="shared" ca="1" si="24"/>
        <v/>
      </c>
      <c r="EU412" s="174" t="str">
        <f ca="1">IFERROR(IF(OFFSET($D$6,MATCH(VALUE(SUBSTITUTE(EQ412,EG412,"")),$A$6:$A$127,0)-1,MATCH($EG412,$D$6:$CC$6,0)-1+7,1,1)&gt;0,OFFSET($D$6,MATCH(VALUE(SUBSTITUTE(EQ412,EG412,"")),$A$6:$A$127,0)-1,MATCH($EG412,$D$6:$CC$6,0)-1+7,1,1),""),"")</f>
        <v/>
      </c>
      <c r="EV412" s="174" t="str">
        <f ca="1">IF($EU412&lt;&gt;"",IF(OFFSET($D$6,MATCH(VALUE(SUBSTITUTE($EQ412,$EG412,"")),$A$6:$A$127,0)-1,MATCH($EG412,$D$6:$CC$6,0)-1+8,1,1)=0,"",OFFSET($D$6,MATCH(VALUE(SUBSTITUTE($EQ412,$EG412,"")),$A$6:$A$127,0)-1,MATCH($EG412,$D$6:$CC$6,0)-1+8,1,1)),"")</f>
        <v/>
      </c>
      <c r="EW412" s="174" t="str">
        <f t="shared" ca="1" si="25"/>
        <v/>
      </c>
      <c r="EX412" s="174" t="str">
        <f t="shared" ca="1" si="26"/>
        <v/>
      </c>
      <c r="EY412" s="174" t="str">
        <f ca="1">IF(EU412="","",COUNTIF(EU$6:$EU412,"&gt;"&amp;0))</f>
        <v/>
      </c>
      <c r="EZ412" s="189"/>
      <c r="FA412" s="153"/>
    </row>
    <row r="413" spans="146:157" ht="27.6" customHeight="1">
      <c r="EP413" s="174"/>
      <c r="EQ413" s="174"/>
      <c r="ER413" s="174"/>
      <c r="ES413" s="174"/>
      <c r="ET413" s="174" t="str">
        <f t="shared" ca="1" si="24"/>
        <v/>
      </c>
      <c r="EU413" s="174" t="str">
        <f ca="1">IFERROR(IF(OFFSET($D$6,MATCH(VALUE(SUBSTITUTE(EQ413,EG413,"")),$A$6:$A$127,0)-1,MATCH($EG413,$D$6:$CC$6,0)-1+7,1,1)&gt;0,OFFSET($D$6,MATCH(VALUE(SUBSTITUTE(EQ413,EG413,"")),$A$6:$A$127,0)-1,MATCH($EG413,$D$6:$CC$6,0)-1+7,1,1),""),"")</f>
        <v/>
      </c>
      <c r="EV413" s="174" t="str">
        <f ca="1">IF($EU413&lt;&gt;"",IF(OFFSET($D$6,MATCH(VALUE(SUBSTITUTE($EQ413,$EG413,"")),$A$6:$A$127,0)-1,MATCH($EG413,$D$6:$CC$6,0)-1+8,1,1)=0,"",OFFSET($D$6,MATCH(VALUE(SUBSTITUTE($EQ413,$EG413,"")),$A$6:$A$127,0)-1,MATCH($EG413,$D$6:$CC$6,0)-1+8,1,1)),"")</f>
        <v/>
      </c>
      <c r="EW413" s="174" t="str">
        <f t="shared" ca="1" si="25"/>
        <v/>
      </c>
      <c r="EX413" s="174" t="str">
        <f t="shared" ca="1" si="26"/>
        <v/>
      </c>
      <c r="EY413" s="174" t="str">
        <f ca="1">IF(EU413="","",COUNTIF(EU$6:$EU413,"&gt;"&amp;0))</f>
        <v/>
      </c>
      <c r="EZ413" s="189"/>
      <c r="FA413" s="153"/>
    </row>
    <row r="414" spans="146:157" ht="27.6" customHeight="1">
      <c r="EP414" s="174"/>
      <c r="EQ414" s="174"/>
      <c r="ER414" s="174"/>
      <c r="ES414" s="174"/>
      <c r="ET414" s="174" t="str">
        <f t="shared" ca="1" si="24"/>
        <v/>
      </c>
      <c r="EU414" s="174" t="str">
        <f ca="1">IFERROR(IF(OFFSET($D$6,MATCH(VALUE(SUBSTITUTE(EQ414,EG414,"")),$A$6:$A$127,0)-1,MATCH($EG414,$D$6:$CC$6,0)-1+7,1,1)&gt;0,OFFSET($D$6,MATCH(VALUE(SUBSTITUTE(EQ414,EG414,"")),$A$6:$A$127,0)-1,MATCH($EG414,$D$6:$CC$6,0)-1+7,1,1),""),"")</f>
        <v/>
      </c>
      <c r="EV414" s="174" t="str">
        <f ca="1">IF($EU414&lt;&gt;"",IF(OFFSET($D$6,MATCH(VALUE(SUBSTITUTE($EQ414,$EG414,"")),$A$6:$A$127,0)-1,MATCH($EG414,$D$6:$CC$6,0)-1+8,1,1)=0,"",OFFSET($D$6,MATCH(VALUE(SUBSTITUTE($EQ414,$EG414,"")),$A$6:$A$127,0)-1,MATCH($EG414,$D$6:$CC$6,0)-1+8,1,1)),"")</f>
        <v/>
      </c>
      <c r="EW414" s="174" t="str">
        <f t="shared" ca="1" si="25"/>
        <v/>
      </c>
      <c r="EX414" s="174" t="str">
        <f t="shared" ca="1" si="26"/>
        <v/>
      </c>
      <c r="EY414" s="174" t="str">
        <f ca="1">IF(EU414="","",COUNTIF(EU$6:$EU414,"&gt;"&amp;0))</f>
        <v/>
      </c>
      <c r="EZ414" s="189"/>
      <c r="FA414" s="153"/>
    </row>
    <row r="415" spans="146:157" ht="27.6" customHeight="1">
      <c r="EP415" s="174"/>
      <c r="EQ415" s="174"/>
      <c r="ER415" s="174"/>
      <c r="ES415" s="174"/>
      <c r="ET415" s="174" t="str">
        <f t="shared" ca="1" si="24"/>
        <v/>
      </c>
      <c r="EU415" s="174" t="str">
        <f ca="1">IFERROR(IF(OFFSET($D$6,MATCH(VALUE(SUBSTITUTE(EQ415,EG415,"")),$A$6:$A$127,0)-1,MATCH($EG415,$D$6:$CC$6,0)-1+7,1,1)&gt;0,OFFSET($D$6,MATCH(VALUE(SUBSTITUTE(EQ415,EG415,"")),$A$6:$A$127,0)-1,MATCH($EG415,$D$6:$CC$6,0)-1+7,1,1),""),"")</f>
        <v/>
      </c>
      <c r="EV415" s="174" t="str">
        <f ca="1">IF($EU415&lt;&gt;"",IF(OFFSET($D$6,MATCH(VALUE(SUBSTITUTE($EQ415,$EG415,"")),$A$6:$A$127,0)-1,MATCH($EG415,$D$6:$CC$6,0)-1+8,1,1)=0,"",OFFSET($D$6,MATCH(VALUE(SUBSTITUTE($EQ415,$EG415,"")),$A$6:$A$127,0)-1,MATCH($EG415,$D$6:$CC$6,0)-1+8,1,1)),"")</f>
        <v/>
      </c>
      <c r="EW415" s="174" t="str">
        <f t="shared" ca="1" si="25"/>
        <v/>
      </c>
      <c r="EX415" s="174" t="str">
        <f t="shared" ca="1" si="26"/>
        <v/>
      </c>
      <c r="EY415" s="174" t="str">
        <f ca="1">IF(EU415="","",COUNTIF(EU$6:$EU415,"&gt;"&amp;0))</f>
        <v/>
      </c>
      <c r="EZ415" s="189"/>
      <c r="FA415" s="153"/>
    </row>
    <row r="416" spans="146:157" ht="27.6" customHeight="1">
      <c r="EP416" s="174"/>
      <c r="EQ416" s="174"/>
      <c r="ER416" s="174"/>
      <c r="ES416" s="174"/>
      <c r="ET416" s="174" t="str">
        <f t="shared" ca="1" si="24"/>
        <v/>
      </c>
      <c r="EU416" s="174" t="str">
        <f ca="1">IFERROR(IF(OFFSET($D$6,MATCH(VALUE(SUBSTITUTE(EQ416,EG416,"")),$A$6:$A$127,0)-1,MATCH($EG416,$D$6:$CC$6,0)-1+7,1,1)&gt;0,OFFSET($D$6,MATCH(VALUE(SUBSTITUTE(EQ416,EG416,"")),$A$6:$A$127,0)-1,MATCH($EG416,$D$6:$CC$6,0)-1+7,1,1),""),"")</f>
        <v/>
      </c>
      <c r="EV416" s="174" t="str">
        <f ca="1">IF($EU416&lt;&gt;"",IF(OFFSET($D$6,MATCH(VALUE(SUBSTITUTE($EQ416,$EG416,"")),$A$6:$A$127,0)-1,MATCH($EG416,$D$6:$CC$6,0)-1+8,1,1)=0,"",OFFSET($D$6,MATCH(VALUE(SUBSTITUTE($EQ416,$EG416,"")),$A$6:$A$127,0)-1,MATCH($EG416,$D$6:$CC$6,0)-1+8,1,1)),"")</f>
        <v/>
      </c>
      <c r="EW416" s="174" t="str">
        <f t="shared" ca="1" si="25"/>
        <v/>
      </c>
      <c r="EX416" s="174" t="str">
        <f t="shared" ca="1" si="26"/>
        <v/>
      </c>
      <c r="EY416" s="174" t="str">
        <f ca="1">IF(EU416="","",COUNTIF(EU$6:$EU416,"&gt;"&amp;0))</f>
        <v/>
      </c>
      <c r="EZ416" s="189"/>
      <c r="FA416" s="153"/>
    </row>
    <row r="417" spans="146:157" ht="27.6" customHeight="1">
      <c r="EP417" s="174"/>
      <c r="EQ417" s="174"/>
      <c r="ER417" s="174"/>
      <c r="ES417" s="174"/>
      <c r="ET417" s="174" t="str">
        <f t="shared" ca="1" si="24"/>
        <v/>
      </c>
      <c r="EU417" s="174" t="str">
        <f ca="1">IFERROR(IF(OFFSET($D$6,MATCH(VALUE(SUBSTITUTE(EQ417,EG417,"")),$A$6:$A$127,0)-1,MATCH($EG417,$D$6:$CC$6,0)-1+7,1,1)&gt;0,OFFSET($D$6,MATCH(VALUE(SUBSTITUTE(EQ417,EG417,"")),$A$6:$A$127,0)-1,MATCH($EG417,$D$6:$CC$6,0)-1+7,1,1),""),"")</f>
        <v/>
      </c>
      <c r="EV417" s="174" t="str">
        <f ca="1">IF($EU417&lt;&gt;"",IF(OFFSET($D$6,MATCH(VALUE(SUBSTITUTE($EQ417,$EG417,"")),$A$6:$A$127,0)-1,MATCH($EG417,$D$6:$CC$6,0)-1+8,1,1)=0,"",OFFSET($D$6,MATCH(VALUE(SUBSTITUTE($EQ417,$EG417,"")),$A$6:$A$127,0)-1,MATCH($EG417,$D$6:$CC$6,0)-1+8,1,1)),"")</f>
        <v/>
      </c>
      <c r="EW417" s="174" t="str">
        <f t="shared" ca="1" si="25"/>
        <v/>
      </c>
      <c r="EX417" s="174" t="str">
        <f t="shared" ca="1" si="26"/>
        <v/>
      </c>
      <c r="EY417" s="174" t="str">
        <f ca="1">IF(EU417="","",COUNTIF(EU$6:$EU417,"&gt;"&amp;0))</f>
        <v/>
      </c>
      <c r="EZ417" s="189"/>
      <c r="FA417" s="153"/>
    </row>
    <row r="418" spans="146:157" ht="27.6" customHeight="1">
      <c r="EP418" s="174"/>
      <c r="EQ418" s="174"/>
      <c r="ER418" s="174"/>
      <c r="ES418" s="174"/>
      <c r="ET418" s="174" t="str">
        <f t="shared" ca="1" si="24"/>
        <v/>
      </c>
      <c r="EU418" s="174" t="str">
        <f ca="1">IFERROR(IF(OFFSET($D$6,MATCH(VALUE(SUBSTITUTE(EQ418,EG418,"")),$A$6:$A$127,0)-1,MATCH($EG418,$D$6:$CC$6,0)-1+7,1,1)&gt;0,OFFSET($D$6,MATCH(VALUE(SUBSTITUTE(EQ418,EG418,"")),$A$6:$A$127,0)-1,MATCH($EG418,$D$6:$CC$6,0)-1+7,1,1),""),"")</f>
        <v/>
      </c>
      <c r="EV418" s="174" t="str">
        <f ca="1">IF($EU418&lt;&gt;"",IF(OFFSET($D$6,MATCH(VALUE(SUBSTITUTE($EQ418,$EG418,"")),$A$6:$A$127,0)-1,MATCH($EG418,$D$6:$CC$6,0)-1+8,1,1)=0,"",OFFSET($D$6,MATCH(VALUE(SUBSTITUTE($EQ418,$EG418,"")),$A$6:$A$127,0)-1,MATCH($EG418,$D$6:$CC$6,0)-1+8,1,1)),"")</f>
        <v/>
      </c>
      <c r="EW418" s="174" t="str">
        <f t="shared" ca="1" si="25"/>
        <v/>
      </c>
      <c r="EX418" s="174" t="str">
        <f t="shared" ca="1" si="26"/>
        <v/>
      </c>
      <c r="EY418" s="174" t="str">
        <f ca="1">IF(EU418="","",COUNTIF(EU$6:$EU418,"&gt;"&amp;0))</f>
        <v/>
      </c>
      <c r="EZ418" s="189"/>
      <c r="FA418" s="153"/>
    </row>
    <row r="419" spans="146:157" ht="27.6" customHeight="1">
      <c r="EP419" s="174"/>
      <c r="EQ419" s="174"/>
      <c r="ER419" s="174"/>
      <c r="ES419" s="174"/>
      <c r="ET419" s="174" t="str">
        <f t="shared" ca="1" si="24"/>
        <v/>
      </c>
      <c r="EU419" s="174" t="str">
        <f ca="1">IFERROR(IF(OFFSET($D$6,MATCH(VALUE(SUBSTITUTE(EQ419,EG419,"")),$A$6:$A$127,0)-1,MATCH($EG419,$D$6:$CC$6,0)-1+7,1,1)&gt;0,OFFSET($D$6,MATCH(VALUE(SUBSTITUTE(EQ419,EG419,"")),$A$6:$A$127,0)-1,MATCH($EG419,$D$6:$CC$6,0)-1+7,1,1),""),"")</f>
        <v/>
      </c>
      <c r="EV419" s="174" t="str">
        <f ca="1">IF($EU419&lt;&gt;"",IF(OFFSET($D$6,MATCH(VALUE(SUBSTITUTE($EQ419,$EG419,"")),$A$6:$A$127,0)-1,MATCH($EG419,$D$6:$CC$6,0)-1+8,1,1)=0,"",OFFSET($D$6,MATCH(VALUE(SUBSTITUTE($EQ419,$EG419,"")),$A$6:$A$127,0)-1,MATCH($EG419,$D$6:$CC$6,0)-1+8,1,1)),"")</f>
        <v/>
      </c>
      <c r="EW419" s="174" t="str">
        <f t="shared" ca="1" si="25"/>
        <v/>
      </c>
      <c r="EX419" s="174" t="str">
        <f t="shared" ca="1" si="26"/>
        <v/>
      </c>
      <c r="EY419" s="174" t="str">
        <f ca="1">IF(EU419="","",COUNTIF(EU$6:$EU419,"&gt;"&amp;0))</f>
        <v/>
      </c>
      <c r="EZ419" s="189"/>
      <c r="FA419" s="153"/>
    </row>
    <row r="420" spans="146:157" ht="27.6" customHeight="1">
      <c r="EP420" s="174"/>
      <c r="EQ420" s="174"/>
      <c r="ER420" s="174"/>
      <c r="ES420" s="174"/>
      <c r="ET420" s="174" t="str">
        <f t="shared" ca="1" si="24"/>
        <v/>
      </c>
      <c r="EU420" s="174" t="str">
        <f ca="1">IFERROR(IF(OFFSET($D$6,MATCH(VALUE(SUBSTITUTE(EQ420,EG420,"")),$A$6:$A$127,0)-1,MATCH($EG420,$D$6:$CC$6,0)-1+7,1,1)&gt;0,OFFSET($D$6,MATCH(VALUE(SUBSTITUTE(EQ420,EG420,"")),$A$6:$A$127,0)-1,MATCH($EG420,$D$6:$CC$6,0)-1+7,1,1),""),"")</f>
        <v/>
      </c>
      <c r="EV420" s="174" t="str">
        <f ca="1">IF($EU420&lt;&gt;"",IF(OFFSET($D$6,MATCH(VALUE(SUBSTITUTE($EQ420,$EG420,"")),$A$6:$A$127,0)-1,MATCH($EG420,$D$6:$CC$6,0)-1+8,1,1)=0,"",OFFSET($D$6,MATCH(VALUE(SUBSTITUTE($EQ420,$EG420,"")),$A$6:$A$127,0)-1,MATCH($EG420,$D$6:$CC$6,0)-1+8,1,1)),"")</f>
        <v/>
      </c>
      <c r="EW420" s="174" t="str">
        <f t="shared" ca="1" si="25"/>
        <v/>
      </c>
      <c r="EX420" s="174" t="str">
        <f t="shared" ca="1" si="26"/>
        <v/>
      </c>
      <c r="EY420" s="174" t="str">
        <f ca="1">IF(EU420="","",COUNTIF(EU$6:$EU420,"&gt;"&amp;0))</f>
        <v/>
      </c>
      <c r="EZ420" s="189"/>
      <c r="FA420" s="153"/>
    </row>
    <row r="421" spans="146:157" ht="27.6" customHeight="1">
      <c r="EP421" s="174"/>
      <c r="EQ421" s="174"/>
      <c r="ER421" s="174"/>
      <c r="ES421" s="174"/>
      <c r="ET421" s="174" t="str">
        <f t="shared" ca="1" si="24"/>
        <v/>
      </c>
      <c r="EU421" s="174" t="str">
        <f ca="1">IFERROR(IF(OFFSET($D$6,MATCH(VALUE(SUBSTITUTE(EQ421,EG421,"")),$A$6:$A$127,0)-1,MATCH($EG421,$D$6:$CC$6,0)-1+7,1,1)&gt;0,OFFSET($D$6,MATCH(VALUE(SUBSTITUTE(EQ421,EG421,"")),$A$6:$A$127,0)-1,MATCH($EG421,$D$6:$CC$6,0)-1+7,1,1),""),"")</f>
        <v/>
      </c>
      <c r="EV421" s="174" t="str">
        <f ca="1">IF($EU421&lt;&gt;"",IF(OFFSET($D$6,MATCH(VALUE(SUBSTITUTE($EQ421,$EG421,"")),$A$6:$A$127,0)-1,MATCH($EG421,$D$6:$CC$6,0)-1+8,1,1)=0,"",OFFSET($D$6,MATCH(VALUE(SUBSTITUTE($EQ421,$EG421,"")),$A$6:$A$127,0)-1,MATCH($EG421,$D$6:$CC$6,0)-1+8,1,1)),"")</f>
        <v/>
      </c>
      <c r="EW421" s="174" t="str">
        <f t="shared" ca="1" si="25"/>
        <v/>
      </c>
      <c r="EX421" s="174" t="str">
        <f t="shared" ca="1" si="26"/>
        <v/>
      </c>
      <c r="EY421" s="174" t="str">
        <f ca="1">IF(EU421="","",COUNTIF(EU$6:$EU421,"&gt;"&amp;0))</f>
        <v/>
      </c>
      <c r="EZ421" s="189"/>
      <c r="FA421" s="153"/>
    </row>
    <row r="422" spans="146:157" ht="27.6" customHeight="1">
      <c r="EP422" s="174"/>
      <c r="EQ422" s="174"/>
      <c r="ER422" s="174"/>
      <c r="ES422" s="174"/>
      <c r="ET422" s="174" t="str">
        <f t="shared" ca="1" si="24"/>
        <v/>
      </c>
      <c r="EU422" s="174" t="str">
        <f ca="1">IFERROR(IF(OFFSET($D$6,MATCH(VALUE(SUBSTITUTE(EQ422,EG422,"")),$A$6:$A$127,0)-1,MATCH($EG422,$D$6:$CC$6,0)-1+7,1,1)&gt;0,OFFSET($D$6,MATCH(VALUE(SUBSTITUTE(EQ422,EG422,"")),$A$6:$A$127,0)-1,MATCH($EG422,$D$6:$CC$6,0)-1+7,1,1),""),"")</f>
        <v/>
      </c>
      <c r="EV422" s="174" t="str">
        <f ca="1">IF($EU422&lt;&gt;"",IF(OFFSET($D$6,MATCH(VALUE(SUBSTITUTE($EQ422,$EG422,"")),$A$6:$A$127,0)-1,MATCH($EG422,$D$6:$CC$6,0)-1+8,1,1)=0,"",OFFSET($D$6,MATCH(VALUE(SUBSTITUTE($EQ422,$EG422,"")),$A$6:$A$127,0)-1,MATCH($EG422,$D$6:$CC$6,0)-1+8,1,1)),"")</f>
        <v/>
      </c>
      <c r="EW422" s="174" t="str">
        <f t="shared" ca="1" si="25"/>
        <v/>
      </c>
      <c r="EX422" s="174" t="str">
        <f t="shared" ca="1" si="26"/>
        <v/>
      </c>
      <c r="EY422" s="174" t="str">
        <f ca="1">IF(EU422="","",COUNTIF(EU$6:$EU422,"&gt;"&amp;0))</f>
        <v/>
      </c>
      <c r="EZ422" s="189"/>
      <c r="FA422" s="153"/>
    </row>
    <row r="423" spans="146:157" ht="27.6" customHeight="1">
      <c r="EP423" s="174"/>
      <c r="EQ423" s="174"/>
      <c r="ER423" s="174"/>
      <c r="ES423" s="174"/>
      <c r="ET423" s="174" t="str">
        <f t="shared" ca="1" si="24"/>
        <v/>
      </c>
      <c r="EU423" s="174" t="str">
        <f ca="1">IFERROR(IF(OFFSET($D$6,MATCH(VALUE(SUBSTITUTE(EQ423,EG423,"")),$A$6:$A$127,0)-1,MATCH($EG423,$D$6:$CC$6,0)-1+7,1,1)&gt;0,OFFSET($D$6,MATCH(VALUE(SUBSTITUTE(EQ423,EG423,"")),$A$6:$A$127,0)-1,MATCH($EG423,$D$6:$CC$6,0)-1+7,1,1),""),"")</f>
        <v/>
      </c>
      <c r="EV423" s="174" t="str">
        <f ca="1">IF($EU423&lt;&gt;"",IF(OFFSET($D$6,MATCH(VALUE(SUBSTITUTE($EQ423,$EG423,"")),$A$6:$A$127,0)-1,MATCH($EG423,$D$6:$CC$6,0)-1+8,1,1)=0,"",OFFSET($D$6,MATCH(VALUE(SUBSTITUTE($EQ423,$EG423,"")),$A$6:$A$127,0)-1,MATCH($EG423,$D$6:$CC$6,0)-1+8,1,1)),"")</f>
        <v/>
      </c>
      <c r="EW423" s="174" t="str">
        <f t="shared" ca="1" si="25"/>
        <v/>
      </c>
      <c r="EX423" s="174" t="str">
        <f t="shared" ca="1" si="26"/>
        <v/>
      </c>
      <c r="EY423" s="174" t="str">
        <f ca="1">IF(EU423="","",COUNTIF(EU$6:$EU423,"&gt;"&amp;0))</f>
        <v/>
      </c>
      <c r="EZ423" s="189"/>
      <c r="FA423" s="153"/>
    </row>
    <row r="424" spans="146:157" ht="27.6" customHeight="1">
      <c r="EP424" s="174"/>
      <c r="EQ424" s="174"/>
      <c r="ER424" s="174"/>
      <c r="ES424" s="174"/>
      <c r="ET424" s="174" t="str">
        <f t="shared" ca="1" si="24"/>
        <v/>
      </c>
      <c r="EU424" s="174" t="str">
        <f ca="1">IFERROR(IF(OFFSET($D$6,MATCH(VALUE(SUBSTITUTE(EQ424,EG424,"")),$A$6:$A$127,0)-1,MATCH($EG424,$D$6:$CC$6,0)-1+7,1,1)&gt;0,OFFSET($D$6,MATCH(VALUE(SUBSTITUTE(EQ424,EG424,"")),$A$6:$A$127,0)-1,MATCH($EG424,$D$6:$CC$6,0)-1+7,1,1),""),"")</f>
        <v/>
      </c>
      <c r="EV424" s="174" t="str">
        <f ca="1">IF($EU424&lt;&gt;"",IF(OFFSET($D$6,MATCH(VALUE(SUBSTITUTE($EQ424,$EG424,"")),$A$6:$A$127,0)-1,MATCH($EG424,$D$6:$CC$6,0)-1+8,1,1)=0,"",OFFSET($D$6,MATCH(VALUE(SUBSTITUTE($EQ424,$EG424,"")),$A$6:$A$127,0)-1,MATCH($EG424,$D$6:$CC$6,0)-1+8,1,1)),"")</f>
        <v/>
      </c>
      <c r="EW424" s="174" t="str">
        <f t="shared" ca="1" si="25"/>
        <v/>
      </c>
      <c r="EX424" s="174" t="str">
        <f t="shared" ca="1" si="26"/>
        <v/>
      </c>
      <c r="EY424" s="174" t="str">
        <f ca="1">IF(EU424="","",COUNTIF(EU$6:$EU424,"&gt;"&amp;0))</f>
        <v/>
      </c>
      <c r="EZ424" s="189"/>
      <c r="FA424" s="153"/>
    </row>
    <row r="425" spans="146:157" ht="27.6" customHeight="1">
      <c r="EP425" s="174"/>
      <c r="EQ425" s="174"/>
      <c r="ER425" s="174"/>
      <c r="ES425" s="174"/>
      <c r="ET425" s="174" t="str">
        <f t="shared" ca="1" si="24"/>
        <v/>
      </c>
      <c r="EU425" s="174" t="str">
        <f ca="1">IFERROR(IF(OFFSET($D$6,MATCH(VALUE(SUBSTITUTE(EQ425,EG425,"")),$A$6:$A$127,0)-1,MATCH($EG425,$D$6:$CC$6,0)-1+7,1,1)&gt;0,OFFSET($D$6,MATCH(VALUE(SUBSTITUTE(EQ425,EG425,"")),$A$6:$A$127,0)-1,MATCH($EG425,$D$6:$CC$6,0)-1+7,1,1),""),"")</f>
        <v/>
      </c>
      <c r="EV425" s="174" t="str">
        <f ca="1">IF($EU425&lt;&gt;"",IF(OFFSET($D$6,MATCH(VALUE(SUBSTITUTE($EQ425,$EG425,"")),$A$6:$A$127,0)-1,MATCH($EG425,$D$6:$CC$6,0)-1+8,1,1)=0,"",OFFSET($D$6,MATCH(VALUE(SUBSTITUTE($EQ425,$EG425,"")),$A$6:$A$127,0)-1,MATCH($EG425,$D$6:$CC$6,0)-1+8,1,1)),"")</f>
        <v/>
      </c>
      <c r="EW425" s="174" t="str">
        <f t="shared" ca="1" si="25"/>
        <v/>
      </c>
      <c r="EX425" s="174" t="str">
        <f t="shared" ca="1" si="26"/>
        <v/>
      </c>
      <c r="EY425" s="174" t="str">
        <f ca="1">IF(EU425="","",COUNTIF(EU$6:$EU425,"&gt;"&amp;0))</f>
        <v/>
      </c>
      <c r="EZ425" s="189"/>
      <c r="FA425" s="153"/>
    </row>
    <row r="426" spans="146:157" ht="27.6" customHeight="1">
      <c r="EP426" s="174"/>
      <c r="EQ426" s="174"/>
      <c r="ER426" s="174"/>
      <c r="ES426" s="174"/>
      <c r="ET426" s="174" t="str">
        <f t="shared" ca="1" si="24"/>
        <v/>
      </c>
      <c r="EU426" s="174" t="str">
        <f ca="1">IFERROR(IF(OFFSET($D$6,MATCH(VALUE(SUBSTITUTE(EQ426,EG426,"")),$A$6:$A$127,0)-1,MATCH($EG426,$D$6:$CC$6,0)-1+7,1,1)&gt;0,OFFSET($D$6,MATCH(VALUE(SUBSTITUTE(EQ426,EG426,"")),$A$6:$A$127,0)-1,MATCH($EG426,$D$6:$CC$6,0)-1+7,1,1),""),"")</f>
        <v/>
      </c>
      <c r="EV426" s="174" t="str">
        <f ca="1">IF($EU426&lt;&gt;"",IF(OFFSET($D$6,MATCH(VALUE(SUBSTITUTE($EQ426,$EG426,"")),$A$6:$A$127,0)-1,MATCH($EG426,$D$6:$CC$6,0)-1+8,1,1)=0,"",OFFSET($D$6,MATCH(VALUE(SUBSTITUTE($EQ426,$EG426,"")),$A$6:$A$127,0)-1,MATCH($EG426,$D$6:$CC$6,0)-1+8,1,1)),"")</f>
        <v/>
      </c>
      <c r="EW426" s="174" t="str">
        <f t="shared" ca="1" si="25"/>
        <v/>
      </c>
      <c r="EX426" s="174" t="str">
        <f t="shared" ca="1" si="26"/>
        <v/>
      </c>
      <c r="EY426" s="174" t="str">
        <f ca="1">IF(EU426="","",COUNTIF(EU$6:$EU426,"&gt;"&amp;0))</f>
        <v/>
      </c>
      <c r="EZ426" s="189"/>
      <c r="FA426" s="153"/>
    </row>
    <row r="427" spans="146:157" ht="27.6" customHeight="1">
      <c r="EP427" s="174"/>
      <c r="EQ427" s="174"/>
      <c r="ER427" s="174"/>
      <c r="ES427" s="174"/>
      <c r="ET427" s="174" t="str">
        <f t="shared" ca="1" si="24"/>
        <v/>
      </c>
      <c r="EU427" s="174" t="str">
        <f ca="1">IFERROR(IF(OFFSET($D$6,MATCH(VALUE(SUBSTITUTE(EQ427,EG427,"")),$A$6:$A$127,0)-1,MATCH($EG427,$D$6:$CC$6,0)-1+7,1,1)&gt;0,OFFSET($D$6,MATCH(VALUE(SUBSTITUTE(EQ427,EG427,"")),$A$6:$A$127,0)-1,MATCH($EG427,$D$6:$CC$6,0)-1+7,1,1),""),"")</f>
        <v/>
      </c>
      <c r="EV427" s="174" t="str">
        <f ca="1">IF($EU427&lt;&gt;"",IF(OFFSET($D$6,MATCH(VALUE(SUBSTITUTE($EQ427,$EG427,"")),$A$6:$A$127,0)-1,MATCH($EG427,$D$6:$CC$6,0)-1+8,1,1)=0,"",OFFSET($D$6,MATCH(VALUE(SUBSTITUTE($EQ427,$EG427,"")),$A$6:$A$127,0)-1,MATCH($EG427,$D$6:$CC$6,0)-1+8,1,1)),"")</f>
        <v/>
      </c>
      <c r="EW427" s="174" t="str">
        <f t="shared" ca="1" si="25"/>
        <v/>
      </c>
      <c r="EX427" s="174" t="str">
        <f t="shared" ca="1" si="26"/>
        <v/>
      </c>
      <c r="EY427" s="174" t="str">
        <f ca="1">IF(EU427="","",COUNTIF(EU$6:$EU427,"&gt;"&amp;0))</f>
        <v/>
      </c>
      <c r="EZ427" s="189"/>
      <c r="FA427" s="153"/>
    </row>
    <row r="428" spans="146:157" ht="27.6" customHeight="1">
      <c r="EP428" s="174"/>
      <c r="EQ428" s="174"/>
      <c r="ER428" s="174"/>
      <c r="ES428" s="174"/>
      <c r="ET428" s="174" t="str">
        <f t="shared" ca="1" si="24"/>
        <v/>
      </c>
      <c r="EU428" s="174" t="str">
        <f ca="1">IFERROR(IF(OFFSET($D$6,MATCH(VALUE(SUBSTITUTE(EQ428,EG428,"")),$A$6:$A$127,0)-1,MATCH($EG428,$D$6:$CC$6,0)-1+7,1,1)&gt;0,OFFSET($D$6,MATCH(VALUE(SUBSTITUTE(EQ428,EG428,"")),$A$6:$A$127,0)-1,MATCH($EG428,$D$6:$CC$6,0)-1+7,1,1),""),"")</f>
        <v/>
      </c>
      <c r="EV428" s="174" t="str">
        <f ca="1">IF($EU428&lt;&gt;"",IF(OFFSET($D$6,MATCH(VALUE(SUBSTITUTE($EQ428,$EG428,"")),$A$6:$A$127,0)-1,MATCH($EG428,$D$6:$CC$6,0)-1+8,1,1)=0,"",OFFSET($D$6,MATCH(VALUE(SUBSTITUTE($EQ428,$EG428,"")),$A$6:$A$127,0)-1,MATCH($EG428,$D$6:$CC$6,0)-1+8,1,1)),"")</f>
        <v/>
      </c>
      <c r="EW428" s="174" t="str">
        <f t="shared" ca="1" si="25"/>
        <v/>
      </c>
      <c r="EX428" s="174" t="str">
        <f t="shared" ca="1" si="26"/>
        <v/>
      </c>
      <c r="EY428" s="174" t="str">
        <f ca="1">IF(EU428="","",COUNTIF(EU$6:$EU428,"&gt;"&amp;0))</f>
        <v/>
      </c>
      <c r="EZ428" s="189"/>
      <c r="FA428" s="153"/>
    </row>
    <row r="429" spans="146:157" ht="27.6" customHeight="1">
      <c r="EP429" s="174"/>
      <c r="EQ429" s="174"/>
      <c r="ER429" s="174"/>
      <c r="ES429" s="174"/>
      <c r="ET429" s="174" t="str">
        <f t="shared" ca="1" si="24"/>
        <v/>
      </c>
      <c r="EU429" s="174" t="str">
        <f ca="1">IFERROR(IF(OFFSET($D$6,MATCH(VALUE(SUBSTITUTE(EQ429,EG429,"")),$A$6:$A$127,0)-1,MATCH($EG429,$D$6:$CC$6,0)-1+7,1,1)&gt;0,OFFSET($D$6,MATCH(VALUE(SUBSTITUTE(EQ429,EG429,"")),$A$6:$A$127,0)-1,MATCH($EG429,$D$6:$CC$6,0)-1+7,1,1),""),"")</f>
        <v/>
      </c>
      <c r="EV429" s="174" t="str">
        <f ca="1">IF($EU429&lt;&gt;"",IF(OFFSET($D$6,MATCH(VALUE(SUBSTITUTE($EQ429,$EG429,"")),$A$6:$A$127,0)-1,MATCH($EG429,$D$6:$CC$6,0)-1+8,1,1)=0,"",OFFSET($D$6,MATCH(VALUE(SUBSTITUTE($EQ429,$EG429,"")),$A$6:$A$127,0)-1,MATCH($EG429,$D$6:$CC$6,0)-1+8,1,1)),"")</f>
        <v/>
      </c>
      <c r="EW429" s="174" t="str">
        <f t="shared" ca="1" si="25"/>
        <v/>
      </c>
      <c r="EX429" s="174" t="str">
        <f t="shared" ca="1" si="26"/>
        <v/>
      </c>
      <c r="EY429" s="174" t="str">
        <f ca="1">IF(EU429="","",COUNTIF(EU$6:$EU429,"&gt;"&amp;0))</f>
        <v/>
      </c>
      <c r="EZ429" s="189"/>
      <c r="FA429" s="153"/>
    </row>
    <row r="430" spans="146:157" ht="27.6" customHeight="1">
      <c r="EP430" s="174"/>
      <c r="EQ430" s="174"/>
      <c r="ER430" s="174"/>
      <c r="ES430" s="174"/>
      <c r="ET430" s="174" t="str">
        <f t="shared" ca="1" si="24"/>
        <v/>
      </c>
      <c r="EU430" s="174" t="str">
        <f ca="1">IFERROR(IF(OFFSET($D$6,MATCH(VALUE(SUBSTITUTE(EQ430,EG430,"")),$A$6:$A$127,0)-1,MATCH($EG430,$D$6:$CC$6,0)-1+7,1,1)&gt;0,OFFSET($D$6,MATCH(VALUE(SUBSTITUTE(EQ430,EG430,"")),$A$6:$A$127,0)-1,MATCH($EG430,$D$6:$CC$6,0)-1+7,1,1),""),"")</f>
        <v/>
      </c>
      <c r="EV430" s="174" t="str">
        <f ca="1">IF($EU430&lt;&gt;"",IF(OFFSET($D$6,MATCH(VALUE(SUBSTITUTE($EQ430,$EG430,"")),$A$6:$A$127,0)-1,MATCH($EG430,$D$6:$CC$6,0)-1+8,1,1)=0,"",OFFSET($D$6,MATCH(VALUE(SUBSTITUTE($EQ430,$EG430,"")),$A$6:$A$127,0)-1,MATCH($EG430,$D$6:$CC$6,0)-1+8,1,1)),"")</f>
        <v/>
      </c>
      <c r="EW430" s="174" t="str">
        <f t="shared" ca="1" si="25"/>
        <v/>
      </c>
      <c r="EX430" s="174" t="str">
        <f t="shared" ca="1" si="26"/>
        <v/>
      </c>
      <c r="EY430" s="174" t="str">
        <f ca="1">IF(EU430="","",COUNTIF(EU$6:$EU430,"&gt;"&amp;0))</f>
        <v/>
      </c>
      <c r="EZ430" s="189"/>
      <c r="FA430" s="153"/>
    </row>
    <row r="431" spans="146:157" ht="27.6" customHeight="1">
      <c r="EP431" s="174"/>
      <c r="EQ431" s="174"/>
      <c r="ER431" s="174"/>
      <c r="ES431" s="174"/>
      <c r="ET431" s="174" t="str">
        <f t="shared" ca="1" si="24"/>
        <v/>
      </c>
      <c r="EU431" s="174" t="str">
        <f ca="1">IFERROR(IF(OFFSET($D$6,MATCH(VALUE(SUBSTITUTE(EQ431,EG431,"")),$A$6:$A$127,0)-1,MATCH($EG431,$D$6:$CC$6,0)-1+7,1,1)&gt;0,OFFSET($D$6,MATCH(VALUE(SUBSTITUTE(EQ431,EG431,"")),$A$6:$A$127,0)-1,MATCH($EG431,$D$6:$CC$6,0)-1+7,1,1),""),"")</f>
        <v/>
      </c>
      <c r="EV431" s="174" t="str">
        <f ca="1">IF($EU431&lt;&gt;"",IF(OFFSET($D$6,MATCH(VALUE(SUBSTITUTE($EQ431,$EG431,"")),$A$6:$A$127,0)-1,MATCH($EG431,$D$6:$CC$6,0)-1+8,1,1)=0,"",OFFSET($D$6,MATCH(VALUE(SUBSTITUTE($EQ431,$EG431,"")),$A$6:$A$127,0)-1,MATCH($EG431,$D$6:$CC$6,0)-1+8,1,1)),"")</f>
        <v/>
      </c>
      <c r="EW431" s="174" t="str">
        <f t="shared" ca="1" si="25"/>
        <v/>
      </c>
      <c r="EX431" s="174" t="str">
        <f t="shared" ca="1" si="26"/>
        <v/>
      </c>
      <c r="EY431" s="174" t="str">
        <f ca="1">IF(EU431="","",COUNTIF(EU$6:$EU431,"&gt;"&amp;0))</f>
        <v/>
      </c>
      <c r="EZ431" s="189"/>
      <c r="FA431" s="153"/>
    </row>
    <row r="432" spans="146:157" ht="27.6" customHeight="1">
      <c r="EP432" s="174"/>
      <c r="EQ432" s="174"/>
      <c r="ER432" s="174"/>
      <c r="ES432" s="174"/>
      <c r="ET432" s="174" t="str">
        <f t="shared" ca="1" si="24"/>
        <v/>
      </c>
      <c r="EU432" s="174" t="str">
        <f ca="1">IFERROR(IF(OFFSET($D$6,MATCH(VALUE(SUBSTITUTE(EQ432,EG432,"")),$A$6:$A$127,0)-1,MATCH($EG432,$D$6:$CC$6,0)-1+7,1,1)&gt;0,OFFSET($D$6,MATCH(VALUE(SUBSTITUTE(EQ432,EG432,"")),$A$6:$A$127,0)-1,MATCH($EG432,$D$6:$CC$6,0)-1+7,1,1),""),"")</f>
        <v/>
      </c>
      <c r="EV432" s="174" t="str">
        <f ca="1">IF($EU432&lt;&gt;"",IF(OFFSET($D$6,MATCH(VALUE(SUBSTITUTE($EQ432,$EG432,"")),$A$6:$A$127,0)-1,MATCH($EG432,$D$6:$CC$6,0)-1+8,1,1)=0,"",OFFSET($D$6,MATCH(VALUE(SUBSTITUTE($EQ432,$EG432,"")),$A$6:$A$127,0)-1,MATCH($EG432,$D$6:$CC$6,0)-1+8,1,1)),"")</f>
        <v/>
      </c>
      <c r="EW432" s="174" t="str">
        <f t="shared" ca="1" si="25"/>
        <v/>
      </c>
      <c r="EX432" s="174" t="str">
        <f t="shared" ca="1" si="26"/>
        <v/>
      </c>
      <c r="EY432" s="174" t="str">
        <f ca="1">IF(EU432="","",COUNTIF(EU$6:$EU432,"&gt;"&amp;0))</f>
        <v/>
      </c>
      <c r="EZ432" s="189"/>
      <c r="FA432" s="153"/>
    </row>
    <row r="433" spans="146:157" ht="27.6" customHeight="1">
      <c r="EP433" s="174"/>
      <c r="EQ433" s="174"/>
      <c r="ER433" s="174"/>
      <c r="ES433" s="174"/>
      <c r="ET433" s="174" t="str">
        <f t="shared" ca="1" si="24"/>
        <v/>
      </c>
      <c r="EU433" s="174" t="str">
        <f ca="1">IFERROR(IF(OFFSET($D$6,MATCH(VALUE(SUBSTITUTE(EQ433,EG433,"")),$A$6:$A$127,0)-1,MATCH($EG433,$D$6:$CC$6,0)-1+7,1,1)&gt;0,OFFSET($D$6,MATCH(VALUE(SUBSTITUTE(EQ433,EG433,"")),$A$6:$A$127,0)-1,MATCH($EG433,$D$6:$CC$6,0)-1+7,1,1),""),"")</f>
        <v/>
      </c>
      <c r="EV433" s="174" t="str">
        <f ca="1">IF($EU433&lt;&gt;"",IF(OFFSET($D$6,MATCH(VALUE(SUBSTITUTE($EQ433,$EG433,"")),$A$6:$A$127,0)-1,MATCH($EG433,$D$6:$CC$6,0)-1+8,1,1)=0,"",OFFSET($D$6,MATCH(VALUE(SUBSTITUTE($EQ433,$EG433,"")),$A$6:$A$127,0)-1,MATCH($EG433,$D$6:$CC$6,0)-1+8,1,1)),"")</f>
        <v/>
      </c>
      <c r="EW433" s="174" t="str">
        <f t="shared" ca="1" si="25"/>
        <v/>
      </c>
      <c r="EX433" s="174" t="str">
        <f t="shared" ca="1" si="26"/>
        <v/>
      </c>
      <c r="EY433" s="174" t="str">
        <f ca="1">IF(EU433="","",COUNTIF(EU$6:$EU433,"&gt;"&amp;0))</f>
        <v/>
      </c>
      <c r="EZ433" s="189"/>
      <c r="FA433" s="153"/>
    </row>
    <row r="434" spans="146:157" ht="27.6" customHeight="1">
      <c r="EP434" s="174"/>
      <c r="EQ434" s="174"/>
      <c r="ER434" s="174"/>
      <c r="ES434" s="174"/>
      <c r="ET434" s="174" t="str">
        <f t="shared" ca="1" si="24"/>
        <v/>
      </c>
      <c r="EU434" s="174" t="str">
        <f ca="1">IFERROR(IF(OFFSET($D$6,MATCH(VALUE(SUBSTITUTE(EQ434,EG434,"")),$A$6:$A$127,0)-1,MATCH($EG434,$D$6:$CC$6,0)-1+7,1,1)&gt;0,OFFSET($D$6,MATCH(VALUE(SUBSTITUTE(EQ434,EG434,"")),$A$6:$A$127,0)-1,MATCH($EG434,$D$6:$CC$6,0)-1+7,1,1),""),"")</f>
        <v/>
      </c>
      <c r="EV434" s="174" t="str">
        <f ca="1">IF($EU434&lt;&gt;"",IF(OFFSET($D$6,MATCH(VALUE(SUBSTITUTE($EQ434,$EG434,"")),$A$6:$A$127,0)-1,MATCH($EG434,$D$6:$CC$6,0)-1+8,1,1)=0,"",OFFSET($D$6,MATCH(VALUE(SUBSTITUTE($EQ434,$EG434,"")),$A$6:$A$127,0)-1,MATCH($EG434,$D$6:$CC$6,0)-1+8,1,1)),"")</f>
        <v/>
      </c>
      <c r="EW434" s="174" t="str">
        <f t="shared" ca="1" si="25"/>
        <v/>
      </c>
      <c r="EX434" s="174" t="str">
        <f t="shared" ca="1" si="26"/>
        <v/>
      </c>
      <c r="EY434" s="174" t="str">
        <f ca="1">IF(EU434="","",COUNTIF(EU$6:$EU434,"&gt;"&amp;0))</f>
        <v/>
      </c>
      <c r="EZ434" s="189"/>
      <c r="FA434" s="153"/>
    </row>
    <row r="435" spans="146:157" ht="27.6" customHeight="1">
      <c r="EP435" s="174"/>
      <c r="EQ435" s="174"/>
      <c r="ER435" s="174"/>
      <c r="ES435" s="174"/>
      <c r="ET435" s="174" t="str">
        <f t="shared" ca="1" si="24"/>
        <v/>
      </c>
      <c r="EU435" s="174" t="str">
        <f ca="1">IFERROR(IF(OFFSET($D$6,MATCH(VALUE(SUBSTITUTE(EQ435,EG435,"")),$A$6:$A$127,0)-1,MATCH($EG435,$D$6:$CC$6,0)-1+7,1,1)&gt;0,OFFSET($D$6,MATCH(VALUE(SUBSTITUTE(EQ435,EG435,"")),$A$6:$A$127,0)-1,MATCH($EG435,$D$6:$CC$6,0)-1+7,1,1),""),"")</f>
        <v/>
      </c>
      <c r="EV435" s="174" t="str">
        <f ca="1">IF($EU435&lt;&gt;"",IF(OFFSET($D$6,MATCH(VALUE(SUBSTITUTE($EQ435,$EG435,"")),$A$6:$A$127,0)-1,MATCH($EG435,$D$6:$CC$6,0)-1+8,1,1)=0,"",OFFSET($D$6,MATCH(VALUE(SUBSTITUTE($EQ435,$EG435,"")),$A$6:$A$127,0)-1,MATCH($EG435,$D$6:$CC$6,0)-1+8,1,1)),"")</f>
        <v/>
      </c>
      <c r="EW435" s="174" t="str">
        <f t="shared" ca="1" si="25"/>
        <v/>
      </c>
      <c r="EX435" s="174" t="str">
        <f t="shared" ca="1" si="26"/>
        <v/>
      </c>
      <c r="EY435" s="174" t="str">
        <f ca="1">IF(EU435="","",COUNTIF(EU$6:$EU435,"&gt;"&amp;0))</f>
        <v/>
      </c>
      <c r="EZ435" s="189"/>
      <c r="FA435" s="153"/>
    </row>
    <row r="436" spans="146:157" ht="27.6" customHeight="1">
      <c r="EP436" s="174"/>
      <c r="EQ436" s="174"/>
      <c r="ER436" s="174"/>
      <c r="ES436" s="174"/>
      <c r="ET436" s="174" t="str">
        <f t="shared" ca="1" si="24"/>
        <v/>
      </c>
      <c r="EU436" s="174" t="str">
        <f ca="1">IFERROR(IF(OFFSET($D$6,MATCH(VALUE(SUBSTITUTE(EQ436,EG436,"")),$A$6:$A$127,0)-1,MATCH($EG436,$D$6:$CC$6,0)-1+7,1,1)&gt;0,OFFSET($D$6,MATCH(VALUE(SUBSTITUTE(EQ436,EG436,"")),$A$6:$A$127,0)-1,MATCH($EG436,$D$6:$CC$6,0)-1+7,1,1),""),"")</f>
        <v/>
      </c>
      <c r="EV436" s="174" t="str">
        <f ca="1">IF($EU436&lt;&gt;"",IF(OFFSET($D$6,MATCH(VALUE(SUBSTITUTE($EQ436,$EG436,"")),$A$6:$A$127,0)-1,MATCH($EG436,$D$6:$CC$6,0)-1+8,1,1)=0,"",OFFSET($D$6,MATCH(VALUE(SUBSTITUTE($EQ436,$EG436,"")),$A$6:$A$127,0)-1,MATCH($EG436,$D$6:$CC$6,0)-1+8,1,1)),"")</f>
        <v/>
      </c>
      <c r="EW436" s="174" t="str">
        <f t="shared" ca="1" si="25"/>
        <v/>
      </c>
      <c r="EX436" s="174" t="str">
        <f t="shared" ca="1" si="26"/>
        <v/>
      </c>
      <c r="EY436" s="174" t="str">
        <f ca="1">IF(EU436="","",COUNTIF(EU$6:$EU436,"&gt;"&amp;0))</f>
        <v/>
      </c>
      <c r="EZ436" s="189"/>
      <c r="FA436" s="153"/>
    </row>
    <row r="437" spans="146:157" ht="27.6" customHeight="1">
      <c r="EP437" s="174"/>
      <c r="EQ437" s="174"/>
      <c r="ER437" s="174"/>
      <c r="ES437" s="174"/>
      <c r="ET437" s="174" t="str">
        <f t="shared" ca="1" si="24"/>
        <v/>
      </c>
      <c r="EU437" s="174" t="str">
        <f ca="1">IFERROR(IF(OFFSET($D$6,MATCH(VALUE(SUBSTITUTE(EQ437,EG437,"")),$A$6:$A$127,0)-1,MATCH($EG437,$D$6:$CC$6,0)-1+7,1,1)&gt;0,OFFSET($D$6,MATCH(VALUE(SUBSTITUTE(EQ437,EG437,"")),$A$6:$A$127,0)-1,MATCH($EG437,$D$6:$CC$6,0)-1+7,1,1),""),"")</f>
        <v/>
      </c>
      <c r="EV437" s="174" t="str">
        <f ca="1">IF($EU437&lt;&gt;"",IF(OFFSET($D$6,MATCH(VALUE(SUBSTITUTE($EQ437,$EG437,"")),$A$6:$A$127,0)-1,MATCH($EG437,$D$6:$CC$6,0)-1+8,1,1)=0,"",OFFSET($D$6,MATCH(VALUE(SUBSTITUTE($EQ437,$EG437,"")),$A$6:$A$127,0)-1,MATCH($EG437,$D$6:$CC$6,0)-1+8,1,1)),"")</f>
        <v/>
      </c>
      <c r="EW437" s="174" t="str">
        <f t="shared" ca="1" si="25"/>
        <v/>
      </c>
      <c r="EX437" s="174" t="str">
        <f t="shared" ca="1" si="26"/>
        <v/>
      </c>
      <c r="EY437" s="174" t="str">
        <f ca="1">IF(EU437="","",COUNTIF(EU$6:$EU437,"&gt;"&amp;0))</f>
        <v/>
      </c>
      <c r="EZ437" s="189"/>
      <c r="FA437" s="153"/>
    </row>
    <row r="438" spans="146:157" ht="27.6" customHeight="1">
      <c r="EP438" s="174"/>
      <c r="EQ438" s="174"/>
      <c r="ER438" s="174"/>
      <c r="ES438" s="174"/>
      <c r="ET438" s="174" t="str">
        <f t="shared" ca="1" si="24"/>
        <v/>
      </c>
      <c r="EU438" s="174" t="str">
        <f ca="1">IFERROR(IF(OFFSET($D$6,MATCH(VALUE(SUBSTITUTE(EQ438,EG438,"")),$A$6:$A$127,0)-1,MATCH($EG438,$D$6:$CC$6,0)-1+7,1,1)&gt;0,OFFSET($D$6,MATCH(VALUE(SUBSTITUTE(EQ438,EG438,"")),$A$6:$A$127,0)-1,MATCH($EG438,$D$6:$CC$6,0)-1+7,1,1),""),"")</f>
        <v/>
      </c>
      <c r="EV438" s="174" t="str">
        <f ca="1">IF($EU438&lt;&gt;"",IF(OFFSET($D$6,MATCH(VALUE(SUBSTITUTE($EQ438,$EG438,"")),$A$6:$A$127,0)-1,MATCH($EG438,$D$6:$CC$6,0)-1+8,1,1)=0,"",OFFSET($D$6,MATCH(VALUE(SUBSTITUTE($EQ438,$EG438,"")),$A$6:$A$127,0)-1,MATCH($EG438,$D$6:$CC$6,0)-1+8,1,1)),"")</f>
        <v/>
      </c>
      <c r="EW438" s="174" t="str">
        <f t="shared" ca="1" si="25"/>
        <v/>
      </c>
      <c r="EX438" s="174" t="str">
        <f t="shared" ca="1" si="26"/>
        <v/>
      </c>
      <c r="EY438" s="174" t="str">
        <f ca="1">IF(EU438="","",COUNTIF(EU$6:$EU438,"&gt;"&amp;0))</f>
        <v/>
      </c>
      <c r="EZ438" s="189"/>
      <c r="FA438" s="153"/>
    </row>
    <row r="439" spans="146:157" ht="27.6" customHeight="1">
      <c r="EP439" s="174"/>
      <c r="EQ439" s="174"/>
      <c r="ER439" s="174"/>
      <c r="ES439" s="174"/>
      <c r="ET439" s="174" t="str">
        <f t="shared" ca="1" si="24"/>
        <v/>
      </c>
      <c r="EU439" s="174" t="str">
        <f ca="1">IFERROR(IF(OFFSET($D$6,MATCH(VALUE(SUBSTITUTE(EQ439,EG439,"")),$A$6:$A$127,0)-1,MATCH($EG439,$D$6:$CC$6,0)-1+7,1,1)&gt;0,OFFSET($D$6,MATCH(VALUE(SUBSTITUTE(EQ439,EG439,"")),$A$6:$A$127,0)-1,MATCH($EG439,$D$6:$CC$6,0)-1+7,1,1),""),"")</f>
        <v/>
      </c>
      <c r="EV439" s="174" t="str">
        <f ca="1">IF($EU439&lt;&gt;"",IF(OFFSET($D$6,MATCH(VALUE(SUBSTITUTE($EQ439,$EG439,"")),$A$6:$A$127,0)-1,MATCH($EG439,$D$6:$CC$6,0)-1+8,1,1)=0,"",OFFSET($D$6,MATCH(VALUE(SUBSTITUTE($EQ439,$EG439,"")),$A$6:$A$127,0)-1,MATCH($EG439,$D$6:$CC$6,0)-1+8,1,1)),"")</f>
        <v/>
      </c>
      <c r="EW439" s="174" t="str">
        <f t="shared" ca="1" si="25"/>
        <v/>
      </c>
      <c r="EX439" s="174" t="str">
        <f t="shared" ca="1" si="26"/>
        <v/>
      </c>
      <c r="EY439" s="174" t="str">
        <f ca="1">IF(EU439="","",COUNTIF(EU$6:$EU439,"&gt;"&amp;0))</f>
        <v/>
      </c>
      <c r="EZ439" s="189"/>
      <c r="FA439" s="153"/>
    </row>
    <row r="440" spans="146:157" ht="27.6" customHeight="1">
      <c r="EP440" s="174"/>
      <c r="EQ440" s="174"/>
      <c r="ER440" s="174"/>
      <c r="ES440" s="174"/>
      <c r="ET440" s="174" t="str">
        <f t="shared" ca="1" si="24"/>
        <v/>
      </c>
      <c r="EU440" s="174" t="str">
        <f ca="1">IFERROR(IF(OFFSET($D$6,MATCH(VALUE(SUBSTITUTE(EQ440,EG440,"")),$A$6:$A$127,0)-1,MATCH($EG440,$D$6:$CC$6,0)-1+7,1,1)&gt;0,OFFSET($D$6,MATCH(VALUE(SUBSTITUTE(EQ440,EG440,"")),$A$6:$A$127,0)-1,MATCH($EG440,$D$6:$CC$6,0)-1+7,1,1),""),"")</f>
        <v/>
      </c>
      <c r="EV440" s="174" t="str">
        <f ca="1">IF($EU440&lt;&gt;"",IF(OFFSET($D$6,MATCH(VALUE(SUBSTITUTE($EQ440,$EG440,"")),$A$6:$A$127,0)-1,MATCH($EG440,$D$6:$CC$6,0)-1+8,1,1)=0,"",OFFSET($D$6,MATCH(VALUE(SUBSTITUTE($EQ440,$EG440,"")),$A$6:$A$127,0)-1,MATCH($EG440,$D$6:$CC$6,0)-1+8,1,1)),"")</f>
        <v/>
      </c>
      <c r="EW440" s="174" t="str">
        <f t="shared" ca="1" si="25"/>
        <v/>
      </c>
      <c r="EX440" s="174" t="str">
        <f t="shared" ca="1" si="26"/>
        <v/>
      </c>
      <c r="EY440" s="174" t="str">
        <f ca="1">IF(EU440="","",COUNTIF(EU$6:$EU440,"&gt;"&amp;0))</f>
        <v/>
      </c>
      <c r="EZ440" s="189"/>
      <c r="FA440" s="153"/>
    </row>
    <row r="441" spans="146:157" ht="27.6" customHeight="1">
      <c r="EP441" s="174"/>
      <c r="EQ441" s="174"/>
      <c r="ER441" s="174"/>
      <c r="ES441" s="174"/>
      <c r="ET441" s="174" t="str">
        <f t="shared" ca="1" si="24"/>
        <v/>
      </c>
      <c r="EU441" s="174" t="str">
        <f ca="1">IFERROR(IF(OFFSET($D$6,MATCH(VALUE(SUBSTITUTE(EQ441,EG441,"")),$A$6:$A$127,0)-1,MATCH($EG441,$D$6:$CC$6,0)-1+7,1,1)&gt;0,OFFSET($D$6,MATCH(VALUE(SUBSTITUTE(EQ441,EG441,"")),$A$6:$A$127,0)-1,MATCH($EG441,$D$6:$CC$6,0)-1+7,1,1),""),"")</f>
        <v/>
      </c>
      <c r="EV441" s="174" t="str">
        <f ca="1">IF($EU441&lt;&gt;"",IF(OFFSET($D$6,MATCH(VALUE(SUBSTITUTE($EQ441,$EG441,"")),$A$6:$A$127,0)-1,MATCH($EG441,$D$6:$CC$6,0)-1+8,1,1)=0,"",OFFSET($D$6,MATCH(VALUE(SUBSTITUTE($EQ441,$EG441,"")),$A$6:$A$127,0)-1,MATCH($EG441,$D$6:$CC$6,0)-1+8,1,1)),"")</f>
        <v/>
      </c>
      <c r="EW441" s="174" t="str">
        <f t="shared" ca="1" si="25"/>
        <v/>
      </c>
      <c r="EX441" s="174" t="str">
        <f t="shared" ca="1" si="26"/>
        <v/>
      </c>
      <c r="EY441" s="174" t="str">
        <f ca="1">IF(EU441="","",COUNTIF(EU$6:$EU441,"&gt;"&amp;0))</f>
        <v/>
      </c>
      <c r="EZ441" s="189"/>
      <c r="FA441" s="153"/>
    </row>
    <row r="442" spans="146:157" ht="27.6" customHeight="1">
      <c r="EP442" s="174"/>
      <c r="EQ442" s="174"/>
      <c r="ER442" s="174"/>
      <c r="ES442" s="174"/>
      <c r="ET442" s="174" t="str">
        <f t="shared" ca="1" si="24"/>
        <v/>
      </c>
      <c r="EU442" s="174" t="str">
        <f ca="1">IFERROR(IF(OFFSET($D$6,MATCH(VALUE(SUBSTITUTE(EQ442,EG442,"")),$A$6:$A$127,0)-1,MATCH($EG442,$D$6:$CC$6,0)-1+7,1,1)&gt;0,OFFSET($D$6,MATCH(VALUE(SUBSTITUTE(EQ442,EG442,"")),$A$6:$A$127,0)-1,MATCH($EG442,$D$6:$CC$6,0)-1+7,1,1),""),"")</f>
        <v/>
      </c>
      <c r="EV442" s="174" t="str">
        <f ca="1">IF($EU442&lt;&gt;"",IF(OFFSET($D$6,MATCH(VALUE(SUBSTITUTE($EQ442,$EG442,"")),$A$6:$A$127,0)-1,MATCH($EG442,$D$6:$CC$6,0)-1+8,1,1)=0,"",OFFSET($D$6,MATCH(VALUE(SUBSTITUTE($EQ442,$EG442,"")),$A$6:$A$127,0)-1,MATCH($EG442,$D$6:$CC$6,0)-1+8,1,1)),"")</f>
        <v/>
      </c>
      <c r="EW442" s="174" t="str">
        <f t="shared" ca="1" si="25"/>
        <v/>
      </c>
      <c r="EX442" s="174" t="str">
        <f t="shared" ca="1" si="26"/>
        <v/>
      </c>
      <c r="EY442" s="174" t="str">
        <f ca="1">IF(EU442="","",COUNTIF(EU$6:$EU442,"&gt;"&amp;0))</f>
        <v/>
      </c>
      <c r="EZ442" s="189"/>
      <c r="FA442" s="153"/>
    </row>
    <row r="443" spans="146:157" ht="27.6" customHeight="1">
      <c r="EP443" s="174"/>
      <c r="EQ443" s="174"/>
      <c r="ER443" s="174"/>
      <c r="ES443" s="174"/>
      <c r="ET443" s="174" t="str">
        <f t="shared" ca="1" si="24"/>
        <v/>
      </c>
      <c r="EU443" s="174" t="str">
        <f ca="1">IFERROR(IF(OFFSET($D$6,MATCH(VALUE(SUBSTITUTE(EQ443,EG443,"")),$A$6:$A$127,0)-1,MATCH($EG443,$D$6:$CC$6,0)-1+7,1,1)&gt;0,OFFSET($D$6,MATCH(VALUE(SUBSTITUTE(EQ443,EG443,"")),$A$6:$A$127,0)-1,MATCH($EG443,$D$6:$CC$6,0)-1+7,1,1),""),"")</f>
        <v/>
      </c>
      <c r="EV443" s="174" t="str">
        <f ca="1">IF($EU443&lt;&gt;"",IF(OFFSET($D$6,MATCH(VALUE(SUBSTITUTE($EQ443,$EG443,"")),$A$6:$A$127,0)-1,MATCH($EG443,$D$6:$CC$6,0)-1+8,1,1)=0,"",OFFSET($D$6,MATCH(VALUE(SUBSTITUTE($EQ443,$EG443,"")),$A$6:$A$127,0)-1,MATCH($EG443,$D$6:$CC$6,0)-1+8,1,1)),"")</f>
        <v/>
      </c>
      <c r="EW443" s="174" t="str">
        <f t="shared" ca="1" si="25"/>
        <v/>
      </c>
      <c r="EX443" s="174" t="str">
        <f t="shared" ca="1" si="26"/>
        <v/>
      </c>
      <c r="EY443" s="174" t="str">
        <f ca="1">IF(EU443="","",COUNTIF(EU$6:$EU443,"&gt;"&amp;0))</f>
        <v/>
      </c>
      <c r="EZ443" s="189"/>
      <c r="FA443" s="153"/>
    </row>
    <row r="444" spans="146:157" ht="27.6" customHeight="1">
      <c r="EP444" s="174"/>
      <c r="EQ444" s="174"/>
      <c r="ER444" s="174"/>
      <c r="ES444" s="174"/>
      <c r="ET444" s="174" t="str">
        <f t="shared" ca="1" si="24"/>
        <v/>
      </c>
      <c r="EU444" s="174" t="str">
        <f ca="1">IFERROR(IF(OFFSET($D$6,MATCH(VALUE(SUBSTITUTE(EQ444,EG444,"")),$A$6:$A$127,0)-1,MATCH($EG444,$D$6:$CC$6,0)-1+7,1,1)&gt;0,OFFSET($D$6,MATCH(VALUE(SUBSTITUTE(EQ444,EG444,"")),$A$6:$A$127,0)-1,MATCH($EG444,$D$6:$CC$6,0)-1+7,1,1),""),"")</f>
        <v/>
      </c>
      <c r="EV444" s="174" t="str">
        <f ca="1">IF($EU444&lt;&gt;"",IF(OFFSET($D$6,MATCH(VALUE(SUBSTITUTE($EQ444,$EG444,"")),$A$6:$A$127,0)-1,MATCH($EG444,$D$6:$CC$6,0)-1+8,1,1)=0,"",OFFSET($D$6,MATCH(VALUE(SUBSTITUTE($EQ444,$EG444,"")),$A$6:$A$127,0)-1,MATCH($EG444,$D$6:$CC$6,0)-1+8,1,1)),"")</f>
        <v/>
      </c>
      <c r="EW444" s="174" t="str">
        <f t="shared" ca="1" si="25"/>
        <v/>
      </c>
      <c r="EX444" s="174" t="str">
        <f t="shared" ca="1" si="26"/>
        <v/>
      </c>
      <c r="EY444" s="174" t="str">
        <f ca="1">IF(EU444="","",COUNTIF(EU$6:$EU444,"&gt;"&amp;0))</f>
        <v/>
      </c>
      <c r="EZ444" s="189"/>
      <c r="FA444" s="153"/>
    </row>
    <row r="445" spans="146:157" ht="27.6" customHeight="1">
      <c r="EP445" s="174"/>
      <c r="EQ445" s="174"/>
      <c r="ER445" s="174"/>
      <c r="ES445" s="174"/>
      <c r="ET445" s="174" t="str">
        <f t="shared" ca="1" si="24"/>
        <v/>
      </c>
      <c r="EU445" s="174" t="str">
        <f ca="1">IFERROR(IF(OFFSET($D$6,MATCH(VALUE(SUBSTITUTE(EQ445,EG445,"")),$A$6:$A$127,0)-1,MATCH($EG445,$D$6:$CC$6,0)-1+7,1,1)&gt;0,OFFSET($D$6,MATCH(VALUE(SUBSTITUTE(EQ445,EG445,"")),$A$6:$A$127,0)-1,MATCH($EG445,$D$6:$CC$6,0)-1+7,1,1),""),"")</f>
        <v/>
      </c>
      <c r="EV445" s="174" t="str">
        <f ca="1">IF($EU445&lt;&gt;"",IF(OFFSET($D$6,MATCH(VALUE(SUBSTITUTE($EQ445,$EG445,"")),$A$6:$A$127,0)-1,MATCH($EG445,$D$6:$CC$6,0)-1+8,1,1)=0,"",OFFSET($D$6,MATCH(VALUE(SUBSTITUTE($EQ445,$EG445,"")),$A$6:$A$127,0)-1,MATCH($EG445,$D$6:$CC$6,0)-1+8,1,1)),"")</f>
        <v/>
      </c>
      <c r="EW445" s="174" t="str">
        <f t="shared" ca="1" si="25"/>
        <v/>
      </c>
      <c r="EX445" s="174" t="str">
        <f t="shared" ca="1" si="26"/>
        <v/>
      </c>
      <c r="EY445" s="174" t="str">
        <f ca="1">IF(EU445="","",COUNTIF(EU$6:$EU445,"&gt;"&amp;0))</f>
        <v/>
      </c>
      <c r="EZ445" s="189"/>
      <c r="FA445" s="153"/>
    </row>
    <row r="446" spans="146:157" ht="27.6" customHeight="1">
      <c r="EP446" s="174"/>
      <c r="EQ446" s="174"/>
      <c r="ER446" s="174"/>
      <c r="ES446" s="174"/>
      <c r="ET446" s="174" t="str">
        <f t="shared" ca="1" si="24"/>
        <v/>
      </c>
      <c r="EU446" s="174" t="str">
        <f ca="1">IFERROR(IF(OFFSET($D$6,MATCH(VALUE(SUBSTITUTE(EQ446,EG446,"")),$A$6:$A$127,0)-1,MATCH($EG446,$D$6:$CC$6,0)-1+7,1,1)&gt;0,OFFSET($D$6,MATCH(VALUE(SUBSTITUTE(EQ446,EG446,"")),$A$6:$A$127,0)-1,MATCH($EG446,$D$6:$CC$6,0)-1+7,1,1),""),"")</f>
        <v/>
      </c>
      <c r="EV446" s="174" t="str">
        <f ca="1">IF($EU446&lt;&gt;"",IF(OFFSET($D$6,MATCH(VALUE(SUBSTITUTE($EQ446,$EG446,"")),$A$6:$A$127,0)-1,MATCH($EG446,$D$6:$CC$6,0)-1+8,1,1)=0,"",OFFSET($D$6,MATCH(VALUE(SUBSTITUTE($EQ446,$EG446,"")),$A$6:$A$127,0)-1,MATCH($EG446,$D$6:$CC$6,0)-1+8,1,1)),"")</f>
        <v/>
      </c>
      <c r="EW446" s="174" t="str">
        <f t="shared" ca="1" si="25"/>
        <v/>
      </c>
      <c r="EX446" s="174" t="str">
        <f t="shared" ca="1" si="26"/>
        <v/>
      </c>
      <c r="EY446" s="174" t="str">
        <f ca="1">IF(EU446="","",COUNTIF(EU$6:$EU446,"&gt;"&amp;0))</f>
        <v/>
      </c>
      <c r="EZ446" s="189"/>
      <c r="FA446" s="153"/>
    </row>
    <row r="447" spans="146:157" ht="27.6" customHeight="1">
      <c r="EP447" s="174"/>
      <c r="EQ447" s="174"/>
      <c r="ER447" s="174"/>
      <c r="ES447" s="174"/>
      <c r="ET447" s="174" t="str">
        <f t="shared" ca="1" si="24"/>
        <v/>
      </c>
      <c r="EU447" s="174" t="str">
        <f ca="1">IFERROR(IF(OFFSET($D$6,MATCH(VALUE(SUBSTITUTE(EQ447,EG447,"")),$A$6:$A$127,0)-1,MATCH($EG447,$D$6:$CC$6,0)-1+7,1,1)&gt;0,OFFSET($D$6,MATCH(VALUE(SUBSTITUTE(EQ447,EG447,"")),$A$6:$A$127,0)-1,MATCH($EG447,$D$6:$CC$6,0)-1+7,1,1),""),"")</f>
        <v/>
      </c>
      <c r="EV447" s="174" t="str">
        <f ca="1">IF($EU447&lt;&gt;"",IF(OFFSET($D$6,MATCH(VALUE(SUBSTITUTE($EQ447,$EG447,"")),$A$6:$A$127,0)-1,MATCH($EG447,$D$6:$CC$6,0)-1+8,1,1)=0,"",OFFSET($D$6,MATCH(VALUE(SUBSTITUTE($EQ447,$EG447,"")),$A$6:$A$127,0)-1,MATCH($EG447,$D$6:$CC$6,0)-1+8,1,1)),"")</f>
        <v/>
      </c>
      <c r="EW447" s="174" t="str">
        <f t="shared" ca="1" si="25"/>
        <v/>
      </c>
      <c r="EX447" s="174" t="str">
        <f t="shared" ca="1" si="26"/>
        <v/>
      </c>
      <c r="EY447" s="174" t="str">
        <f ca="1">IF(EU447="","",COUNTIF(EU$6:$EU447,"&gt;"&amp;0))</f>
        <v/>
      </c>
      <c r="EZ447" s="189"/>
      <c r="FA447" s="153"/>
    </row>
    <row r="448" spans="146:157" ht="27.6" customHeight="1">
      <c r="EP448" s="174"/>
      <c r="EQ448" s="174"/>
      <c r="ER448" s="174"/>
      <c r="ES448" s="174"/>
      <c r="ET448" s="174" t="str">
        <f t="shared" ca="1" si="24"/>
        <v/>
      </c>
      <c r="EU448" s="174" t="str">
        <f ca="1">IFERROR(IF(OFFSET($D$6,MATCH(VALUE(SUBSTITUTE(EQ448,EG448,"")),$A$6:$A$127,0)-1,MATCH($EG448,$D$6:$CC$6,0)-1+7,1,1)&gt;0,OFFSET($D$6,MATCH(VALUE(SUBSTITUTE(EQ448,EG448,"")),$A$6:$A$127,0)-1,MATCH($EG448,$D$6:$CC$6,0)-1+7,1,1),""),"")</f>
        <v/>
      </c>
      <c r="EV448" s="174" t="str">
        <f ca="1">IF($EU448&lt;&gt;"",IF(OFFSET($D$6,MATCH(VALUE(SUBSTITUTE($EQ448,$EG448,"")),$A$6:$A$127,0)-1,MATCH($EG448,$D$6:$CC$6,0)-1+8,1,1)=0,"",OFFSET($D$6,MATCH(VALUE(SUBSTITUTE($EQ448,$EG448,"")),$A$6:$A$127,0)-1,MATCH($EG448,$D$6:$CC$6,0)-1+8,1,1)),"")</f>
        <v/>
      </c>
      <c r="EW448" s="174" t="str">
        <f t="shared" ca="1" si="25"/>
        <v/>
      </c>
      <c r="EX448" s="174" t="str">
        <f t="shared" ca="1" si="26"/>
        <v/>
      </c>
      <c r="EY448" s="174" t="str">
        <f ca="1">IF(EU448="","",COUNTIF(EU$6:$EU448,"&gt;"&amp;0))</f>
        <v/>
      </c>
      <c r="EZ448" s="189"/>
      <c r="FA448" s="153"/>
    </row>
    <row r="449" spans="146:157" ht="27.6" customHeight="1">
      <c r="EP449" s="174"/>
      <c r="EQ449" s="174"/>
      <c r="ER449" s="174"/>
      <c r="ES449" s="174"/>
      <c r="ET449" s="174" t="str">
        <f t="shared" ca="1" si="24"/>
        <v/>
      </c>
      <c r="EU449" s="174" t="str">
        <f ca="1">IFERROR(IF(OFFSET($D$6,MATCH(VALUE(SUBSTITUTE(EQ449,EG449,"")),$A$6:$A$127,0)-1,MATCH($EG449,$D$6:$CC$6,0)-1+7,1,1)&gt;0,OFFSET($D$6,MATCH(VALUE(SUBSTITUTE(EQ449,EG449,"")),$A$6:$A$127,0)-1,MATCH($EG449,$D$6:$CC$6,0)-1+7,1,1),""),"")</f>
        <v/>
      </c>
      <c r="EV449" s="174" t="str">
        <f ca="1">IF($EU449&lt;&gt;"",IF(OFFSET($D$6,MATCH(VALUE(SUBSTITUTE($EQ449,$EG449,"")),$A$6:$A$127,0)-1,MATCH($EG449,$D$6:$CC$6,0)-1+8,1,1)=0,"",OFFSET($D$6,MATCH(VALUE(SUBSTITUTE($EQ449,$EG449,"")),$A$6:$A$127,0)-1,MATCH($EG449,$D$6:$CC$6,0)-1+8,1,1)),"")</f>
        <v/>
      </c>
      <c r="EW449" s="174" t="str">
        <f t="shared" ca="1" si="25"/>
        <v/>
      </c>
      <c r="EX449" s="174" t="str">
        <f t="shared" ca="1" si="26"/>
        <v/>
      </c>
      <c r="EY449" s="174" t="str">
        <f ca="1">IF(EU449="","",COUNTIF(EU$6:$EU449,"&gt;"&amp;0))</f>
        <v/>
      </c>
      <c r="EZ449" s="189"/>
      <c r="FA449" s="153"/>
    </row>
    <row r="450" spans="146:157" ht="27.6" customHeight="1">
      <c r="EP450" s="174"/>
      <c r="EQ450" s="174"/>
      <c r="ER450" s="174"/>
      <c r="ES450" s="174"/>
      <c r="ET450" s="174" t="str">
        <f t="shared" ca="1" si="24"/>
        <v/>
      </c>
      <c r="EU450" s="174" t="str">
        <f ca="1">IFERROR(IF(OFFSET($D$6,MATCH(VALUE(SUBSTITUTE(EQ450,EG450,"")),$A$6:$A$127,0)-1,MATCH($EG450,$D$6:$CC$6,0)-1+7,1,1)&gt;0,OFFSET($D$6,MATCH(VALUE(SUBSTITUTE(EQ450,EG450,"")),$A$6:$A$127,0)-1,MATCH($EG450,$D$6:$CC$6,0)-1+7,1,1),""),"")</f>
        <v/>
      </c>
      <c r="EV450" s="174" t="str">
        <f ca="1">IF($EU450&lt;&gt;"",IF(OFFSET($D$6,MATCH(VALUE(SUBSTITUTE($EQ450,$EG450,"")),$A$6:$A$127,0)-1,MATCH($EG450,$D$6:$CC$6,0)-1+8,1,1)=0,"",OFFSET($D$6,MATCH(VALUE(SUBSTITUTE($EQ450,$EG450,"")),$A$6:$A$127,0)-1,MATCH($EG450,$D$6:$CC$6,0)-1+8,1,1)),"")</f>
        <v/>
      </c>
      <c r="EW450" s="174" t="str">
        <f t="shared" ca="1" si="25"/>
        <v/>
      </c>
      <c r="EX450" s="174" t="str">
        <f t="shared" ca="1" si="26"/>
        <v/>
      </c>
      <c r="EY450" s="174" t="str">
        <f ca="1">IF(EU450="","",COUNTIF(EU$6:$EU450,"&gt;"&amp;0))</f>
        <v/>
      </c>
      <c r="EZ450" s="189"/>
      <c r="FA450" s="153"/>
    </row>
    <row r="451" spans="146:157" ht="27.6" customHeight="1">
      <c r="EP451" s="174"/>
      <c r="EQ451" s="174"/>
      <c r="ER451" s="174"/>
      <c r="ES451" s="174"/>
      <c r="ET451" s="174" t="str">
        <f t="shared" ca="1" si="24"/>
        <v/>
      </c>
      <c r="EU451" s="174" t="str">
        <f ca="1">IFERROR(IF(OFFSET($D$6,MATCH(VALUE(SUBSTITUTE(EQ451,EG451,"")),$A$6:$A$127,0)-1,MATCH($EG451,$D$6:$CC$6,0)-1+7,1,1)&gt;0,OFFSET($D$6,MATCH(VALUE(SUBSTITUTE(EQ451,EG451,"")),$A$6:$A$127,0)-1,MATCH($EG451,$D$6:$CC$6,0)-1+7,1,1),""),"")</f>
        <v/>
      </c>
      <c r="EV451" s="174" t="str">
        <f ca="1">IF($EU451&lt;&gt;"",IF(OFFSET($D$6,MATCH(VALUE(SUBSTITUTE($EQ451,$EG451,"")),$A$6:$A$127,0)-1,MATCH($EG451,$D$6:$CC$6,0)-1+8,1,1)=0,"",OFFSET($D$6,MATCH(VALUE(SUBSTITUTE($EQ451,$EG451,"")),$A$6:$A$127,0)-1,MATCH($EG451,$D$6:$CC$6,0)-1+8,1,1)),"")</f>
        <v/>
      </c>
      <c r="EW451" s="174" t="str">
        <f t="shared" ca="1" si="25"/>
        <v/>
      </c>
      <c r="EX451" s="174" t="str">
        <f t="shared" ca="1" si="26"/>
        <v/>
      </c>
      <c r="EY451" s="174" t="str">
        <f ca="1">IF(EU451="","",COUNTIF(EU$6:$EU451,"&gt;"&amp;0))</f>
        <v/>
      </c>
      <c r="EZ451" s="189"/>
      <c r="FA451" s="153"/>
    </row>
    <row r="452" spans="146:157" ht="27.6" customHeight="1">
      <c r="EP452" s="174"/>
      <c r="EQ452" s="174"/>
      <c r="ER452" s="174"/>
      <c r="ES452" s="174"/>
      <c r="ET452" s="174" t="str">
        <f t="shared" ca="1" si="24"/>
        <v/>
      </c>
      <c r="EU452" s="174" t="str">
        <f ca="1">IFERROR(IF(OFFSET($D$6,MATCH(VALUE(SUBSTITUTE(EQ452,EG452,"")),$A$6:$A$127,0)-1,MATCH($EG452,$D$6:$CC$6,0)-1+7,1,1)&gt;0,OFFSET($D$6,MATCH(VALUE(SUBSTITUTE(EQ452,EG452,"")),$A$6:$A$127,0)-1,MATCH($EG452,$D$6:$CC$6,0)-1+7,1,1),""),"")</f>
        <v/>
      </c>
      <c r="EV452" s="174" t="str">
        <f ca="1">IF($EU452&lt;&gt;"",IF(OFFSET($D$6,MATCH(VALUE(SUBSTITUTE($EQ452,$EG452,"")),$A$6:$A$127,0)-1,MATCH($EG452,$D$6:$CC$6,0)-1+8,1,1)=0,"",OFFSET($D$6,MATCH(VALUE(SUBSTITUTE($EQ452,$EG452,"")),$A$6:$A$127,0)-1,MATCH($EG452,$D$6:$CC$6,0)-1+8,1,1)),"")</f>
        <v/>
      </c>
      <c r="EW452" s="174" t="str">
        <f t="shared" ca="1" si="25"/>
        <v/>
      </c>
      <c r="EX452" s="174" t="str">
        <f t="shared" ca="1" si="26"/>
        <v/>
      </c>
      <c r="EY452" s="174" t="str">
        <f ca="1">IF(EU452="","",COUNTIF(EU$6:$EU452,"&gt;"&amp;0))</f>
        <v/>
      </c>
      <c r="EZ452" s="189"/>
      <c r="FA452" s="153"/>
    </row>
    <row r="453" spans="146:157" ht="27.6" customHeight="1">
      <c r="EP453" s="174"/>
      <c r="EQ453" s="174"/>
      <c r="ER453" s="174"/>
      <c r="ES453" s="174"/>
      <c r="ET453" s="174" t="str">
        <f t="shared" ca="1" si="24"/>
        <v/>
      </c>
      <c r="EU453" s="174" t="str">
        <f ca="1">IFERROR(IF(OFFSET($D$6,MATCH(VALUE(SUBSTITUTE(EQ453,EG453,"")),$A$6:$A$127,0)-1,MATCH($EG453,$D$6:$CC$6,0)-1+7,1,1)&gt;0,OFFSET($D$6,MATCH(VALUE(SUBSTITUTE(EQ453,EG453,"")),$A$6:$A$127,0)-1,MATCH($EG453,$D$6:$CC$6,0)-1+7,1,1),""),"")</f>
        <v/>
      </c>
      <c r="EV453" s="174" t="str">
        <f ca="1">IF($EU453&lt;&gt;"",IF(OFFSET($D$6,MATCH(VALUE(SUBSTITUTE($EQ453,$EG453,"")),$A$6:$A$127,0)-1,MATCH($EG453,$D$6:$CC$6,0)-1+8,1,1)=0,"",OFFSET($D$6,MATCH(VALUE(SUBSTITUTE($EQ453,$EG453,"")),$A$6:$A$127,0)-1,MATCH($EG453,$D$6:$CC$6,0)-1+8,1,1)),"")</f>
        <v/>
      </c>
      <c r="EW453" s="174" t="str">
        <f t="shared" ca="1" si="25"/>
        <v/>
      </c>
      <c r="EX453" s="174" t="str">
        <f t="shared" ca="1" si="26"/>
        <v/>
      </c>
      <c r="EY453" s="174" t="str">
        <f ca="1">IF(EU453="","",COUNTIF(EU$6:$EU453,"&gt;"&amp;0))</f>
        <v/>
      </c>
      <c r="EZ453" s="189"/>
      <c r="FA453" s="153"/>
    </row>
    <row r="454" spans="146:157" ht="27.6" customHeight="1">
      <c r="EP454" s="174"/>
      <c r="EQ454" s="174"/>
      <c r="ER454" s="174"/>
      <c r="ES454" s="174"/>
      <c r="ET454" s="174" t="str">
        <f t="shared" ca="1" si="24"/>
        <v/>
      </c>
      <c r="EU454" s="174" t="str">
        <f ca="1">IFERROR(IF(OFFSET($D$6,MATCH(VALUE(SUBSTITUTE(EQ454,EG454,"")),$A$6:$A$127,0)-1,MATCH($EG454,$D$6:$CC$6,0)-1+7,1,1)&gt;0,OFFSET($D$6,MATCH(VALUE(SUBSTITUTE(EQ454,EG454,"")),$A$6:$A$127,0)-1,MATCH($EG454,$D$6:$CC$6,0)-1+7,1,1),""),"")</f>
        <v/>
      </c>
      <c r="EV454" s="174" t="str">
        <f ca="1">IF($EU454&lt;&gt;"",IF(OFFSET($D$6,MATCH(VALUE(SUBSTITUTE($EQ454,$EG454,"")),$A$6:$A$127,0)-1,MATCH($EG454,$D$6:$CC$6,0)-1+8,1,1)=0,"",OFFSET($D$6,MATCH(VALUE(SUBSTITUTE($EQ454,$EG454,"")),$A$6:$A$127,0)-1,MATCH($EG454,$D$6:$CC$6,0)-1+8,1,1)),"")</f>
        <v/>
      </c>
      <c r="EW454" s="174" t="str">
        <f t="shared" ca="1" si="25"/>
        <v/>
      </c>
      <c r="EX454" s="174" t="str">
        <f t="shared" ca="1" si="26"/>
        <v/>
      </c>
      <c r="EY454" s="174" t="str">
        <f ca="1">IF(EU454="","",COUNTIF(EU$6:$EU454,"&gt;"&amp;0))</f>
        <v/>
      </c>
      <c r="EZ454" s="189"/>
      <c r="FA454" s="153"/>
    </row>
    <row r="455" spans="146:157" ht="27.6" customHeight="1">
      <c r="EP455" s="174"/>
      <c r="EQ455" s="174"/>
      <c r="ER455" s="174"/>
      <c r="ES455" s="174"/>
      <c r="ET455" s="174" t="str">
        <f t="shared" ref="ET455:ET518" ca="1" si="27">IF(EY455="","",EN455)</f>
        <v/>
      </c>
      <c r="EU455" s="174" t="str">
        <f ca="1">IFERROR(IF(OFFSET($D$6,MATCH(VALUE(SUBSTITUTE(EQ455,EG455,"")),$A$6:$A$127,0)-1,MATCH($EG455,$D$6:$CC$6,0)-1+7,1,1)&gt;0,OFFSET($D$6,MATCH(VALUE(SUBSTITUTE(EQ455,EG455,"")),$A$6:$A$127,0)-1,MATCH($EG455,$D$6:$CC$6,0)-1+7,1,1),""),"")</f>
        <v/>
      </c>
      <c r="EV455" s="174" t="str">
        <f ca="1">IF($EU455&lt;&gt;"",IF(OFFSET($D$6,MATCH(VALUE(SUBSTITUTE($EQ455,$EG455,"")),$A$6:$A$127,0)-1,MATCH($EG455,$D$6:$CC$6,0)-1+8,1,1)=0,"",OFFSET($D$6,MATCH(VALUE(SUBSTITUTE($EQ455,$EG455,"")),$A$6:$A$127,0)-1,MATCH($EG455,$D$6:$CC$6,0)-1+8,1,1)),"")</f>
        <v/>
      </c>
      <c r="EW455" s="174" t="str">
        <f t="shared" ref="EW455:EW518" ca="1" si="28">IF(EY455="","","F")</f>
        <v/>
      </c>
      <c r="EX455" s="174" t="str">
        <f t="shared" ref="EX455:EX518" ca="1" si="29">IF(EY455="","",EM455)</f>
        <v/>
      </c>
      <c r="EY455" s="174" t="str">
        <f ca="1">IF(EU455="","",COUNTIF(EU$6:$EU455,"&gt;"&amp;0))</f>
        <v/>
      </c>
      <c r="EZ455" s="189"/>
      <c r="FA455" s="153"/>
    </row>
    <row r="456" spans="146:157" ht="27.6" customHeight="1">
      <c r="EP456" s="174"/>
      <c r="EQ456" s="174"/>
      <c r="ER456" s="174"/>
      <c r="ES456" s="174"/>
      <c r="ET456" s="174" t="str">
        <f t="shared" ca="1" si="27"/>
        <v/>
      </c>
      <c r="EU456" s="174" t="str">
        <f ca="1">IFERROR(IF(OFFSET($D$6,MATCH(VALUE(SUBSTITUTE(EQ456,EG456,"")),$A$6:$A$127,0)-1,MATCH($EG456,$D$6:$CC$6,0)-1+7,1,1)&gt;0,OFFSET($D$6,MATCH(VALUE(SUBSTITUTE(EQ456,EG456,"")),$A$6:$A$127,0)-1,MATCH($EG456,$D$6:$CC$6,0)-1+7,1,1),""),"")</f>
        <v/>
      </c>
      <c r="EV456" s="174" t="str">
        <f ca="1">IF($EU456&lt;&gt;"",IF(OFFSET($D$6,MATCH(VALUE(SUBSTITUTE($EQ456,$EG456,"")),$A$6:$A$127,0)-1,MATCH($EG456,$D$6:$CC$6,0)-1+8,1,1)=0,"",OFFSET($D$6,MATCH(VALUE(SUBSTITUTE($EQ456,$EG456,"")),$A$6:$A$127,0)-1,MATCH($EG456,$D$6:$CC$6,0)-1+8,1,1)),"")</f>
        <v/>
      </c>
      <c r="EW456" s="174" t="str">
        <f t="shared" ca="1" si="28"/>
        <v/>
      </c>
      <c r="EX456" s="174" t="str">
        <f t="shared" ca="1" si="29"/>
        <v/>
      </c>
      <c r="EY456" s="174" t="str">
        <f ca="1">IF(EU456="","",COUNTIF(EU$6:$EU456,"&gt;"&amp;0))</f>
        <v/>
      </c>
      <c r="EZ456" s="189"/>
      <c r="FA456" s="153"/>
    </row>
    <row r="457" spans="146:157" ht="27.6" customHeight="1">
      <c r="EP457" s="174"/>
      <c r="EQ457" s="174"/>
      <c r="ER457" s="174"/>
      <c r="ES457" s="174"/>
      <c r="ET457" s="174" t="str">
        <f t="shared" ca="1" si="27"/>
        <v/>
      </c>
      <c r="EU457" s="174" t="str">
        <f ca="1">IFERROR(IF(OFFSET($D$6,MATCH(VALUE(SUBSTITUTE(EQ457,EG457,"")),$A$6:$A$127,0)-1,MATCH($EG457,$D$6:$CC$6,0)-1+7,1,1)&gt;0,OFFSET($D$6,MATCH(VALUE(SUBSTITUTE(EQ457,EG457,"")),$A$6:$A$127,0)-1,MATCH($EG457,$D$6:$CC$6,0)-1+7,1,1),""),"")</f>
        <v/>
      </c>
      <c r="EV457" s="174" t="str">
        <f ca="1">IF($EU457&lt;&gt;"",IF(OFFSET($D$6,MATCH(VALUE(SUBSTITUTE($EQ457,$EG457,"")),$A$6:$A$127,0)-1,MATCH($EG457,$D$6:$CC$6,0)-1+8,1,1)=0,"",OFFSET($D$6,MATCH(VALUE(SUBSTITUTE($EQ457,$EG457,"")),$A$6:$A$127,0)-1,MATCH($EG457,$D$6:$CC$6,0)-1+8,1,1)),"")</f>
        <v/>
      </c>
      <c r="EW457" s="174" t="str">
        <f t="shared" ca="1" si="28"/>
        <v/>
      </c>
      <c r="EX457" s="174" t="str">
        <f t="shared" ca="1" si="29"/>
        <v/>
      </c>
      <c r="EY457" s="174" t="str">
        <f ca="1">IF(EU457="","",COUNTIF(EU$6:$EU457,"&gt;"&amp;0))</f>
        <v/>
      </c>
      <c r="EZ457" s="189"/>
      <c r="FA457" s="153"/>
    </row>
    <row r="458" spans="146:157" ht="27.6" customHeight="1">
      <c r="EP458" s="174"/>
      <c r="EQ458" s="174"/>
      <c r="ER458" s="174"/>
      <c r="ES458" s="174"/>
      <c r="ET458" s="174" t="str">
        <f t="shared" ca="1" si="27"/>
        <v/>
      </c>
      <c r="EU458" s="174" t="str">
        <f ca="1">IFERROR(IF(OFFSET($D$6,MATCH(VALUE(SUBSTITUTE(EQ458,EG458,"")),$A$6:$A$127,0)-1,MATCH($EG458,$D$6:$CC$6,0)-1+7,1,1)&gt;0,OFFSET($D$6,MATCH(VALUE(SUBSTITUTE(EQ458,EG458,"")),$A$6:$A$127,0)-1,MATCH($EG458,$D$6:$CC$6,0)-1+7,1,1),""),"")</f>
        <v/>
      </c>
      <c r="EV458" s="174" t="str">
        <f ca="1">IF($EU458&lt;&gt;"",IF(OFFSET($D$6,MATCH(VALUE(SUBSTITUTE($EQ458,$EG458,"")),$A$6:$A$127,0)-1,MATCH($EG458,$D$6:$CC$6,0)-1+8,1,1)=0,"",OFFSET($D$6,MATCH(VALUE(SUBSTITUTE($EQ458,$EG458,"")),$A$6:$A$127,0)-1,MATCH($EG458,$D$6:$CC$6,0)-1+8,1,1)),"")</f>
        <v/>
      </c>
      <c r="EW458" s="174" t="str">
        <f t="shared" ca="1" si="28"/>
        <v/>
      </c>
      <c r="EX458" s="174" t="str">
        <f t="shared" ca="1" si="29"/>
        <v/>
      </c>
      <c r="EY458" s="174" t="str">
        <f ca="1">IF(EU458="","",COUNTIF(EU$6:$EU458,"&gt;"&amp;0))</f>
        <v/>
      </c>
      <c r="EZ458" s="189"/>
      <c r="FA458" s="153"/>
    </row>
    <row r="459" spans="146:157" ht="27.6" customHeight="1">
      <c r="EP459" s="174"/>
      <c r="EQ459" s="174"/>
      <c r="ER459" s="174"/>
      <c r="ES459" s="174"/>
      <c r="ET459" s="174" t="str">
        <f t="shared" ca="1" si="27"/>
        <v/>
      </c>
      <c r="EU459" s="174" t="str">
        <f ca="1">IFERROR(IF(OFFSET($D$6,MATCH(VALUE(SUBSTITUTE(EQ459,EG459,"")),$A$6:$A$127,0)-1,MATCH($EG459,$D$6:$CC$6,0)-1+7,1,1)&gt;0,OFFSET($D$6,MATCH(VALUE(SUBSTITUTE(EQ459,EG459,"")),$A$6:$A$127,0)-1,MATCH($EG459,$D$6:$CC$6,0)-1+7,1,1),""),"")</f>
        <v/>
      </c>
      <c r="EV459" s="174" t="str">
        <f ca="1">IF($EU459&lt;&gt;"",IF(OFFSET($D$6,MATCH(VALUE(SUBSTITUTE($EQ459,$EG459,"")),$A$6:$A$127,0)-1,MATCH($EG459,$D$6:$CC$6,0)-1+8,1,1)=0,"",OFFSET($D$6,MATCH(VALUE(SUBSTITUTE($EQ459,$EG459,"")),$A$6:$A$127,0)-1,MATCH($EG459,$D$6:$CC$6,0)-1+8,1,1)),"")</f>
        <v/>
      </c>
      <c r="EW459" s="174" t="str">
        <f t="shared" ca="1" si="28"/>
        <v/>
      </c>
      <c r="EX459" s="174" t="str">
        <f t="shared" ca="1" si="29"/>
        <v/>
      </c>
      <c r="EY459" s="174" t="str">
        <f ca="1">IF(EU459="","",COUNTIF(EU$6:$EU459,"&gt;"&amp;0))</f>
        <v/>
      </c>
      <c r="EZ459" s="189"/>
      <c r="FA459" s="153"/>
    </row>
    <row r="460" spans="146:157" ht="27.6" customHeight="1">
      <c r="EP460" s="174"/>
      <c r="EQ460" s="174"/>
      <c r="ER460" s="174"/>
      <c r="ES460" s="174"/>
      <c r="ET460" s="174" t="str">
        <f t="shared" ca="1" si="27"/>
        <v/>
      </c>
      <c r="EU460" s="174" t="str">
        <f ca="1">IFERROR(IF(OFFSET($D$6,MATCH(VALUE(SUBSTITUTE(EQ460,EG460,"")),$A$6:$A$127,0)-1,MATCH($EG460,$D$6:$CC$6,0)-1+7,1,1)&gt;0,OFFSET($D$6,MATCH(VALUE(SUBSTITUTE(EQ460,EG460,"")),$A$6:$A$127,0)-1,MATCH($EG460,$D$6:$CC$6,0)-1+7,1,1),""),"")</f>
        <v/>
      </c>
      <c r="EV460" s="174" t="str">
        <f ca="1">IF($EU460&lt;&gt;"",IF(OFFSET($D$6,MATCH(VALUE(SUBSTITUTE($EQ460,$EG460,"")),$A$6:$A$127,0)-1,MATCH($EG460,$D$6:$CC$6,0)-1+8,1,1)=0,"",OFFSET($D$6,MATCH(VALUE(SUBSTITUTE($EQ460,$EG460,"")),$A$6:$A$127,0)-1,MATCH($EG460,$D$6:$CC$6,0)-1+8,1,1)),"")</f>
        <v/>
      </c>
      <c r="EW460" s="174" t="str">
        <f t="shared" ca="1" si="28"/>
        <v/>
      </c>
      <c r="EX460" s="174" t="str">
        <f t="shared" ca="1" si="29"/>
        <v/>
      </c>
      <c r="EY460" s="174" t="str">
        <f ca="1">IF(EU460="","",COUNTIF(EU$6:$EU460,"&gt;"&amp;0))</f>
        <v/>
      </c>
      <c r="EZ460" s="189"/>
      <c r="FA460" s="153"/>
    </row>
    <row r="461" spans="146:157" ht="27.6" customHeight="1">
      <c r="EP461" s="174"/>
      <c r="EQ461" s="174"/>
      <c r="ER461" s="174"/>
      <c r="ES461" s="174"/>
      <c r="ET461" s="174" t="str">
        <f t="shared" ca="1" si="27"/>
        <v/>
      </c>
      <c r="EU461" s="174" t="str">
        <f ca="1">IFERROR(IF(OFFSET($D$6,MATCH(VALUE(SUBSTITUTE(EQ461,EG461,"")),$A$6:$A$127,0)-1,MATCH($EG461,$D$6:$CC$6,0)-1+7,1,1)&gt;0,OFFSET($D$6,MATCH(VALUE(SUBSTITUTE(EQ461,EG461,"")),$A$6:$A$127,0)-1,MATCH($EG461,$D$6:$CC$6,0)-1+7,1,1),""),"")</f>
        <v/>
      </c>
      <c r="EV461" s="174" t="str">
        <f ca="1">IF($EU461&lt;&gt;"",IF(OFFSET($D$6,MATCH(VALUE(SUBSTITUTE($EQ461,$EG461,"")),$A$6:$A$127,0)-1,MATCH($EG461,$D$6:$CC$6,0)-1+8,1,1)=0,"",OFFSET($D$6,MATCH(VALUE(SUBSTITUTE($EQ461,$EG461,"")),$A$6:$A$127,0)-1,MATCH($EG461,$D$6:$CC$6,0)-1+8,1,1)),"")</f>
        <v/>
      </c>
      <c r="EW461" s="174" t="str">
        <f t="shared" ca="1" si="28"/>
        <v/>
      </c>
      <c r="EX461" s="174" t="str">
        <f t="shared" ca="1" si="29"/>
        <v/>
      </c>
      <c r="EY461" s="174" t="str">
        <f ca="1">IF(EU461="","",COUNTIF(EU$6:$EU461,"&gt;"&amp;0))</f>
        <v/>
      </c>
      <c r="EZ461" s="189"/>
      <c r="FA461" s="153"/>
    </row>
    <row r="462" spans="146:157" ht="27.6" customHeight="1">
      <c r="EP462" s="174"/>
      <c r="EQ462" s="174"/>
      <c r="ER462" s="174"/>
      <c r="ES462" s="174"/>
      <c r="ET462" s="174" t="str">
        <f t="shared" ca="1" si="27"/>
        <v/>
      </c>
      <c r="EU462" s="174" t="str">
        <f ca="1">IFERROR(IF(OFFSET($D$6,MATCH(VALUE(SUBSTITUTE(EQ462,EG462,"")),$A$6:$A$127,0)-1,MATCH($EG462,$D$6:$CC$6,0)-1+7,1,1)&gt;0,OFFSET($D$6,MATCH(VALUE(SUBSTITUTE(EQ462,EG462,"")),$A$6:$A$127,0)-1,MATCH($EG462,$D$6:$CC$6,0)-1+7,1,1),""),"")</f>
        <v/>
      </c>
      <c r="EV462" s="174" t="str">
        <f ca="1">IF($EU462&lt;&gt;"",IF(OFFSET($D$6,MATCH(VALUE(SUBSTITUTE($EQ462,$EG462,"")),$A$6:$A$127,0)-1,MATCH($EG462,$D$6:$CC$6,0)-1+8,1,1)=0,"",OFFSET($D$6,MATCH(VALUE(SUBSTITUTE($EQ462,$EG462,"")),$A$6:$A$127,0)-1,MATCH($EG462,$D$6:$CC$6,0)-1+8,1,1)),"")</f>
        <v/>
      </c>
      <c r="EW462" s="174" t="str">
        <f t="shared" ca="1" si="28"/>
        <v/>
      </c>
      <c r="EX462" s="174" t="str">
        <f t="shared" ca="1" si="29"/>
        <v/>
      </c>
      <c r="EY462" s="174" t="str">
        <f ca="1">IF(EU462="","",COUNTIF(EU$6:$EU462,"&gt;"&amp;0))</f>
        <v/>
      </c>
      <c r="EZ462" s="189"/>
      <c r="FA462" s="153"/>
    </row>
    <row r="463" spans="146:157" ht="27.6" customHeight="1">
      <c r="EP463" s="174"/>
      <c r="EQ463" s="174"/>
      <c r="ER463" s="174"/>
      <c r="ES463" s="174"/>
      <c r="ET463" s="174" t="str">
        <f t="shared" ca="1" si="27"/>
        <v/>
      </c>
      <c r="EU463" s="174" t="str">
        <f ca="1">IFERROR(IF(OFFSET($D$6,MATCH(VALUE(SUBSTITUTE(EQ463,EG463,"")),$A$6:$A$127,0)-1,MATCH($EG463,$D$6:$CC$6,0)-1+7,1,1)&gt;0,OFFSET($D$6,MATCH(VALUE(SUBSTITUTE(EQ463,EG463,"")),$A$6:$A$127,0)-1,MATCH($EG463,$D$6:$CC$6,0)-1+7,1,1),""),"")</f>
        <v/>
      </c>
      <c r="EV463" s="174" t="str">
        <f ca="1">IF($EU463&lt;&gt;"",IF(OFFSET($D$6,MATCH(VALUE(SUBSTITUTE($EQ463,$EG463,"")),$A$6:$A$127,0)-1,MATCH($EG463,$D$6:$CC$6,0)-1+8,1,1)=0,"",OFFSET($D$6,MATCH(VALUE(SUBSTITUTE($EQ463,$EG463,"")),$A$6:$A$127,0)-1,MATCH($EG463,$D$6:$CC$6,0)-1+8,1,1)),"")</f>
        <v/>
      </c>
      <c r="EW463" s="174" t="str">
        <f t="shared" ca="1" si="28"/>
        <v/>
      </c>
      <c r="EX463" s="174" t="str">
        <f t="shared" ca="1" si="29"/>
        <v/>
      </c>
      <c r="EY463" s="174" t="str">
        <f ca="1">IF(EU463="","",COUNTIF(EU$6:$EU463,"&gt;"&amp;0))</f>
        <v/>
      </c>
      <c r="EZ463" s="189"/>
      <c r="FA463" s="153"/>
    </row>
    <row r="464" spans="146:157" ht="27.6" customHeight="1">
      <c r="EP464" s="174"/>
      <c r="EQ464" s="174"/>
      <c r="ER464" s="174"/>
      <c r="ES464" s="174"/>
      <c r="ET464" s="174" t="str">
        <f t="shared" ca="1" si="27"/>
        <v/>
      </c>
      <c r="EU464" s="174" t="str">
        <f ca="1">IFERROR(IF(OFFSET($D$6,MATCH(VALUE(SUBSTITUTE(EQ464,EG464,"")),$A$6:$A$127,0)-1,MATCH($EG464,$D$6:$CC$6,0)-1+7,1,1)&gt;0,OFFSET($D$6,MATCH(VALUE(SUBSTITUTE(EQ464,EG464,"")),$A$6:$A$127,0)-1,MATCH($EG464,$D$6:$CC$6,0)-1+7,1,1),""),"")</f>
        <v/>
      </c>
      <c r="EV464" s="174" t="str">
        <f ca="1">IF($EU464&lt;&gt;"",IF(OFFSET($D$6,MATCH(VALUE(SUBSTITUTE($EQ464,$EG464,"")),$A$6:$A$127,0)-1,MATCH($EG464,$D$6:$CC$6,0)-1+8,1,1)=0,"",OFFSET($D$6,MATCH(VALUE(SUBSTITUTE($EQ464,$EG464,"")),$A$6:$A$127,0)-1,MATCH($EG464,$D$6:$CC$6,0)-1+8,1,1)),"")</f>
        <v/>
      </c>
      <c r="EW464" s="174" t="str">
        <f t="shared" ca="1" si="28"/>
        <v/>
      </c>
      <c r="EX464" s="174" t="str">
        <f t="shared" ca="1" si="29"/>
        <v/>
      </c>
      <c r="EY464" s="174" t="str">
        <f ca="1">IF(EU464="","",COUNTIF(EU$6:$EU464,"&gt;"&amp;0))</f>
        <v/>
      </c>
      <c r="EZ464" s="189"/>
      <c r="FA464" s="153"/>
    </row>
    <row r="465" spans="146:157" ht="27.6" customHeight="1">
      <c r="EP465" s="174"/>
      <c r="EQ465" s="174"/>
      <c r="ER465" s="174"/>
      <c r="ES465" s="174"/>
      <c r="ET465" s="174" t="str">
        <f t="shared" ca="1" si="27"/>
        <v/>
      </c>
      <c r="EU465" s="174" t="str">
        <f ca="1">IFERROR(IF(OFFSET($D$6,MATCH(VALUE(SUBSTITUTE(EQ465,EG465,"")),$A$6:$A$127,0)-1,MATCH($EG465,$D$6:$CC$6,0)-1+7,1,1)&gt;0,OFFSET($D$6,MATCH(VALUE(SUBSTITUTE(EQ465,EG465,"")),$A$6:$A$127,0)-1,MATCH($EG465,$D$6:$CC$6,0)-1+7,1,1),""),"")</f>
        <v/>
      </c>
      <c r="EV465" s="174" t="str">
        <f ca="1">IF($EU465&lt;&gt;"",IF(OFFSET($D$6,MATCH(VALUE(SUBSTITUTE($EQ465,$EG465,"")),$A$6:$A$127,0)-1,MATCH($EG465,$D$6:$CC$6,0)-1+8,1,1)=0,"",OFFSET($D$6,MATCH(VALUE(SUBSTITUTE($EQ465,$EG465,"")),$A$6:$A$127,0)-1,MATCH($EG465,$D$6:$CC$6,0)-1+8,1,1)),"")</f>
        <v/>
      </c>
      <c r="EW465" s="174" t="str">
        <f t="shared" ca="1" si="28"/>
        <v/>
      </c>
      <c r="EX465" s="174" t="str">
        <f t="shared" ca="1" si="29"/>
        <v/>
      </c>
      <c r="EY465" s="174" t="str">
        <f ca="1">IF(EU465="","",COUNTIF(EU$6:$EU465,"&gt;"&amp;0))</f>
        <v/>
      </c>
      <c r="EZ465" s="189"/>
      <c r="FA465" s="153"/>
    </row>
    <row r="466" spans="146:157" ht="27.6" customHeight="1">
      <c r="EP466" s="174"/>
      <c r="EQ466" s="174"/>
      <c r="ER466" s="174"/>
      <c r="ES466" s="174"/>
      <c r="ET466" s="174" t="str">
        <f t="shared" ca="1" si="27"/>
        <v/>
      </c>
      <c r="EU466" s="174" t="str">
        <f ca="1">IFERROR(IF(OFFSET($D$6,MATCH(VALUE(SUBSTITUTE(EQ466,EG466,"")),$A$6:$A$127,0)-1,MATCH($EG466,$D$6:$CC$6,0)-1+7,1,1)&gt;0,OFFSET($D$6,MATCH(VALUE(SUBSTITUTE(EQ466,EG466,"")),$A$6:$A$127,0)-1,MATCH($EG466,$D$6:$CC$6,0)-1+7,1,1),""),"")</f>
        <v/>
      </c>
      <c r="EV466" s="174" t="str">
        <f ca="1">IF($EU466&lt;&gt;"",IF(OFFSET($D$6,MATCH(VALUE(SUBSTITUTE($EQ466,$EG466,"")),$A$6:$A$127,0)-1,MATCH($EG466,$D$6:$CC$6,0)-1+8,1,1)=0,"",OFFSET($D$6,MATCH(VALUE(SUBSTITUTE($EQ466,$EG466,"")),$A$6:$A$127,0)-1,MATCH($EG466,$D$6:$CC$6,0)-1+8,1,1)),"")</f>
        <v/>
      </c>
      <c r="EW466" s="174" t="str">
        <f t="shared" ca="1" si="28"/>
        <v/>
      </c>
      <c r="EX466" s="174" t="str">
        <f t="shared" ca="1" si="29"/>
        <v/>
      </c>
      <c r="EY466" s="174" t="str">
        <f ca="1">IF(EU466="","",COUNTIF(EU$6:$EU466,"&gt;"&amp;0))</f>
        <v/>
      </c>
      <c r="EZ466" s="189"/>
      <c r="FA466" s="153"/>
    </row>
    <row r="467" spans="146:157" ht="27.6" customHeight="1">
      <c r="EP467" s="174"/>
      <c r="EQ467" s="174"/>
      <c r="ER467" s="174"/>
      <c r="ES467" s="174"/>
      <c r="ET467" s="174" t="str">
        <f t="shared" ca="1" si="27"/>
        <v/>
      </c>
      <c r="EU467" s="174" t="str">
        <f ca="1">IFERROR(IF(OFFSET($D$6,MATCH(VALUE(SUBSTITUTE(EQ467,EG467,"")),$A$6:$A$127,0)-1,MATCH($EG467,$D$6:$CC$6,0)-1+7,1,1)&gt;0,OFFSET($D$6,MATCH(VALUE(SUBSTITUTE(EQ467,EG467,"")),$A$6:$A$127,0)-1,MATCH($EG467,$D$6:$CC$6,0)-1+7,1,1),""),"")</f>
        <v/>
      </c>
      <c r="EV467" s="174" t="str">
        <f ca="1">IF($EU467&lt;&gt;"",IF(OFFSET($D$6,MATCH(VALUE(SUBSTITUTE($EQ467,$EG467,"")),$A$6:$A$127,0)-1,MATCH($EG467,$D$6:$CC$6,0)-1+8,1,1)=0,"",OFFSET($D$6,MATCH(VALUE(SUBSTITUTE($EQ467,$EG467,"")),$A$6:$A$127,0)-1,MATCH($EG467,$D$6:$CC$6,0)-1+8,1,1)),"")</f>
        <v/>
      </c>
      <c r="EW467" s="174" t="str">
        <f t="shared" ca="1" si="28"/>
        <v/>
      </c>
      <c r="EX467" s="174" t="str">
        <f t="shared" ca="1" si="29"/>
        <v/>
      </c>
      <c r="EY467" s="174" t="str">
        <f ca="1">IF(EU467="","",COUNTIF(EU$6:$EU467,"&gt;"&amp;0))</f>
        <v/>
      </c>
      <c r="EZ467" s="189"/>
      <c r="FA467" s="153"/>
    </row>
    <row r="468" spans="146:157" ht="27.6" customHeight="1">
      <c r="EP468" s="174"/>
      <c r="EQ468" s="174"/>
      <c r="ER468" s="174"/>
      <c r="ES468" s="174"/>
      <c r="ET468" s="174" t="str">
        <f t="shared" ca="1" si="27"/>
        <v/>
      </c>
      <c r="EU468" s="174" t="str">
        <f ca="1">IFERROR(IF(OFFSET($D$6,MATCH(VALUE(SUBSTITUTE(EQ468,EG468,"")),$A$6:$A$127,0)-1,MATCH($EG468,$D$6:$CC$6,0)-1+7,1,1)&gt;0,OFFSET($D$6,MATCH(VALUE(SUBSTITUTE(EQ468,EG468,"")),$A$6:$A$127,0)-1,MATCH($EG468,$D$6:$CC$6,0)-1+7,1,1),""),"")</f>
        <v/>
      </c>
      <c r="EV468" s="174" t="str">
        <f ca="1">IF($EU468&lt;&gt;"",IF(OFFSET($D$6,MATCH(VALUE(SUBSTITUTE($EQ468,$EG468,"")),$A$6:$A$127,0)-1,MATCH($EG468,$D$6:$CC$6,0)-1+8,1,1)=0,"",OFFSET($D$6,MATCH(VALUE(SUBSTITUTE($EQ468,$EG468,"")),$A$6:$A$127,0)-1,MATCH($EG468,$D$6:$CC$6,0)-1+8,1,1)),"")</f>
        <v/>
      </c>
      <c r="EW468" s="174" t="str">
        <f t="shared" ca="1" si="28"/>
        <v/>
      </c>
      <c r="EX468" s="174" t="str">
        <f t="shared" ca="1" si="29"/>
        <v/>
      </c>
      <c r="EY468" s="174" t="str">
        <f ca="1">IF(EU468="","",COUNTIF(EU$6:$EU468,"&gt;"&amp;0))</f>
        <v/>
      </c>
      <c r="EZ468" s="189"/>
      <c r="FA468" s="153"/>
    </row>
    <row r="469" spans="146:157" ht="27.6" customHeight="1">
      <c r="EP469" s="174"/>
      <c r="EQ469" s="174"/>
      <c r="ER469" s="174"/>
      <c r="ES469" s="174"/>
      <c r="ET469" s="174" t="str">
        <f t="shared" ca="1" si="27"/>
        <v/>
      </c>
      <c r="EU469" s="174" t="str">
        <f ca="1">IFERROR(IF(OFFSET($D$6,MATCH(VALUE(SUBSTITUTE(EQ469,EG469,"")),$A$6:$A$127,0)-1,MATCH($EG469,$D$6:$CC$6,0)-1+7,1,1)&gt;0,OFFSET($D$6,MATCH(VALUE(SUBSTITUTE(EQ469,EG469,"")),$A$6:$A$127,0)-1,MATCH($EG469,$D$6:$CC$6,0)-1+7,1,1),""),"")</f>
        <v/>
      </c>
      <c r="EV469" s="174" t="str">
        <f ca="1">IF($EU469&lt;&gt;"",IF(OFFSET($D$6,MATCH(VALUE(SUBSTITUTE($EQ469,$EG469,"")),$A$6:$A$127,0)-1,MATCH($EG469,$D$6:$CC$6,0)-1+8,1,1)=0,"",OFFSET($D$6,MATCH(VALUE(SUBSTITUTE($EQ469,$EG469,"")),$A$6:$A$127,0)-1,MATCH($EG469,$D$6:$CC$6,0)-1+8,1,1)),"")</f>
        <v/>
      </c>
      <c r="EW469" s="174" t="str">
        <f t="shared" ca="1" si="28"/>
        <v/>
      </c>
      <c r="EX469" s="174" t="str">
        <f t="shared" ca="1" si="29"/>
        <v/>
      </c>
      <c r="EY469" s="174" t="str">
        <f ca="1">IF(EU469="","",COUNTIF(EU$6:$EU469,"&gt;"&amp;0))</f>
        <v/>
      </c>
      <c r="EZ469" s="189"/>
      <c r="FA469" s="153"/>
    </row>
    <row r="470" spans="146:157" ht="27.6" customHeight="1">
      <c r="EP470" s="174"/>
      <c r="EQ470" s="174"/>
      <c r="ER470" s="174"/>
      <c r="ES470" s="174"/>
      <c r="ET470" s="174" t="str">
        <f t="shared" ca="1" si="27"/>
        <v/>
      </c>
      <c r="EU470" s="174" t="str">
        <f ca="1">IFERROR(IF(OFFSET($D$6,MATCH(VALUE(SUBSTITUTE(EQ470,EG470,"")),$A$6:$A$127,0)-1,MATCH($EG470,$D$6:$CC$6,0)-1+7,1,1)&gt;0,OFFSET($D$6,MATCH(VALUE(SUBSTITUTE(EQ470,EG470,"")),$A$6:$A$127,0)-1,MATCH($EG470,$D$6:$CC$6,0)-1+7,1,1),""),"")</f>
        <v/>
      </c>
      <c r="EV470" s="174" t="str">
        <f ca="1">IF($EU470&lt;&gt;"",IF(OFFSET($D$6,MATCH(VALUE(SUBSTITUTE($EQ470,$EG470,"")),$A$6:$A$127,0)-1,MATCH($EG470,$D$6:$CC$6,0)-1+8,1,1)=0,"",OFFSET($D$6,MATCH(VALUE(SUBSTITUTE($EQ470,$EG470,"")),$A$6:$A$127,0)-1,MATCH($EG470,$D$6:$CC$6,0)-1+8,1,1)),"")</f>
        <v/>
      </c>
      <c r="EW470" s="174" t="str">
        <f t="shared" ca="1" si="28"/>
        <v/>
      </c>
      <c r="EX470" s="174" t="str">
        <f t="shared" ca="1" si="29"/>
        <v/>
      </c>
      <c r="EY470" s="174" t="str">
        <f ca="1">IF(EU470="","",COUNTIF(EU$6:$EU470,"&gt;"&amp;0))</f>
        <v/>
      </c>
      <c r="EZ470" s="189"/>
      <c r="FA470" s="153"/>
    </row>
    <row r="471" spans="146:157" ht="27.6" customHeight="1">
      <c r="EP471" s="174"/>
      <c r="EQ471" s="174"/>
      <c r="ER471" s="174"/>
      <c r="ES471" s="174"/>
      <c r="ET471" s="174" t="str">
        <f t="shared" ca="1" si="27"/>
        <v/>
      </c>
      <c r="EU471" s="174" t="str">
        <f ca="1">IFERROR(IF(OFFSET($D$6,MATCH(VALUE(SUBSTITUTE(EQ471,EG471,"")),$A$6:$A$127,0)-1,MATCH($EG471,$D$6:$CC$6,0)-1+7,1,1)&gt;0,OFFSET($D$6,MATCH(VALUE(SUBSTITUTE(EQ471,EG471,"")),$A$6:$A$127,0)-1,MATCH($EG471,$D$6:$CC$6,0)-1+7,1,1),""),"")</f>
        <v/>
      </c>
      <c r="EV471" s="174" t="str">
        <f ca="1">IF($EU471&lt;&gt;"",IF(OFFSET($D$6,MATCH(VALUE(SUBSTITUTE($EQ471,$EG471,"")),$A$6:$A$127,0)-1,MATCH($EG471,$D$6:$CC$6,0)-1+8,1,1)=0,"",OFFSET($D$6,MATCH(VALUE(SUBSTITUTE($EQ471,$EG471,"")),$A$6:$A$127,0)-1,MATCH($EG471,$D$6:$CC$6,0)-1+8,1,1)),"")</f>
        <v/>
      </c>
      <c r="EW471" s="174" t="str">
        <f t="shared" ca="1" si="28"/>
        <v/>
      </c>
      <c r="EX471" s="174" t="str">
        <f t="shared" ca="1" si="29"/>
        <v/>
      </c>
      <c r="EY471" s="174" t="str">
        <f ca="1">IF(EU471="","",COUNTIF(EU$6:$EU471,"&gt;"&amp;0))</f>
        <v/>
      </c>
      <c r="EZ471" s="189"/>
      <c r="FA471" s="153"/>
    </row>
    <row r="472" spans="146:157" ht="27.6" customHeight="1">
      <c r="EP472" s="174"/>
      <c r="EQ472" s="174"/>
      <c r="ER472" s="174"/>
      <c r="ES472" s="174"/>
      <c r="ET472" s="174" t="str">
        <f t="shared" ca="1" si="27"/>
        <v/>
      </c>
      <c r="EU472" s="174" t="str">
        <f ca="1">IFERROR(IF(OFFSET($D$6,MATCH(VALUE(SUBSTITUTE(EQ472,EG472,"")),$A$6:$A$127,0)-1,MATCH($EG472,$D$6:$CC$6,0)-1+7,1,1)&gt;0,OFFSET($D$6,MATCH(VALUE(SUBSTITUTE(EQ472,EG472,"")),$A$6:$A$127,0)-1,MATCH($EG472,$D$6:$CC$6,0)-1+7,1,1),""),"")</f>
        <v/>
      </c>
      <c r="EV472" s="174" t="str">
        <f ca="1">IF($EU472&lt;&gt;"",IF(OFFSET($D$6,MATCH(VALUE(SUBSTITUTE($EQ472,$EG472,"")),$A$6:$A$127,0)-1,MATCH($EG472,$D$6:$CC$6,0)-1+8,1,1)=0,"",OFFSET($D$6,MATCH(VALUE(SUBSTITUTE($EQ472,$EG472,"")),$A$6:$A$127,0)-1,MATCH($EG472,$D$6:$CC$6,0)-1+8,1,1)),"")</f>
        <v/>
      </c>
      <c r="EW472" s="174" t="str">
        <f t="shared" ca="1" si="28"/>
        <v/>
      </c>
      <c r="EX472" s="174" t="str">
        <f t="shared" ca="1" si="29"/>
        <v/>
      </c>
      <c r="EY472" s="174" t="str">
        <f ca="1">IF(EU472="","",COUNTIF(EU$6:$EU472,"&gt;"&amp;0))</f>
        <v/>
      </c>
      <c r="EZ472" s="189"/>
      <c r="FA472" s="153"/>
    </row>
    <row r="473" spans="146:157" ht="27.6" customHeight="1">
      <c r="EP473" s="174"/>
      <c r="EQ473" s="174"/>
      <c r="ER473" s="174"/>
      <c r="ES473" s="174"/>
      <c r="ET473" s="174" t="str">
        <f t="shared" ca="1" si="27"/>
        <v/>
      </c>
      <c r="EU473" s="174" t="str">
        <f ca="1">IFERROR(IF(OFFSET($D$6,MATCH(VALUE(SUBSTITUTE(EQ473,EG473,"")),$A$6:$A$127,0)-1,MATCH($EG473,$D$6:$CC$6,0)-1+7,1,1)&gt;0,OFFSET($D$6,MATCH(VALUE(SUBSTITUTE(EQ473,EG473,"")),$A$6:$A$127,0)-1,MATCH($EG473,$D$6:$CC$6,0)-1+7,1,1),""),"")</f>
        <v/>
      </c>
      <c r="EV473" s="174" t="str">
        <f ca="1">IF($EU473&lt;&gt;"",IF(OFFSET($D$6,MATCH(VALUE(SUBSTITUTE($EQ473,$EG473,"")),$A$6:$A$127,0)-1,MATCH($EG473,$D$6:$CC$6,0)-1+8,1,1)=0,"",OFFSET($D$6,MATCH(VALUE(SUBSTITUTE($EQ473,$EG473,"")),$A$6:$A$127,0)-1,MATCH($EG473,$D$6:$CC$6,0)-1+8,1,1)),"")</f>
        <v/>
      </c>
      <c r="EW473" s="174" t="str">
        <f t="shared" ca="1" si="28"/>
        <v/>
      </c>
      <c r="EX473" s="174" t="str">
        <f t="shared" ca="1" si="29"/>
        <v/>
      </c>
      <c r="EY473" s="174" t="str">
        <f ca="1">IF(EU473="","",COUNTIF(EU$6:$EU473,"&gt;"&amp;0))</f>
        <v/>
      </c>
      <c r="EZ473" s="189"/>
      <c r="FA473" s="153"/>
    </row>
    <row r="474" spans="146:157" ht="27.6" customHeight="1">
      <c r="EP474" s="174"/>
      <c r="EQ474" s="174"/>
      <c r="ER474" s="174"/>
      <c r="ES474" s="174"/>
      <c r="ET474" s="174" t="str">
        <f t="shared" ca="1" si="27"/>
        <v/>
      </c>
      <c r="EU474" s="174" t="str">
        <f ca="1">IFERROR(IF(OFFSET($D$6,MATCH(VALUE(SUBSTITUTE(EQ474,EG474,"")),$A$6:$A$127,0)-1,MATCH($EG474,$D$6:$CC$6,0)-1+7,1,1)&gt;0,OFFSET($D$6,MATCH(VALUE(SUBSTITUTE(EQ474,EG474,"")),$A$6:$A$127,0)-1,MATCH($EG474,$D$6:$CC$6,0)-1+7,1,1),""),"")</f>
        <v/>
      </c>
      <c r="EV474" s="174" t="str">
        <f ca="1">IF($EU474&lt;&gt;"",IF(OFFSET($D$6,MATCH(VALUE(SUBSTITUTE($EQ474,$EG474,"")),$A$6:$A$127,0)-1,MATCH($EG474,$D$6:$CC$6,0)-1+8,1,1)=0,"",OFFSET($D$6,MATCH(VALUE(SUBSTITUTE($EQ474,$EG474,"")),$A$6:$A$127,0)-1,MATCH($EG474,$D$6:$CC$6,0)-1+8,1,1)),"")</f>
        <v/>
      </c>
      <c r="EW474" s="174" t="str">
        <f t="shared" ca="1" si="28"/>
        <v/>
      </c>
      <c r="EX474" s="174" t="str">
        <f t="shared" ca="1" si="29"/>
        <v/>
      </c>
      <c r="EY474" s="174" t="str">
        <f ca="1">IF(EU474="","",COUNTIF(EU$6:$EU474,"&gt;"&amp;0))</f>
        <v/>
      </c>
      <c r="EZ474" s="189"/>
      <c r="FA474" s="153"/>
    </row>
    <row r="475" spans="146:157" ht="27.6" customHeight="1">
      <c r="EP475" s="174"/>
      <c r="EQ475" s="174"/>
      <c r="ER475" s="174"/>
      <c r="ES475" s="174"/>
      <c r="ET475" s="174" t="str">
        <f t="shared" ca="1" si="27"/>
        <v/>
      </c>
      <c r="EU475" s="174" t="str">
        <f ca="1">IFERROR(IF(OFFSET($D$6,MATCH(VALUE(SUBSTITUTE(EQ475,EG475,"")),$A$6:$A$127,0)-1,MATCH($EG475,$D$6:$CC$6,0)-1+7,1,1)&gt;0,OFFSET($D$6,MATCH(VALUE(SUBSTITUTE(EQ475,EG475,"")),$A$6:$A$127,0)-1,MATCH($EG475,$D$6:$CC$6,0)-1+7,1,1),""),"")</f>
        <v/>
      </c>
      <c r="EV475" s="174" t="str">
        <f ca="1">IF($EU475&lt;&gt;"",IF(OFFSET($D$6,MATCH(VALUE(SUBSTITUTE($EQ475,$EG475,"")),$A$6:$A$127,0)-1,MATCH($EG475,$D$6:$CC$6,0)-1+8,1,1)=0,"",OFFSET($D$6,MATCH(VALUE(SUBSTITUTE($EQ475,$EG475,"")),$A$6:$A$127,0)-1,MATCH($EG475,$D$6:$CC$6,0)-1+8,1,1)),"")</f>
        <v/>
      </c>
      <c r="EW475" s="174" t="str">
        <f t="shared" ca="1" si="28"/>
        <v/>
      </c>
      <c r="EX475" s="174" t="str">
        <f t="shared" ca="1" si="29"/>
        <v/>
      </c>
      <c r="EY475" s="174" t="str">
        <f ca="1">IF(EU475="","",COUNTIF(EU$6:$EU475,"&gt;"&amp;0))</f>
        <v/>
      </c>
      <c r="EZ475" s="189"/>
      <c r="FA475" s="153"/>
    </row>
    <row r="476" spans="146:157" ht="27.6" customHeight="1">
      <c r="EP476" s="174"/>
      <c r="EQ476" s="174"/>
      <c r="ER476" s="174"/>
      <c r="ES476" s="174"/>
      <c r="ET476" s="174" t="str">
        <f t="shared" ca="1" si="27"/>
        <v/>
      </c>
      <c r="EU476" s="174" t="str">
        <f ca="1">IFERROR(IF(OFFSET($D$6,MATCH(VALUE(SUBSTITUTE(EQ476,EG476,"")),$A$6:$A$127,0)-1,MATCH($EG476,$D$6:$CC$6,0)-1+7,1,1)&gt;0,OFFSET($D$6,MATCH(VALUE(SUBSTITUTE(EQ476,EG476,"")),$A$6:$A$127,0)-1,MATCH($EG476,$D$6:$CC$6,0)-1+7,1,1),""),"")</f>
        <v/>
      </c>
      <c r="EV476" s="174" t="str">
        <f ca="1">IF($EU476&lt;&gt;"",IF(OFFSET($D$6,MATCH(VALUE(SUBSTITUTE($EQ476,$EG476,"")),$A$6:$A$127,0)-1,MATCH($EG476,$D$6:$CC$6,0)-1+8,1,1)=0,"",OFFSET($D$6,MATCH(VALUE(SUBSTITUTE($EQ476,$EG476,"")),$A$6:$A$127,0)-1,MATCH($EG476,$D$6:$CC$6,0)-1+8,1,1)),"")</f>
        <v/>
      </c>
      <c r="EW476" s="174" t="str">
        <f t="shared" ca="1" si="28"/>
        <v/>
      </c>
      <c r="EX476" s="174" t="str">
        <f t="shared" ca="1" si="29"/>
        <v/>
      </c>
      <c r="EY476" s="174" t="str">
        <f ca="1">IF(EU476="","",COUNTIF(EU$6:$EU476,"&gt;"&amp;0))</f>
        <v/>
      </c>
      <c r="EZ476" s="189"/>
      <c r="FA476" s="153"/>
    </row>
    <row r="477" spans="146:157" ht="27.6" customHeight="1">
      <c r="EP477" s="174"/>
      <c r="EQ477" s="174"/>
      <c r="ER477" s="174"/>
      <c r="ES477" s="174"/>
      <c r="ET477" s="174" t="str">
        <f t="shared" ca="1" si="27"/>
        <v/>
      </c>
      <c r="EU477" s="174" t="str">
        <f ca="1">IFERROR(IF(OFFSET($D$6,MATCH(VALUE(SUBSTITUTE(EQ477,EG477,"")),$A$6:$A$127,0)-1,MATCH($EG477,$D$6:$CC$6,0)-1+7,1,1)&gt;0,OFFSET($D$6,MATCH(VALUE(SUBSTITUTE(EQ477,EG477,"")),$A$6:$A$127,0)-1,MATCH($EG477,$D$6:$CC$6,0)-1+7,1,1),""),"")</f>
        <v/>
      </c>
      <c r="EV477" s="174" t="str">
        <f ca="1">IF($EU477&lt;&gt;"",IF(OFFSET($D$6,MATCH(VALUE(SUBSTITUTE($EQ477,$EG477,"")),$A$6:$A$127,0)-1,MATCH($EG477,$D$6:$CC$6,0)-1+8,1,1)=0,"",OFFSET($D$6,MATCH(VALUE(SUBSTITUTE($EQ477,$EG477,"")),$A$6:$A$127,0)-1,MATCH($EG477,$D$6:$CC$6,0)-1+8,1,1)),"")</f>
        <v/>
      </c>
      <c r="EW477" s="174" t="str">
        <f t="shared" ca="1" si="28"/>
        <v/>
      </c>
      <c r="EX477" s="174" t="str">
        <f t="shared" ca="1" si="29"/>
        <v/>
      </c>
      <c r="EY477" s="174" t="str">
        <f ca="1">IF(EU477="","",COUNTIF(EU$6:$EU477,"&gt;"&amp;0))</f>
        <v/>
      </c>
      <c r="EZ477" s="189"/>
      <c r="FA477" s="153"/>
    </row>
    <row r="478" spans="146:157" ht="27.6" customHeight="1">
      <c r="EP478" s="174"/>
      <c r="EQ478" s="174"/>
      <c r="ER478" s="174"/>
      <c r="ES478" s="174"/>
      <c r="ET478" s="174" t="str">
        <f t="shared" ca="1" si="27"/>
        <v/>
      </c>
      <c r="EU478" s="174" t="str">
        <f ca="1">IFERROR(IF(OFFSET($D$6,MATCH(VALUE(SUBSTITUTE(EQ478,EG478,"")),$A$6:$A$127,0)-1,MATCH($EG478,$D$6:$CC$6,0)-1+7,1,1)&gt;0,OFFSET($D$6,MATCH(VALUE(SUBSTITUTE(EQ478,EG478,"")),$A$6:$A$127,0)-1,MATCH($EG478,$D$6:$CC$6,0)-1+7,1,1),""),"")</f>
        <v/>
      </c>
      <c r="EV478" s="174" t="str">
        <f ca="1">IF($EU478&lt;&gt;"",IF(OFFSET($D$6,MATCH(VALUE(SUBSTITUTE($EQ478,$EG478,"")),$A$6:$A$127,0)-1,MATCH($EG478,$D$6:$CC$6,0)-1+8,1,1)=0,"",OFFSET($D$6,MATCH(VALUE(SUBSTITUTE($EQ478,$EG478,"")),$A$6:$A$127,0)-1,MATCH($EG478,$D$6:$CC$6,0)-1+8,1,1)),"")</f>
        <v/>
      </c>
      <c r="EW478" s="174" t="str">
        <f t="shared" ca="1" si="28"/>
        <v/>
      </c>
      <c r="EX478" s="174" t="str">
        <f t="shared" ca="1" si="29"/>
        <v/>
      </c>
      <c r="EY478" s="174" t="str">
        <f ca="1">IF(EU478="","",COUNTIF(EU$6:$EU478,"&gt;"&amp;0))</f>
        <v/>
      </c>
      <c r="EZ478" s="189"/>
      <c r="FA478" s="153"/>
    </row>
    <row r="479" spans="146:157" ht="27.6" customHeight="1">
      <c r="EP479" s="174"/>
      <c r="EQ479" s="174"/>
      <c r="ER479" s="174"/>
      <c r="ES479" s="174"/>
      <c r="ET479" s="174" t="str">
        <f t="shared" ca="1" si="27"/>
        <v/>
      </c>
      <c r="EU479" s="174" t="str">
        <f ca="1">IFERROR(IF(OFFSET($D$6,MATCH(VALUE(SUBSTITUTE(EQ479,EG479,"")),$A$6:$A$127,0)-1,MATCH($EG479,$D$6:$CC$6,0)-1+7,1,1)&gt;0,OFFSET($D$6,MATCH(VALUE(SUBSTITUTE(EQ479,EG479,"")),$A$6:$A$127,0)-1,MATCH($EG479,$D$6:$CC$6,0)-1+7,1,1),""),"")</f>
        <v/>
      </c>
      <c r="EV479" s="174" t="str">
        <f ca="1">IF($EU479&lt;&gt;"",IF(OFFSET($D$6,MATCH(VALUE(SUBSTITUTE($EQ479,$EG479,"")),$A$6:$A$127,0)-1,MATCH($EG479,$D$6:$CC$6,0)-1+8,1,1)=0,"",OFFSET($D$6,MATCH(VALUE(SUBSTITUTE($EQ479,$EG479,"")),$A$6:$A$127,0)-1,MATCH($EG479,$D$6:$CC$6,0)-1+8,1,1)),"")</f>
        <v/>
      </c>
      <c r="EW479" s="174" t="str">
        <f t="shared" ca="1" si="28"/>
        <v/>
      </c>
      <c r="EX479" s="174" t="str">
        <f t="shared" ca="1" si="29"/>
        <v/>
      </c>
      <c r="EY479" s="174" t="str">
        <f ca="1">IF(EU479="","",COUNTIF(EU$6:$EU479,"&gt;"&amp;0))</f>
        <v/>
      </c>
      <c r="EZ479" s="189"/>
      <c r="FA479" s="153"/>
    </row>
    <row r="480" spans="146:157" ht="27.6" customHeight="1">
      <c r="EP480" s="174"/>
      <c r="EQ480" s="174"/>
      <c r="ER480" s="174"/>
      <c r="ES480" s="174"/>
      <c r="ET480" s="174" t="str">
        <f t="shared" ca="1" si="27"/>
        <v/>
      </c>
      <c r="EU480" s="174" t="str">
        <f ca="1">IFERROR(IF(OFFSET($D$6,MATCH(VALUE(SUBSTITUTE(EQ480,EG480,"")),$A$6:$A$127,0)-1,MATCH($EG480,$D$6:$CC$6,0)-1+7,1,1)&gt;0,OFFSET($D$6,MATCH(VALUE(SUBSTITUTE(EQ480,EG480,"")),$A$6:$A$127,0)-1,MATCH($EG480,$D$6:$CC$6,0)-1+7,1,1),""),"")</f>
        <v/>
      </c>
      <c r="EV480" s="174" t="str">
        <f ca="1">IF($EU480&lt;&gt;"",IF(OFFSET($D$6,MATCH(VALUE(SUBSTITUTE($EQ480,$EG480,"")),$A$6:$A$127,0)-1,MATCH($EG480,$D$6:$CC$6,0)-1+8,1,1)=0,"",OFFSET($D$6,MATCH(VALUE(SUBSTITUTE($EQ480,$EG480,"")),$A$6:$A$127,0)-1,MATCH($EG480,$D$6:$CC$6,0)-1+8,1,1)),"")</f>
        <v/>
      </c>
      <c r="EW480" s="174" t="str">
        <f t="shared" ca="1" si="28"/>
        <v/>
      </c>
      <c r="EX480" s="174" t="str">
        <f t="shared" ca="1" si="29"/>
        <v/>
      </c>
      <c r="EY480" s="174" t="str">
        <f ca="1">IF(EU480="","",COUNTIF(EU$6:$EU480,"&gt;"&amp;0))</f>
        <v/>
      </c>
      <c r="EZ480" s="189"/>
      <c r="FA480" s="153"/>
    </row>
    <row r="481" spans="146:157" ht="27.6" customHeight="1">
      <c r="EP481" s="174"/>
      <c r="EQ481" s="174"/>
      <c r="ER481" s="174"/>
      <c r="ES481" s="174"/>
      <c r="ET481" s="174" t="str">
        <f t="shared" ca="1" si="27"/>
        <v/>
      </c>
      <c r="EU481" s="174" t="str">
        <f ca="1">IFERROR(IF(OFFSET($D$6,MATCH(VALUE(SUBSTITUTE(EQ481,EG481,"")),$A$6:$A$127,0)-1,MATCH($EG481,$D$6:$CC$6,0)-1+7,1,1)&gt;0,OFFSET($D$6,MATCH(VALUE(SUBSTITUTE(EQ481,EG481,"")),$A$6:$A$127,0)-1,MATCH($EG481,$D$6:$CC$6,0)-1+7,1,1),""),"")</f>
        <v/>
      </c>
      <c r="EV481" s="174" t="str">
        <f ca="1">IF($EU481&lt;&gt;"",IF(OFFSET($D$6,MATCH(VALUE(SUBSTITUTE($EQ481,$EG481,"")),$A$6:$A$127,0)-1,MATCH($EG481,$D$6:$CC$6,0)-1+8,1,1)=0,"",OFFSET($D$6,MATCH(VALUE(SUBSTITUTE($EQ481,$EG481,"")),$A$6:$A$127,0)-1,MATCH($EG481,$D$6:$CC$6,0)-1+8,1,1)),"")</f>
        <v/>
      </c>
      <c r="EW481" s="174" t="str">
        <f t="shared" ca="1" si="28"/>
        <v/>
      </c>
      <c r="EX481" s="174" t="str">
        <f t="shared" ca="1" si="29"/>
        <v/>
      </c>
      <c r="EY481" s="174" t="str">
        <f ca="1">IF(EU481="","",COUNTIF(EU$6:$EU481,"&gt;"&amp;0))</f>
        <v/>
      </c>
      <c r="EZ481" s="189"/>
      <c r="FA481" s="153"/>
    </row>
    <row r="482" spans="146:157" ht="27.6" customHeight="1">
      <c r="EP482" s="174"/>
      <c r="EQ482" s="174"/>
      <c r="ER482" s="174"/>
      <c r="ES482" s="174"/>
      <c r="ET482" s="174" t="str">
        <f t="shared" ca="1" si="27"/>
        <v/>
      </c>
      <c r="EU482" s="174" t="str">
        <f ca="1">IFERROR(IF(OFFSET($D$6,MATCH(VALUE(SUBSTITUTE(EQ482,EG482,"")),$A$6:$A$127,0)-1,MATCH($EG482,$D$6:$CC$6,0)-1+7,1,1)&gt;0,OFFSET($D$6,MATCH(VALUE(SUBSTITUTE(EQ482,EG482,"")),$A$6:$A$127,0)-1,MATCH($EG482,$D$6:$CC$6,0)-1+7,1,1),""),"")</f>
        <v/>
      </c>
      <c r="EV482" s="174" t="str">
        <f ca="1">IF($EU482&lt;&gt;"",IF(OFFSET($D$6,MATCH(VALUE(SUBSTITUTE($EQ482,$EG482,"")),$A$6:$A$127,0)-1,MATCH($EG482,$D$6:$CC$6,0)-1+8,1,1)=0,"",OFFSET($D$6,MATCH(VALUE(SUBSTITUTE($EQ482,$EG482,"")),$A$6:$A$127,0)-1,MATCH($EG482,$D$6:$CC$6,0)-1+8,1,1)),"")</f>
        <v/>
      </c>
      <c r="EW482" s="174" t="str">
        <f t="shared" ca="1" si="28"/>
        <v/>
      </c>
      <c r="EX482" s="174" t="str">
        <f t="shared" ca="1" si="29"/>
        <v/>
      </c>
      <c r="EY482" s="174" t="str">
        <f ca="1">IF(EU482="","",COUNTIF(EU$6:$EU482,"&gt;"&amp;0))</f>
        <v/>
      </c>
      <c r="EZ482" s="189"/>
      <c r="FA482" s="153"/>
    </row>
    <row r="483" spans="146:157" ht="27.6" customHeight="1">
      <c r="EP483" s="174"/>
      <c r="EQ483" s="174"/>
      <c r="ER483" s="174"/>
      <c r="ES483" s="174"/>
      <c r="ET483" s="174" t="str">
        <f t="shared" ca="1" si="27"/>
        <v/>
      </c>
      <c r="EU483" s="174" t="str">
        <f ca="1">IFERROR(IF(OFFSET($D$6,MATCH(VALUE(SUBSTITUTE(EQ483,EG483,"")),$A$6:$A$127,0)-1,MATCH($EG483,$D$6:$CC$6,0)-1+7,1,1)&gt;0,OFFSET($D$6,MATCH(VALUE(SUBSTITUTE(EQ483,EG483,"")),$A$6:$A$127,0)-1,MATCH($EG483,$D$6:$CC$6,0)-1+7,1,1),""),"")</f>
        <v/>
      </c>
      <c r="EV483" s="174" t="str">
        <f ca="1">IF($EU483&lt;&gt;"",IF(OFFSET($D$6,MATCH(VALUE(SUBSTITUTE($EQ483,$EG483,"")),$A$6:$A$127,0)-1,MATCH($EG483,$D$6:$CC$6,0)-1+8,1,1)=0,"",OFFSET($D$6,MATCH(VALUE(SUBSTITUTE($EQ483,$EG483,"")),$A$6:$A$127,0)-1,MATCH($EG483,$D$6:$CC$6,0)-1+8,1,1)),"")</f>
        <v/>
      </c>
      <c r="EW483" s="174" t="str">
        <f t="shared" ca="1" si="28"/>
        <v/>
      </c>
      <c r="EX483" s="174" t="str">
        <f t="shared" ca="1" si="29"/>
        <v/>
      </c>
      <c r="EY483" s="174" t="str">
        <f ca="1">IF(EU483="","",COUNTIF(EU$6:$EU483,"&gt;"&amp;0))</f>
        <v/>
      </c>
      <c r="EZ483" s="189"/>
      <c r="FA483" s="153"/>
    </row>
    <row r="484" spans="146:157" ht="27.6" customHeight="1">
      <c r="EP484" s="174"/>
      <c r="EQ484" s="174"/>
      <c r="ER484" s="174"/>
      <c r="ES484" s="174"/>
      <c r="ET484" s="174" t="str">
        <f t="shared" ca="1" si="27"/>
        <v/>
      </c>
      <c r="EU484" s="174" t="str">
        <f ca="1">IFERROR(IF(OFFSET($D$6,MATCH(VALUE(SUBSTITUTE(EQ484,EG484,"")),$A$6:$A$127,0)-1,MATCH($EG484,$D$6:$CC$6,0)-1+7,1,1)&gt;0,OFFSET($D$6,MATCH(VALUE(SUBSTITUTE(EQ484,EG484,"")),$A$6:$A$127,0)-1,MATCH($EG484,$D$6:$CC$6,0)-1+7,1,1),""),"")</f>
        <v/>
      </c>
      <c r="EV484" s="174" t="str">
        <f ca="1">IF($EU484&lt;&gt;"",IF(OFFSET($D$6,MATCH(VALUE(SUBSTITUTE($EQ484,$EG484,"")),$A$6:$A$127,0)-1,MATCH($EG484,$D$6:$CC$6,0)-1+8,1,1)=0,"",OFFSET($D$6,MATCH(VALUE(SUBSTITUTE($EQ484,$EG484,"")),$A$6:$A$127,0)-1,MATCH($EG484,$D$6:$CC$6,0)-1+8,1,1)),"")</f>
        <v/>
      </c>
      <c r="EW484" s="174" t="str">
        <f t="shared" ca="1" si="28"/>
        <v/>
      </c>
      <c r="EX484" s="174" t="str">
        <f t="shared" ca="1" si="29"/>
        <v/>
      </c>
      <c r="EY484" s="174" t="str">
        <f ca="1">IF(EU484="","",COUNTIF(EU$6:$EU484,"&gt;"&amp;0))</f>
        <v/>
      </c>
      <c r="EZ484" s="189"/>
      <c r="FA484" s="153"/>
    </row>
    <row r="485" spans="146:157" ht="27.6" customHeight="1">
      <c r="EP485" s="174"/>
      <c r="EQ485" s="174"/>
      <c r="ER485" s="174"/>
      <c r="ES485" s="174"/>
      <c r="ET485" s="174" t="str">
        <f t="shared" ca="1" si="27"/>
        <v/>
      </c>
      <c r="EU485" s="174" t="str">
        <f ca="1">IFERROR(IF(OFFSET($D$6,MATCH(VALUE(SUBSTITUTE(EQ485,EG485,"")),$A$6:$A$127,0)-1,MATCH($EG485,$D$6:$CC$6,0)-1+7,1,1)&gt;0,OFFSET($D$6,MATCH(VALUE(SUBSTITUTE(EQ485,EG485,"")),$A$6:$A$127,0)-1,MATCH($EG485,$D$6:$CC$6,0)-1+7,1,1),""),"")</f>
        <v/>
      </c>
      <c r="EV485" s="174" t="str">
        <f ca="1">IF($EU485&lt;&gt;"",IF(OFFSET($D$6,MATCH(VALUE(SUBSTITUTE($EQ485,$EG485,"")),$A$6:$A$127,0)-1,MATCH($EG485,$D$6:$CC$6,0)-1+8,1,1)=0,"",OFFSET($D$6,MATCH(VALUE(SUBSTITUTE($EQ485,$EG485,"")),$A$6:$A$127,0)-1,MATCH($EG485,$D$6:$CC$6,0)-1+8,1,1)),"")</f>
        <v/>
      </c>
      <c r="EW485" s="174" t="str">
        <f t="shared" ca="1" si="28"/>
        <v/>
      </c>
      <c r="EX485" s="174" t="str">
        <f t="shared" ca="1" si="29"/>
        <v/>
      </c>
      <c r="EY485" s="174" t="str">
        <f ca="1">IF(EU485="","",COUNTIF(EU$6:$EU485,"&gt;"&amp;0))</f>
        <v/>
      </c>
      <c r="EZ485" s="189"/>
      <c r="FA485" s="153"/>
    </row>
    <row r="486" spans="146:157" ht="27.6" customHeight="1">
      <c r="EP486" s="174"/>
      <c r="EQ486" s="174"/>
      <c r="ER486" s="174"/>
      <c r="ES486" s="174"/>
      <c r="ET486" s="174" t="str">
        <f t="shared" ca="1" si="27"/>
        <v/>
      </c>
      <c r="EU486" s="174" t="str">
        <f ca="1">IFERROR(IF(OFFSET($D$6,MATCH(VALUE(SUBSTITUTE(EQ486,EG486,"")),$A$6:$A$127,0)-1,MATCH($EG486,$D$6:$CC$6,0)-1+7,1,1)&gt;0,OFFSET($D$6,MATCH(VALUE(SUBSTITUTE(EQ486,EG486,"")),$A$6:$A$127,0)-1,MATCH($EG486,$D$6:$CC$6,0)-1+7,1,1),""),"")</f>
        <v/>
      </c>
      <c r="EV486" s="174" t="str">
        <f ca="1">IF($EU486&lt;&gt;"",IF(OFFSET($D$6,MATCH(VALUE(SUBSTITUTE($EQ486,$EG486,"")),$A$6:$A$127,0)-1,MATCH($EG486,$D$6:$CC$6,0)-1+8,1,1)=0,"",OFFSET($D$6,MATCH(VALUE(SUBSTITUTE($EQ486,$EG486,"")),$A$6:$A$127,0)-1,MATCH($EG486,$D$6:$CC$6,0)-1+8,1,1)),"")</f>
        <v/>
      </c>
      <c r="EW486" s="174" t="str">
        <f t="shared" ca="1" si="28"/>
        <v/>
      </c>
      <c r="EX486" s="174" t="str">
        <f t="shared" ca="1" si="29"/>
        <v/>
      </c>
      <c r="EY486" s="174" t="str">
        <f ca="1">IF(EU486="","",COUNTIF(EU$6:$EU486,"&gt;"&amp;0))</f>
        <v/>
      </c>
      <c r="EZ486" s="189"/>
      <c r="FA486" s="153"/>
    </row>
    <row r="487" spans="146:157" ht="27.6" customHeight="1">
      <c r="EP487" s="174"/>
      <c r="EQ487" s="174"/>
      <c r="ER487" s="174"/>
      <c r="ES487" s="174"/>
      <c r="ET487" s="174" t="str">
        <f t="shared" ca="1" si="27"/>
        <v/>
      </c>
      <c r="EU487" s="174" t="str">
        <f ca="1">IFERROR(IF(OFFSET($D$6,MATCH(VALUE(SUBSTITUTE(EQ487,EG487,"")),$A$6:$A$127,0)-1,MATCH($EG487,$D$6:$CC$6,0)-1+7,1,1)&gt;0,OFFSET($D$6,MATCH(VALUE(SUBSTITUTE(EQ487,EG487,"")),$A$6:$A$127,0)-1,MATCH($EG487,$D$6:$CC$6,0)-1+7,1,1),""),"")</f>
        <v/>
      </c>
      <c r="EV487" s="174" t="str">
        <f ca="1">IF($EU487&lt;&gt;"",IF(OFFSET($D$6,MATCH(VALUE(SUBSTITUTE($EQ487,$EG487,"")),$A$6:$A$127,0)-1,MATCH($EG487,$D$6:$CC$6,0)-1+8,1,1)=0,"",OFFSET($D$6,MATCH(VALUE(SUBSTITUTE($EQ487,$EG487,"")),$A$6:$A$127,0)-1,MATCH($EG487,$D$6:$CC$6,0)-1+8,1,1)),"")</f>
        <v/>
      </c>
      <c r="EW487" s="174" t="str">
        <f t="shared" ca="1" si="28"/>
        <v/>
      </c>
      <c r="EX487" s="174" t="str">
        <f t="shared" ca="1" si="29"/>
        <v/>
      </c>
      <c r="EY487" s="174" t="str">
        <f ca="1">IF(EU487="","",COUNTIF(EU$6:$EU487,"&gt;"&amp;0))</f>
        <v/>
      </c>
      <c r="EZ487" s="189"/>
      <c r="FA487" s="153"/>
    </row>
    <row r="488" spans="146:157" ht="27.6" customHeight="1">
      <c r="EP488" s="174"/>
      <c r="EQ488" s="174"/>
      <c r="ER488" s="174"/>
      <c r="ES488" s="174"/>
      <c r="ET488" s="174" t="str">
        <f t="shared" ca="1" si="27"/>
        <v/>
      </c>
      <c r="EU488" s="174" t="str">
        <f ca="1">IFERROR(IF(OFFSET($D$6,MATCH(VALUE(SUBSTITUTE(EQ488,EG488,"")),$A$6:$A$127,0)-1,MATCH($EG488,$D$6:$CC$6,0)-1+7,1,1)&gt;0,OFFSET($D$6,MATCH(VALUE(SUBSTITUTE(EQ488,EG488,"")),$A$6:$A$127,0)-1,MATCH($EG488,$D$6:$CC$6,0)-1+7,1,1),""),"")</f>
        <v/>
      </c>
      <c r="EV488" s="174" t="str">
        <f ca="1">IF($EU488&lt;&gt;"",IF(OFFSET($D$6,MATCH(VALUE(SUBSTITUTE($EQ488,$EG488,"")),$A$6:$A$127,0)-1,MATCH($EG488,$D$6:$CC$6,0)-1+8,1,1)=0,"",OFFSET($D$6,MATCH(VALUE(SUBSTITUTE($EQ488,$EG488,"")),$A$6:$A$127,0)-1,MATCH($EG488,$D$6:$CC$6,0)-1+8,1,1)),"")</f>
        <v/>
      </c>
      <c r="EW488" s="174" t="str">
        <f t="shared" ca="1" si="28"/>
        <v/>
      </c>
      <c r="EX488" s="174" t="str">
        <f t="shared" ca="1" si="29"/>
        <v/>
      </c>
      <c r="EY488" s="174" t="str">
        <f ca="1">IF(EU488="","",COUNTIF(EU$6:$EU488,"&gt;"&amp;0))</f>
        <v/>
      </c>
      <c r="EZ488" s="189"/>
      <c r="FA488" s="153"/>
    </row>
    <row r="489" spans="146:157" ht="27.6" customHeight="1">
      <c r="EP489" s="174"/>
      <c r="EQ489" s="174"/>
      <c r="ER489" s="174"/>
      <c r="ES489" s="174"/>
      <c r="ET489" s="174" t="str">
        <f t="shared" ca="1" si="27"/>
        <v/>
      </c>
      <c r="EU489" s="174" t="str">
        <f ca="1">IFERROR(IF(OFFSET($D$6,MATCH(VALUE(SUBSTITUTE(EQ489,EG489,"")),$A$6:$A$127,0)-1,MATCH($EG489,$D$6:$CC$6,0)-1+7,1,1)&gt;0,OFFSET($D$6,MATCH(VALUE(SUBSTITUTE(EQ489,EG489,"")),$A$6:$A$127,0)-1,MATCH($EG489,$D$6:$CC$6,0)-1+7,1,1),""),"")</f>
        <v/>
      </c>
      <c r="EV489" s="174" t="str">
        <f ca="1">IF($EU489&lt;&gt;"",IF(OFFSET($D$6,MATCH(VALUE(SUBSTITUTE($EQ489,$EG489,"")),$A$6:$A$127,0)-1,MATCH($EG489,$D$6:$CC$6,0)-1+8,1,1)=0,"",OFFSET($D$6,MATCH(VALUE(SUBSTITUTE($EQ489,$EG489,"")),$A$6:$A$127,0)-1,MATCH($EG489,$D$6:$CC$6,0)-1+8,1,1)),"")</f>
        <v/>
      </c>
      <c r="EW489" s="174" t="str">
        <f t="shared" ca="1" si="28"/>
        <v/>
      </c>
      <c r="EX489" s="174" t="str">
        <f t="shared" ca="1" si="29"/>
        <v/>
      </c>
      <c r="EY489" s="174" t="str">
        <f ca="1">IF(EU489="","",COUNTIF(EU$6:$EU489,"&gt;"&amp;0))</f>
        <v/>
      </c>
      <c r="EZ489" s="189"/>
      <c r="FA489" s="153"/>
    </row>
    <row r="490" spans="146:157" ht="27.6" customHeight="1">
      <c r="EP490" s="174"/>
      <c r="EQ490" s="174"/>
      <c r="ER490" s="174"/>
      <c r="ES490" s="174"/>
      <c r="ET490" s="174" t="str">
        <f t="shared" ca="1" si="27"/>
        <v/>
      </c>
      <c r="EU490" s="174" t="str">
        <f ca="1">IFERROR(IF(OFFSET($D$6,MATCH(VALUE(SUBSTITUTE(EQ490,EG490,"")),$A$6:$A$127,0)-1,MATCH($EG490,$D$6:$CC$6,0)-1+7,1,1)&gt;0,OFFSET($D$6,MATCH(VALUE(SUBSTITUTE(EQ490,EG490,"")),$A$6:$A$127,0)-1,MATCH($EG490,$D$6:$CC$6,0)-1+7,1,1),""),"")</f>
        <v/>
      </c>
      <c r="EV490" s="174" t="str">
        <f ca="1">IF($EU490&lt;&gt;"",IF(OFFSET($D$6,MATCH(VALUE(SUBSTITUTE($EQ490,$EG490,"")),$A$6:$A$127,0)-1,MATCH($EG490,$D$6:$CC$6,0)-1+8,1,1)=0,"",OFFSET($D$6,MATCH(VALUE(SUBSTITUTE($EQ490,$EG490,"")),$A$6:$A$127,0)-1,MATCH($EG490,$D$6:$CC$6,0)-1+8,1,1)),"")</f>
        <v/>
      </c>
      <c r="EW490" s="174" t="str">
        <f t="shared" ca="1" si="28"/>
        <v/>
      </c>
      <c r="EX490" s="174" t="str">
        <f t="shared" ca="1" si="29"/>
        <v/>
      </c>
      <c r="EY490" s="174" t="str">
        <f ca="1">IF(EU490="","",COUNTIF(EU$6:$EU490,"&gt;"&amp;0))</f>
        <v/>
      </c>
      <c r="EZ490" s="189"/>
      <c r="FA490" s="153"/>
    </row>
    <row r="491" spans="146:157" ht="27.6" customHeight="1">
      <c r="EP491" s="174"/>
      <c r="EQ491" s="174"/>
      <c r="ER491" s="174"/>
      <c r="ES491" s="174"/>
      <c r="ET491" s="174" t="str">
        <f t="shared" ca="1" si="27"/>
        <v/>
      </c>
      <c r="EU491" s="174" t="str">
        <f ca="1">IFERROR(IF(OFFSET($D$6,MATCH(VALUE(SUBSTITUTE(EQ491,EG491,"")),$A$6:$A$127,0)-1,MATCH($EG491,$D$6:$CC$6,0)-1+7,1,1)&gt;0,OFFSET($D$6,MATCH(VALUE(SUBSTITUTE(EQ491,EG491,"")),$A$6:$A$127,0)-1,MATCH($EG491,$D$6:$CC$6,0)-1+7,1,1),""),"")</f>
        <v/>
      </c>
      <c r="EV491" s="174" t="str">
        <f ca="1">IF($EU491&lt;&gt;"",IF(OFFSET($D$6,MATCH(VALUE(SUBSTITUTE($EQ491,$EG491,"")),$A$6:$A$127,0)-1,MATCH($EG491,$D$6:$CC$6,0)-1+8,1,1)=0,"",OFFSET($D$6,MATCH(VALUE(SUBSTITUTE($EQ491,$EG491,"")),$A$6:$A$127,0)-1,MATCH($EG491,$D$6:$CC$6,0)-1+8,1,1)),"")</f>
        <v/>
      </c>
      <c r="EW491" s="174" t="str">
        <f t="shared" ca="1" si="28"/>
        <v/>
      </c>
      <c r="EX491" s="174" t="str">
        <f t="shared" ca="1" si="29"/>
        <v/>
      </c>
      <c r="EY491" s="174" t="str">
        <f ca="1">IF(EU491="","",COUNTIF(EU$6:$EU491,"&gt;"&amp;0))</f>
        <v/>
      </c>
      <c r="EZ491" s="189"/>
      <c r="FA491" s="153"/>
    </row>
    <row r="492" spans="146:157" ht="27.6" customHeight="1">
      <c r="EP492" s="174"/>
      <c r="EQ492" s="174"/>
      <c r="ER492" s="174"/>
      <c r="ES492" s="174"/>
      <c r="ET492" s="174" t="str">
        <f t="shared" ca="1" si="27"/>
        <v/>
      </c>
      <c r="EU492" s="174" t="str">
        <f ca="1">IFERROR(IF(OFFSET($D$6,MATCH(VALUE(SUBSTITUTE(EQ492,EG492,"")),$A$6:$A$127,0)-1,MATCH($EG492,$D$6:$CC$6,0)-1+7,1,1)&gt;0,OFFSET($D$6,MATCH(VALUE(SUBSTITUTE(EQ492,EG492,"")),$A$6:$A$127,0)-1,MATCH($EG492,$D$6:$CC$6,0)-1+7,1,1),""),"")</f>
        <v/>
      </c>
      <c r="EV492" s="174" t="str">
        <f ca="1">IF($EU492&lt;&gt;"",IF(OFFSET($D$6,MATCH(VALUE(SUBSTITUTE($EQ492,$EG492,"")),$A$6:$A$127,0)-1,MATCH($EG492,$D$6:$CC$6,0)-1+8,1,1)=0,"",OFFSET($D$6,MATCH(VALUE(SUBSTITUTE($EQ492,$EG492,"")),$A$6:$A$127,0)-1,MATCH($EG492,$D$6:$CC$6,0)-1+8,1,1)),"")</f>
        <v/>
      </c>
      <c r="EW492" s="174" t="str">
        <f t="shared" ca="1" si="28"/>
        <v/>
      </c>
      <c r="EX492" s="174" t="str">
        <f t="shared" ca="1" si="29"/>
        <v/>
      </c>
      <c r="EY492" s="174" t="str">
        <f ca="1">IF(EU492="","",COUNTIF(EU$6:$EU492,"&gt;"&amp;0))</f>
        <v/>
      </c>
      <c r="EZ492" s="189"/>
      <c r="FA492" s="153"/>
    </row>
    <row r="493" spans="146:157" ht="27.6" customHeight="1">
      <c r="EP493" s="174"/>
      <c r="EQ493" s="174"/>
      <c r="ER493" s="174"/>
      <c r="ES493" s="174"/>
      <c r="ET493" s="174" t="str">
        <f t="shared" ca="1" si="27"/>
        <v/>
      </c>
      <c r="EU493" s="174" t="str">
        <f ca="1">IFERROR(IF(OFFSET($D$6,MATCH(VALUE(SUBSTITUTE(EQ493,EG493,"")),$A$6:$A$127,0)-1,MATCH($EG493,$D$6:$CC$6,0)-1+7,1,1)&gt;0,OFFSET($D$6,MATCH(VALUE(SUBSTITUTE(EQ493,EG493,"")),$A$6:$A$127,0)-1,MATCH($EG493,$D$6:$CC$6,0)-1+7,1,1),""),"")</f>
        <v/>
      </c>
      <c r="EV493" s="174" t="str">
        <f ca="1">IF($EU493&lt;&gt;"",IF(OFFSET($D$6,MATCH(VALUE(SUBSTITUTE($EQ493,$EG493,"")),$A$6:$A$127,0)-1,MATCH($EG493,$D$6:$CC$6,0)-1+8,1,1)=0,"",OFFSET($D$6,MATCH(VALUE(SUBSTITUTE($EQ493,$EG493,"")),$A$6:$A$127,0)-1,MATCH($EG493,$D$6:$CC$6,0)-1+8,1,1)),"")</f>
        <v/>
      </c>
      <c r="EW493" s="174" t="str">
        <f t="shared" ca="1" si="28"/>
        <v/>
      </c>
      <c r="EX493" s="174" t="str">
        <f t="shared" ca="1" si="29"/>
        <v/>
      </c>
      <c r="EY493" s="174" t="str">
        <f ca="1">IF(EU493="","",COUNTIF(EU$6:$EU493,"&gt;"&amp;0))</f>
        <v/>
      </c>
      <c r="EZ493" s="189"/>
      <c r="FA493" s="153"/>
    </row>
    <row r="494" spans="146:157" ht="27.6" customHeight="1">
      <c r="EP494" s="174"/>
      <c r="EQ494" s="174"/>
      <c r="ER494" s="174"/>
      <c r="ES494" s="174"/>
      <c r="ET494" s="174" t="str">
        <f t="shared" ca="1" si="27"/>
        <v/>
      </c>
      <c r="EU494" s="174" t="str">
        <f ca="1">IFERROR(IF(OFFSET($D$6,MATCH(VALUE(SUBSTITUTE(EQ494,EG494,"")),$A$6:$A$127,0)-1,MATCH($EG494,$D$6:$CC$6,0)-1+7,1,1)&gt;0,OFFSET($D$6,MATCH(VALUE(SUBSTITUTE(EQ494,EG494,"")),$A$6:$A$127,0)-1,MATCH($EG494,$D$6:$CC$6,0)-1+7,1,1),""),"")</f>
        <v/>
      </c>
      <c r="EV494" s="174" t="str">
        <f ca="1">IF($EU494&lt;&gt;"",IF(OFFSET($D$6,MATCH(VALUE(SUBSTITUTE($EQ494,$EG494,"")),$A$6:$A$127,0)-1,MATCH($EG494,$D$6:$CC$6,0)-1+8,1,1)=0,"",OFFSET($D$6,MATCH(VALUE(SUBSTITUTE($EQ494,$EG494,"")),$A$6:$A$127,0)-1,MATCH($EG494,$D$6:$CC$6,0)-1+8,1,1)),"")</f>
        <v/>
      </c>
      <c r="EW494" s="174" t="str">
        <f t="shared" ca="1" si="28"/>
        <v/>
      </c>
      <c r="EX494" s="174" t="str">
        <f t="shared" ca="1" si="29"/>
        <v/>
      </c>
      <c r="EY494" s="174" t="str">
        <f ca="1">IF(EU494="","",COUNTIF(EU$6:$EU494,"&gt;"&amp;0))</f>
        <v/>
      </c>
      <c r="EZ494" s="189"/>
      <c r="FA494" s="153"/>
    </row>
    <row r="495" spans="146:157" ht="27.6" customHeight="1">
      <c r="EP495" s="174"/>
      <c r="EQ495" s="174"/>
      <c r="ER495" s="174"/>
      <c r="ES495" s="174"/>
      <c r="ET495" s="174" t="str">
        <f t="shared" ca="1" si="27"/>
        <v/>
      </c>
      <c r="EU495" s="174" t="str">
        <f ca="1">IFERROR(IF(OFFSET($D$6,MATCH(VALUE(SUBSTITUTE(EQ495,EG495,"")),$A$6:$A$127,0)-1,MATCH($EG495,$D$6:$CC$6,0)-1+7,1,1)&gt;0,OFFSET($D$6,MATCH(VALUE(SUBSTITUTE(EQ495,EG495,"")),$A$6:$A$127,0)-1,MATCH($EG495,$D$6:$CC$6,0)-1+7,1,1),""),"")</f>
        <v/>
      </c>
      <c r="EV495" s="174" t="str">
        <f ca="1">IF($EU495&lt;&gt;"",IF(OFFSET($D$6,MATCH(VALUE(SUBSTITUTE($EQ495,$EG495,"")),$A$6:$A$127,0)-1,MATCH($EG495,$D$6:$CC$6,0)-1+8,1,1)=0,"",OFFSET($D$6,MATCH(VALUE(SUBSTITUTE($EQ495,$EG495,"")),$A$6:$A$127,0)-1,MATCH($EG495,$D$6:$CC$6,0)-1+8,1,1)),"")</f>
        <v/>
      </c>
      <c r="EW495" s="174" t="str">
        <f t="shared" ca="1" si="28"/>
        <v/>
      </c>
      <c r="EX495" s="174" t="str">
        <f t="shared" ca="1" si="29"/>
        <v/>
      </c>
      <c r="EY495" s="174" t="str">
        <f ca="1">IF(EU495="","",COUNTIF(EU$6:$EU495,"&gt;"&amp;0))</f>
        <v/>
      </c>
      <c r="EZ495" s="189"/>
      <c r="FA495" s="153"/>
    </row>
    <row r="496" spans="146:157" ht="27.6" customHeight="1">
      <c r="EP496" s="174"/>
      <c r="EQ496" s="174"/>
      <c r="ER496" s="174"/>
      <c r="ES496" s="174"/>
      <c r="ET496" s="174" t="str">
        <f t="shared" ca="1" si="27"/>
        <v/>
      </c>
      <c r="EU496" s="174" t="str">
        <f ca="1">IFERROR(IF(OFFSET($D$6,MATCH(VALUE(SUBSTITUTE(EQ496,EG496,"")),$A$6:$A$127,0)-1,MATCH($EG496,$D$6:$CC$6,0)-1+7,1,1)&gt;0,OFFSET($D$6,MATCH(VALUE(SUBSTITUTE(EQ496,EG496,"")),$A$6:$A$127,0)-1,MATCH($EG496,$D$6:$CC$6,0)-1+7,1,1),""),"")</f>
        <v/>
      </c>
      <c r="EV496" s="174" t="str">
        <f ca="1">IF($EU496&lt;&gt;"",IF(OFFSET($D$6,MATCH(VALUE(SUBSTITUTE($EQ496,$EG496,"")),$A$6:$A$127,0)-1,MATCH($EG496,$D$6:$CC$6,0)-1+8,1,1)=0,"",OFFSET($D$6,MATCH(VALUE(SUBSTITUTE($EQ496,$EG496,"")),$A$6:$A$127,0)-1,MATCH($EG496,$D$6:$CC$6,0)-1+8,1,1)),"")</f>
        <v/>
      </c>
      <c r="EW496" s="174" t="str">
        <f t="shared" ca="1" si="28"/>
        <v/>
      </c>
      <c r="EX496" s="174" t="str">
        <f t="shared" ca="1" si="29"/>
        <v/>
      </c>
      <c r="EY496" s="174" t="str">
        <f ca="1">IF(EU496="","",COUNTIF(EU$6:$EU496,"&gt;"&amp;0))</f>
        <v/>
      </c>
      <c r="EZ496" s="189"/>
      <c r="FA496" s="153"/>
    </row>
    <row r="497" spans="146:157" ht="27.6" customHeight="1">
      <c r="EP497" s="174"/>
      <c r="EQ497" s="174"/>
      <c r="ER497" s="174"/>
      <c r="ES497" s="174"/>
      <c r="ET497" s="174" t="str">
        <f t="shared" ca="1" si="27"/>
        <v/>
      </c>
      <c r="EU497" s="174" t="str">
        <f ca="1">IFERROR(IF(OFFSET($D$6,MATCH(VALUE(SUBSTITUTE(EQ497,EG497,"")),$A$6:$A$127,0)-1,MATCH($EG497,$D$6:$CC$6,0)-1+7,1,1)&gt;0,OFFSET($D$6,MATCH(VALUE(SUBSTITUTE(EQ497,EG497,"")),$A$6:$A$127,0)-1,MATCH($EG497,$D$6:$CC$6,0)-1+7,1,1),""),"")</f>
        <v/>
      </c>
      <c r="EV497" s="174" t="str">
        <f ca="1">IF($EU497&lt;&gt;"",IF(OFFSET($D$6,MATCH(VALUE(SUBSTITUTE($EQ497,$EG497,"")),$A$6:$A$127,0)-1,MATCH($EG497,$D$6:$CC$6,0)-1+8,1,1)=0,"",OFFSET($D$6,MATCH(VALUE(SUBSTITUTE($EQ497,$EG497,"")),$A$6:$A$127,0)-1,MATCH($EG497,$D$6:$CC$6,0)-1+8,1,1)),"")</f>
        <v/>
      </c>
      <c r="EW497" s="174" t="str">
        <f t="shared" ca="1" si="28"/>
        <v/>
      </c>
      <c r="EX497" s="174" t="str">
        <f t="shared" ca="1" si="29"/>
        <v/>
      </c>
      <c r="EY497" s="174" t="str">
        <f ca="1">IF(EU497="","",COUNTIF(EU$6:$EU497,"&gt;"&amp;0))</f>
        <v/>
      </c>
      <c r="EZ497" s="189"/>
      <c r="FA497" s="153"/>
    </row>
    <row r="498" spans="146:157" ht="27.6" customHeight="1">
      <c r="EP498" s="174"/>
      <c r="EQ498" s="174"/>
      <c r="ER498" s="174"/>
      <c r="ES498" s="174"/>
      <c r="ET498" s="174" t="str">
        <f t="shared" ca="1" si="27"/>
        <v/>
      </c>
      <c r="EU498" s="174" t="str">
        <f ca="1">IFERROR(IF(OFFSET($D$6,MATCH(VALUE(SUBSTITUTE(EQ498,EG498,"")),$A$6:$A$127,0)-1,MATCH($EG498,$D$6:$CC$6,0)-1+7,1,1)&gt;0,OFFSET($D$6,MATCH(VALUE(SUBSTITUTE(EQ498,EG498,"")),$A$6:$A$127,0)-1,MATCH($EG498,$D$6:$CC$6,0)-1+7,1,1),""),"")</f>
        <v/>
      </c>
      <c r="EV498" s="174" t="str">
        <f ca="1">IF($EU498&lt;&gt;"",IF(OFFSET($D$6,MATCH(VALUE(SUBSTITUTE($EQ498,$EG498,"")),$A$6:$A$127,0)-1,MATCH($EG498,$D$6:$CC$6,0)-1+8,1,1)=0,"",OFFSET($D$6,MATCH(VALUE(SUBSTITUTE($EQ498,$EG498,"")),$A$6:$A$127,0)-1,MATCH($EG498,$D$6:$CC$6,0)-1+8,1,1)),"")</f>
        <v/>
      </c>
      <c r="EW498" s="174" t="str">
        <f t="shared" ca="1" si="28"/>
        <v/>
      </c>
      <c r="EX498" s="174" t="str">
        <f t="shared" ca="1" si="29"/>
        <v/>
      </c>
      <c r="EY498" s="174" t="str">
        <f ca="1">IF(EU498="","",COUNTIF(EU$6:$EU498,"&gt;"&amp;0))</f>
        <v/>
      </c>
      <c r="EZ498" s="189"/>
      <c r="FA498" s="153"/>
    </row>
    <row r="499" spans="146:157" ht="27.6" customHeight="1">
      <c r="EP499" s="174"/>
      <c r="EQ499" s="174"/>
      <c r="ER499" s="174"/>
      <c r="ES499" s="174"/>
      <c r="ET499" s="174" t="str">
        <f t="shared" ca="1" si="27"/>
        <v/>
      </c>
      <c r="EU499" s="174" t="str">
        <f ca="1">IFERROR(IF(OFFSET($D$6,MATCH(VALUE(SUBSTITUTE(EQ499,EG499,"")),$A$6:$A$127,0)-1,MATCH($EG499,$D$6:$CC$6,0)-1+7,1,1)&gt;0,OFFSET($D$6,MATCH(VALUE(SUBSTITUTE(EQ499,EG499,"")),$A$6:$A$127,0)-1,MATCH($EG499,$D$6:$CC$6,0)-1+7,1,1),""),"")</f>
        <v/>
      </c>
      <c r="EV499" s="174" t="str">
        <f ca="1">IF($EU499&lt;&gt;"",IF(OFFSET($D$6,MATCH(VALUE(SUBSTITUTE($EQ499,$EG499,"")),$A$6:$A$127,0)-1,MATCH($EG499,$D$6:$CC$6,0)-1+8,1,1)=0,"",OFFSET($D$6,MATCH(VALUE(SUBSTITUTE($EQ499,$EG499,"")),$A$6:$A$127,0)-1,MATCH($EG499,$D$6:$CC$6,0)-1+8,1,1)),"")</f>
        <v/>
      </c>
      <c r="EW499" s="174" t="str">
        <f t="shared" ca="1" si="28"/>
        <v/>
      </c>
      <c r="EX499" s="174" t="str">
        <f t="shared" ca="1" si="29"/>
        <v/>
      </c>
      <c r="EY499" s="174" t="str">
        <f ca="1">IF(EU499="","",COUNTIF(EU$6:$EU499,"&gt;"&amp;0))</f>
        <v/>
      </c>
      <c r="EZ499" s="189"/>
      <c r="FA499" s="153"/>
    </row>
    <row r="500" spans="146:157" ht="27.6" customHeight="1">
      <c r="EP500" s="174"/>
      <c r="EQ500" s="174"/>
      <c r="ER500" s="174"/>
      <c r="ES500" s="174"/>
      <c r="ET500" s="174" t="str">
        <f t="shared" ca="1" si="27"/>
        <v/>
      </c>
      <c r="EU500" s="174" t="str">
        <f ca="1">IFERROR(IF(OFFSET($D$6,MATCH(VALUE(SUBSTITUTE(EQ500,EG500,"")),$A$6:$A$127,0)-1,MATCH($EG500,$D$6:$CC$6,0)-1+7,1,1)&gt;0,OFFSET($D$6,MATCH(VALUE(SUBSTITUTE(EQ500,EG500,"")),$A$6:$A$127,0)-1,MATCH($EG500,$D$6:$CC$6,0)-1+7,1,1),""),"")</f>
        <v/>
      </c>
      <c r="EV500" s="174" t="str">
        <f ca="1">IF($EU500&lt;&gt;"",IF(OFFSET($D$6,MATCH(VALUE(SUBSTITUTE($EQ500,$EG500,"")),$A$6:$A$127,0)-1,MATCH($EG500,$D$6:$CC$6,0)-1+8,1,1)=0,"",OFFSET($D$6,MATCH(VALUE(SUBSTITUTE($EQ500,$EG500,"")),$A$6:$A$127,0)-1,MATCH($EG500,$D$6:$CC$6,0)-1+8,1,1)),"")</f>
        <v/>
      </c>
      <c r="EW500" s="174" t="str">
        <f t="shared" ca="1" si="28"/>
        <v/>
      </c>
      <c r="EX500" s="174" t="str">
        <f t="shared" ca="1" si="29"/>
        <v/>
      </c>
      <c r="EY500" s="174" t="str">
        <f ca="1">IF(EU500="","",COUNTIF(EU$6:$EU500,"&gt;"&amp;0))</f>
        <v/>
      </c>
      <c r="EZ500" s="189"/>
      <c r="FA500" s="153"/>
    </row>
    <row r="501" spans="146:157" ht="27.6" customHeight="1">
      <c r="EP501" s="174"/>
      <c r="EQ501" s="174"/>
      <c r="ER501" s="174"/>
      <c r="ES501" s="174"/>
      <c r="ET501" s="174" t="str">
        <f t="shared" ca="1" si="27"/>
        <v/>
      </c>
      <c r="EU501" s="174" t="str">
        <f ca="1">IFERROR(IF(OFFSET($D$6,MATCH(VALUE(SUBSTITUTE(EQ501,EG501,"")),$A$6:$A$127,0)-1,MATCH($EG501,$D$6:$CC$6,0)-1+7,1,1)&gt;0,OFFSET($D$6,MATCH(VALUE(SUBSTITUTE(EQ501,EG501,"")),$A$6:$A$127,0)-1,MATCH($EG501,$D$6:$CC$6,0)-1+7,1,1),""),"")</f>
        <v/>
      </c>
      <c r="EV501" s="174" t="str">
        <f ca="1">IF($EU501&lt;&gt;"",IF(OFFSET($D$6,MATCH(VALUE(SUBSTITUTE($EQ501,$EG501,"")),$A$6:$A$127,0)-1,MATCH($EG501,$D$6:$CC$6,0)-1+8,1,1)=0,"",OFFSET($D$6,MATCH(VALUE(SUBSTITUTE($EQ501,$EG501,"")),$A$6:$A$127,0)-1,MATCH($EG501,$D$6:$CC$6,0)-1+8,1,1)),"")</f>
        <v/>
      </c>
      <c r="EW501" s="174" t="str">
        <f t="shared" ca="1" si="28"/>
        <v/>
      </c>
      <c r="EX501" s="174" t="str">
        <f t="shared" ca="1" si="29"/>
        <v/>
      </c>
      <c r="EY501" s="174" t="str">
        <f ca="1">IF(EU501="","",COUNTIF(EU$6:$EU501,"&gt;"&amp;0))</f>
        <v/>
      </c>
      <c r="EZ501" s="189"/>
      <c r="FA501" s="153"/>
    </row>
    <row r="502" spans="146:157" ht="27.6" customHeight="1">
      <c r="EP502" s="174"/>
      <c r="EQ502" s="174"/>
      <c r="ER502" s="174"/>
      <c r="ES502" s="174"/>
      <c r="ET502" s="174" t="str">
        <f t="shared" ca="1" si="27"/>
        <v/>
      </c>
      <c r="EU502" s="174" t="str">
        <f ca="1">IFERROR(IF(OFFSET($D$6,MATCH(VALUE(SUBSTITUTE(EQ502,EG502,"")),$A$6:$A$127,0)-1,MATCH($EG502,$D$6:$CC$6,0)-1+7,1,1)&gt;0,OFFSET($D$6,MATCH(VALUE(SUBSTITUTE(EQ502,EG502,"")),$A$6:$A$127,0)-1,MATCH($EG502,$D$6:$CC$6,0)-1+7,1,1),""),"")</f>
        <v/>
      </c>
      <c r="EV502" s="174" t="str">
        <f ca="1">IF($EU502&lt;&gt;"",IF(OFFSET($D$6,MATCH(VALUE(SUBSTITUTE($EQ502,$EG502,"")),$A$6:$A$127,0)-1,MATCH($EG502,$D$6:$CC$6,0)-1+8,1,1)=0,"",OFFSET($D$6,MATCH(VALUE(SUBSTITUTE($EQ502,$EG502,"")),$A$6:$A$127,0)-1,MATCH($EG502,$D$6:$CC$6,0)-1+8,1,1)),"")</f>
        <v/>
      </c>
      <c r="EW502" s="174" t="str">
        <f t="shared" ca="1" si="28"/>
        <v/>
      </c>
      <c r="EX502" s="174" t="str">
        <f t="shared" ca="1" si="29"/>
        <v/>
      </c>
      <c r="EY502" s="174" t="str">
        <f ca="1">IF(EU502="","",COUNTIF(EU$6:$EU502,"&gt;"&amp;0))</f>
        <v/>
      </c>
      <c r="EZ502" s="189"/>
      <c r="FA502" s="153"/>
    </row>
    <row r="503" spans="146:157" ht="27.6" customHeight="1">
      <c r="EP503" s="174"/>
      <c r="EQ503" s="174"/>
      <c r="ER503" s="174"/>
      <c r="ES503" s="174"/>
      <c r="ET503" s="174" t="str">
        <f t="shared" ca="1" si="27"/>
        <v/>
      </c>
      <c r="EU503" s="174" t="str">
        <f ca="1">IFERROR(IF(OFFSET($D$6,MATCH(VALUE(SUBSTITUTE(EQ503,EG503,"")),$A$6:$A$127,0)-1,MATCH($EG503,$D$6:$CC$6,0)-1+7,1,1)&gt;0,OFFSET($D$6,MATCH(VALUE(SUBSTITUTE(EQ503,EG503,"")),$A$6:$A$127,0)-1,MATCH($EG503,$D$6:$CC$6,0)-1+7,1,1),""),"")</f>
        <v/>
      </c>
      <c r="EV503" s="174" t="str">
        <f ca="1">IF($EU503&lt;&gt;"",IF(OFFSET($D$6,MATCH(VALUE(SUBSTITUTE($EQ503,$EG503,"")),$A$6:$A$127,0)-1,MATCH($EG503,$D$6:$CC$6,0)-1+8,1,1)=0,"",OFFSET($D$6,MATCH(VALUE(SUBSTITUTE($EQ503,$EG503,"")),$A$6:$A$127,0)-1,MATCH($EG503,$D$6:$CC$6,0)-1+8,1,1)),"")</f>
        <v/>
      </c>
      <c r="EW503" s="174" t="str">
        <f t="shared" ca="1" si="28"/>
        <v/>
      </c>
      <c r="EX503" s="174" t="str">
        <f t="shared" ca="1" si="29"/>
        <v/>
      </c>
      <c r="EY503" s="174" t="str">
        <f ca="1">IF(EU503="","",COUNTIF(EU$6:$EU503,"&gt;"&amp;0))</f>
        <v/>
      </c>
      <c r="EZ503" s="189"/>
      <c r="FA503" s="153"/>
    </row>
    <row r="504" spans="146:157" ht="27.6" customHeight="1">
      <c r="EP504" s="174"/>
      <c r="EQ504" s="174"/>
      <c r="ER504" s="174"/>
      <c r="ES504" s="174"/>
      <c r="ET504" s="174" t="str">
        <f t="shared" ca="1" si="27"/>
        <v/>
      </c>
      <c r="EU504" s="174" t="str">
        <f ca="1">IFERROR(IF(OFFSET($D$6,MATCH(VALUE(SUBSTITUTE(EQ504,EG504,"")),$A$6:$A$127,0)-1,MATCH($EG504,$D$6:$CC$6,0)-1+7,1,1)&gt;0,OFFSET($D$6,MATCH(VALUE(SUBSTITUTE(EQ504,EG504,"")),$A$6:$A$127,0)-1,MATCH($EG504,$D$6:$CC$6,0)-1+7,1,1),""),"")</f>
        <v/>
      </c>
      <c r="EV504" s="174" t="str">
        <f ca="1">IF($EU504&lt;&gt;"",IF(OFFSET($D$6,MATCH(VALUE(SUBSTITUTE($EQ504,$EG504,"")),$A$6:$A$127,0)-1,MATCH($EG504,$D$6:$CC$6,0)-1+8,1,1)=0,"",OFFSET($D$6,MATCH(VALUE(SUBSTITUTE($EQ504,$EG504,"")),$A$6:$A$127,0)-1,MATCH($EG504,$D$6:$CC$6,0)-1+8,1,1)),"")</f>
        <v/>
      </c>
      <c r="EW504" s="174" t="str">
        <f t="shared" ca="1" si="28"/>
        <v/>
      </c>
      <c r="EX504" s="174" t="str">
        <f t="shared" ca="1" si="29"/>
        <v/>
      </c>
      <c r="EY504" s="174" t="str">
        <f ca="1">IF(EU504="","",COUNTIF(EU$6:$EU504,"&gt;"&amp;0))</f>
        <v/>
      </c>
      <c r="EZ504" s="189"/>
      <c r="FA504" s="153"/>
    </row>
    <row r="505" spans="146:157" ht="27.6" customHeight="1">
      <c r="EP505" s="174"/>
      <c r="EQ505" s="174"/>
      <c r="ER505" s="174"/>
      <c r="ES505" s="174"/>
      <c r="ET505" s="174" t="str">
        <f t="shared" ca="1" si="27"/>
        <v/>
      </c>
      <c r="EU505" s="174" t="str">
        <f ca="1">IFERROR(IF(OFFSET($D$6,MATCH(VALUE(SUBSTITUTE(EQ505,EG505,"")),$A$6:$A$127,0)-1,MATCH($EG505,$D$6:$CC$6,0)-1+7,1,1)&gt;0,OFFSET($D$6,MATCH(VALUE(SUBSTITUTE(EQ505,EG505,"")),$A$6:$A$127,0)-1,MATCH($EG505,$D$6:$CC$6,0)-1+7,1,1),""),"")</f>
        <v/>
      </c>
      <c r="EV505" s="174" t="str">
        <f ca="1">IF($EU505&lt;&gt;"",IF(OFFSET($D$6,MATCH(VALUE(SUBSTITUTE($EQ505,$EG505,"")),$A$6:$A$127,0)-1,MATCH($EG505,$D$6:$CC$6,0)-1+8,1,1)=0,"",OFFSET($D$6,MATCH(VALUE(SUBSTITUTE($EQ505,$EG505,"")),$A$6:$A$127,0)-1,MATCH($EG505,$D$6:$CC$6,0)-1+8,1,1)),"")</f>
        <v/>
      </c>
      <c r="EW505" s="174" t="str">
        <f t="shared" ca="1" si="28"/>
        <v/>
      </c>
      <c r="EX505" s="174" t="str">
        <f t="shared" ca="1" si="29"/>
        <v/>
      </c>
      <c r="EY505" s="174" t="str">
        <f ca="1">IF(EU505="","",COUNTIF(EU$6:$EU505,"&gt;"&amp;0))</f>
        <v/>
      </c>
      <c r="EZ505" s="189"/>
      <c r="FA505" s="153"/>
    </row>
    <row r="506" spans="146:157" ht="27.6" customHeight="1">
      <c r="EP506" s="174"/>
      <c r="EQ506" s="174"/>
      <c r="ER506" s="174"/>
      <c r="ES506" s="174"/>
      <c r="ET506" s="174" t="str">
        <f t="shared" ca="1" si="27"/>
        <v/>
      </c>
      <c r="EU506" s="174" t="str">
        <f ca="1">IFERROR(IF(OFFSET($D$6,MATCH(VALUE(SUBSTITUTE(EQ506,EG506,"")),$A$6:$A$127,0)-1,MATCH($EG506,$D$6:$CC$6,0)-1+7,1,1)&gt;0,OFFSET($D$6,MATCH(VALUE(SUBSTITUTE(EQ506,EG506,"")),$A$6:$A$127,0)-1,MATCH($EG506,$D$6:$CC$6,0)-1+7,1,1),""),"")</f>
        <v/>
      </c>
      <c r="EV506" s="174" t="str">
        <f ca="1">IF($EU506&lt;&gt;"",IF(OFFSET($D$6,MATCH(VALUE(SUBSTITUTE($EQ506,$EG506,"")),$A$6:$A$127,0)-1,MATCH($EG506,$D$6:$CC$6,0)-1+8,1,1)=0,"",OFFSET($D$6,MATCH(VALUE(SUBSTITUTE($EQ506,$EG506,"")),$A$6:$A$127,0)-1,MATCH($EG506,$D$6:$CC$6,0)-1+8,1,1)),"")</f>
        <v/>
      </c>
      <c r="EW506" s="174" t="str">
        <f t="shared" ca="1" si="28"/>
        <v/>
      </c>
      <c r="EX506" s="174" t="str">
        <f t="shared" ca="1" si="29"/>
        <v/>
      </c>
      <c r="EY506" s="174" t="str">
        <f ca="1">IF(EU506="","",COUNTIF(EU$6:$EU506,"&gt;"&amp;0))</f>
        <v/>
      </c>
      <c r="EZ506" s="189"/>
      <c r="FA506" s="153"/>
    </row>
    <row r="507" spans="146:157" ht="27.6" customHeight="1">
      <c r="EP507" s="174"/>
      <c r="EQ507" s="174"/>
      <c r="ER507" s="174"/>
      <c r="ES507" s="174"/>
      <c r="ET507" s="174" t="str">
        <f t="shared" ca="1" si="27"/>
        <v/>
      </c>
      <c r="EU507" s="174" t="str">
        <f ca="1">IFERROR(IF(OFFSET($D$6,MATCH(VALUE(SUBSTITUTE(EQ507,EG507,"")),$A$6:$A$127,0)-1,MATCH($EG507,$D$6:$CC$6,0)-1+7,1,1)&gt;0,OFFSET($D$6,MATCH(VALUE(SUBSTITUTE(EQ507,EG507,"")),$A$6:$A$127,0)-1,MATCH($EG507,$D$6:$CC$6,0)-1+7,1,1),""),"")</f>
        <v/>
      </c>
      <c r="EV507" s="174" t="str">
        <f ca="1">IF($EU507&lt;&gt;"",IF(OFFSET($D$6,MATCH(VALUE(SUBSTITUTE($EQ507,$EG507,"")),$A$6:$A$127,0)-1,MATCH($EG507,$D$6:$CC$6,0)-1+8,1,1)=0,"",OFFSET($D$6,MATCH(VALUE(SUBSTITUTE($EQ507,$EG507,"")),$A$6:$A$127,0)-1,MATCH($EG507,$D$6:$CC$6,0)-1+8,1,1)),"")</f>
        <v/>
      </c>
      <c r="EW507" s="174" t="str">
        <f t="shared" ca="1" si="28"/>
        <v/>
      </c>
      <c r="EX507" s="174" t="str">
        <f t="shared" ca="1" si="29"/>
        <v/>
      </c>
      <c r="EY507" s="174" t="str">
        <f ca="1">IF(EU507="","",COUNTIF(EU$6:$EU507,"&gt;"&amp;0))</f>
        <v/>
      </c>
      <c r="EZ507" s="189"/>
      <c r="FA507" s="153"/>
    </row>
    <row r="508" spans="146:157" ht="27.6" customHeight="1">
      <c r="EP508" s="174"/>
      <c r="EQ508" s="174"/>
      <c r="ER508" s="174"/>
      <c r="ES508" s="174"/>
      <c r="ET508" s="174" t="str">
        <f t="shared" ca="1" si="27"/>
        <v/>
      </c>
      <c r="EU508" s="174" t="str">
        <f ca="1">IFERROR(IF(OFFSET($D$6,MATCH(VALUE(SUBSTITUTE(EQ508,EG508,"")),$A$6:$A$127,0)-1,MATCH($EG508,$D$6:$CC$6,0)-1+7,1,1)&gt;0,OFFSET($D$6,MATCH(VALUE(SUBSTITUTE(EQ508,EG508,"")),$A$6:$A$127,0)-1,MATCH($EG508,$D$6:$CC$6,0)-1+7,1,1),""),"")</f>
        <v/>
      </c>
      <c r="EV508" s="174" t="str">
        <f ca="1">IF($EU508&lt;&gt;"",IF(OFFSET($D$6,MATCH(VALUE(SUBSTITUTE($EQ508,$EG508,"")),$A$6:$A$127,0)-1,MATCH($EG508,$D$6:$CC$6,0)-1+8,1,1)=0,"",OFFSET($D$6,MATCH(VALUE(SUBSTITUTE($EQ508,$EG508,"")),$A$6:$A$127,0)-1,MATCH($EG508,$D$6:$CC$6,0)-1+8,1,1)),"")</f>
        <v/>
      </c>
      <c r="EW508" s="174" t="str">
        <f t="shared" ca="1" si="28"/>
        <v/>
      </c>
      <c r="EX508" s="174" t="str">
        <f t="shared" ca="1" si="29"/>
        <v/>
      </c>
      <c r="EY508" s="174" t="str">
        <f ca="1">IF(EU508="","",COUNTIF(EU$6:$EU508,"&gt;"&amp;0))</f>
        <v/>
      </c>
      <c r="EZ508" s="189"/>
      <c r="FA508" s="153"/>
    </row>
    <row r="509" spans="146:157" ht="27.6" customHeight="1">
      <c r="EP509" s="174"/>
      <c r="EQ509" s="174"/>
      <c r="ER509" s="174"/>
      <c r="ES509" s="174"/>
      <c r="ET509" s="174" t="str">
        <f t="shared" ca="1" si="27"/>
        <v/>
      </c>
      <c r="EU509" s="174" t="str">
        <f ca="1">IFERROR(IF(OFFSET($D$6,MATCH(VALUE(SUBSTITUTE(EQ509,EG509,"")),$A$6:$A$127,0)-1,MATCH($EG509,$D$6:$CC$6,0)-1+7,1,1)&gt;0,OFFSET($D$6,MATCH(VALUE(SUBSTITUTE(EQ509,EG509,"")),$A$6:$A$127,0)-1,MATCH($EG509,$D$6:$CC$6,0)-1+7,1,1),""),"")</f>
        <v/>
      </c>
      <c r="EV509" s="174" t="str">
        <f ca="1">IF($EU509&lt;&gt;"",IF(OFFSET($D$6,MATCH(VALUE(SUBSTITUTE($EQ509,$EG509,"")),$A$6:$A$127,0)-1,MATCH($EG509,$D$6:$CC$6,0)-1+8,1,1)=0,"",OFFSET($D$6,MATCH(VALUE(SUBSTITUTE($EQ509,$EG509,"")),$A$6:$A$127,0)-1,MATCH($EG509,$D$6:$CC$6,0)-1+8,1,1)),"")</f>
        <v/>
      </c>
      <c r="EW509" s="174" t="str">
        <f t="shared" ca="1" si="28"/>
        <v/>
      </c>
      <c r="EX509" s="174" t="str">
        <f t="shared" ca="1" si="29"/>
        <v/>
      </c>
      <c r="EY509" s="174" t="str">
        <f ca="1">IF(EU509="","",COUNTIF(EU$6:$EU509,"&gt;"&amp;0))</f>
        <v/>
      </c>
      <c r="EZ509" s="189"/>
      <c r="FA509" s="153"/>
    </row>
    <row r="510" spans="146:157" ht="27.6" customHeight="1">
      <c r="EP510" s="174"/>
      <c r="EQ510" s="174"/>
      <c r="ER510" s="174"/>
      <c r="ES510" s="174"/>
      <c r="ET510" s="174" t="str">
        <f t="shared" ca="1" si="27"/>
        <v/>
      </c>
      <c r="EU510" s="174" t="str">
        <f ca="1">IFERROR(IF(OFFSET($D$6,MATCH(VALUE(SUBSTITUTE(EQ510,EG510,"")),$A$6:$A$127,0)-1,MATCH($EG510,$D$6:$CC$6,0)-1+7,1,1)&gt;0,OFFSET($D$6,MATCH(VALUE(SUBSTITUTE(EQ510,EG510,"")),$A$6:$A$127,0)-1,MATCH($EG510,$D$6:$CC$6,0)-1+7,1,1),""),"")</f>
        <v/>
      </c>
      <c r="EV510" s="174" t="str">
        <f ca="1">IF($EU510&lt;&gt;"",IF(OFFSET($D$6,MATCH(VALUE(SUBSTITUTE($EQ510,$EG510,"")),$A$6:$A$127,0)-1,MATCH($EG510,$D$6:$CC$6,0)-1+8,1,1)=0,"",OFFSET($D$6,MATCH(VALUE(SUBSTITUTE($EQ510,$EG510,"")),$A$6:$A$127,0)-1,MATCH($EG510,$D$6:$CC$6,0)-1+8,1,1)),"")</f>
        <v/>
      </c>
      <c r="EW510" s="174" t="str">
        <f t="shared" ca="1" si="28"/>
        <v/>
      </c>
      <c r="EX510" s="174" t="str">
        <f t="shared" ca="1" si="29"/>
        <v/>
      </c>
      <c r="EY510" s="174" t="str">
        <f ca="1">IF(EU510="","",COUNTIF(EU$6:$EU510,"&gt;"&amp;0))</f>
        <v/>
      </c>
      <c r="EZ510" s="189"/>
      <c r="FA510" s="153"/>
    </row>
    <row r="511" spans="146:157" ht="27.6" customHeight="1">
      <c r="EP511" s="174"/>
      <c r="EQ511" s="174"/>
      <c r="ER511" s="174"/>
      <c r="ES511" s="174"/>
      <c r="ET511" s="174" t="str">
        <f t="shared" ca="1" si="27"/>
        <v/>
      </c>
      <c r="EU511" s="174" t="str">
        <f ca="1">IFERROR(IF(OFFSET($D$6,MATCH(VALUE(SUBSTITUTE(EQ511,EG511,"")),$A$6:$A$127,0)-1,MATCH($EG511,$D$6:$CC$6,0)-1+7,1,1)&gt;0,OFFSET($D$6,MATCH(VALUE(SUBSTITUTE(EQ511,EG511,"")),$A$6:$A$127,0)-1,MATCH($EG511,$D$6:$CC$6,0)-1+7,1,1),""),"")</f>
        <v/>
      </c>
      <c r="EV511" s="174" t="str">
        <f ca="1">IF($EU511&lt;&gt;"",IF(OFFSET($D$6,MATCH(VALUE(SUBSTITUTE($EQ511,$EG511,"")),$A$6:$A$127,0)-1,MATCH($EG511,$D$6:$CC$6,0)-1+8,1,1)=0,"",OFFSET($D$6,MATCH(VALUE(SUBSTITUTE($EQ511,$EG511,"")),$A$6:$A$127,0)-1,MATCH($EG511,$D$6:$CC$6,0)-1+8,1,1)),"")</f>
        <v/>
      </c>
      <c r="EW511" s="174" t="str">
        <f t="shared" ca="1" si="28"/>
        <v/>
      </c>
      <c r="EX511" s="174" t="str">
        <f t="shared" ca="1" si="29"/>
        <v/>
      </c>
      <c r="EY511" s="174" t="str">
        <f ca="1">IF(EU511="","",COUNTIF(EU$6:$EU511,"&gt;"&amp;0))</f>
        <v/>
      </c>
      <c r="EZ511" s="189"/>
      <c r="FA511" s="153"/>
    </row>
    <row r="512" spans="146:157" ht="27.6" customHeight="1">
      <c r="EP512" s="174"/>
      <c r="EQ512" s="174"/>
      <c r="ER512" s="174"/>
      <c r="ES512" s="174"/>
      <c r="ET512" s="174" t="str">
        <f t="shared" ca="1" si="27"/>
        <v/>
      </c>
      <c r="EU512" s="174" t="str">
        <f ca="1">IFERROR(IF(OFFSET($D$6,MATCH(VALUE(SUBSTITUTE(EQ512,EG512,"")),$A$6:$A$127,0)-1,MATCH($EG512,$D$6:$CC$6,0)-1+7,1,1)&gt;0,OFFSET($D$6,MATCH(VALUE(SUBSTITUTE(EQ512,EG512,"")),$A$6:$A$127,0)-1,MATCH($EG512,$D$6:$CC$6,0)-1+7,1,1),""),"")</f>
        <v/>
      </c>
      <c r="EV512" s="174" t="str">
        <f ca="1">IF($EU512&lt;&gt;"",IF(OFFSET($D$6,MATCH(VALUE(SUBSTITUTE($EQ512,$EG512,"")),$A$6:$A$127,0)-1,MATCH($EG512,$D$6:$CC$6,0)-1+8,1,1)=0,"",OFFSET($D$6,MATCH(VALUE(SUBSTITUTE($EQ512,$EG512,"")),$A$6:$A$127,0)-1,MATCH($EG512,$D$6:$CC$6,0)-1+8,1,1)),"")</f>
        <v/>
      </c>
      <c r="EW512" s="174" t="str">
        <f t="shared" ca="1" si="28"/>
        <v/>
      </c>
      <c r="EX512" s="174" t="str">
        <f t="shared" ca="1" si="29"/>
        <v/>
      </c>
      <c r="EY512" s="174" t="str">
        <f ca="1">IF(EU512="","",COUNTIF(EU$6:$EU512,"&gt;"&amp;0))</f>
        <v/>
      </c>
      <c r="EZ512" s="189"/>
      <c r="FA512" s="153"/>
    </row>
    <row r="513" spans="146:157" ht="27.6" customHeight="1">
      <c r="EP513" s="174"/>
      <c r="EQ513" s="174"/>
      <c r="ER513" s="174"/>
      <c r="ES513" s="174"/>
      <c r="ET513" s="174" t="str">
        <f t="shared" ca="1" si="27"/>
        <v/>
      </c>
      <c r="EU513" s="174" t="str">
        <f ca="1">IFERROR(IF(OFFSET($D$6,MATCH(VALUE(SUBSTITUTE(EQ513,EG513,"")),$A$6:$A$127,0)-1,MATCH($EG513,$D$6:$CC$6,0)-1+7,1,1)&gt;0,OFFSET($D$6,MATCH(VALUE(SUBSTITUTE(EQ513,EG513,"")),$A$6:$A$127,0)-1,MATCH($EG513,$D$6:$CC$6,0)-1+7,1,1),""),"")</f>
        <v/>
      </c>
      <c r="EV513" s="174" t="str">
        <f ca="1">IF($EU513&lt;&gt;"",IF(OFFSET($D$6,MATCH(VALUE(SUBSTITUTE($EQ513,$EG513,"")),$A$6:$A$127,0)-1,MATCH($EG513,$D$6:$CC$6,0)-1+8,1,1)=0,"",OFFSET($D$6,MATCH(VALUE(SUBSTITUTE($EQ513,$EG513,"")),$A$6:$A$127,0)-1,MATCH($EG513,$D$6:$CC$6,0)-1+8,1,1)),"")</f>
        <v/>
      </c>
      <c r="EW513" s="174" t="str">
        <f t="shared" ca="1" si="28"/>
        <v/>
      </c>
      <c r="EX513" s="174" t="str">
        <f t="shared" ca="1" si="29"/>
        <v/>
      </c>
      <c r="EY513" s="174" t="str">
        <f ca="1">IF(EU513="","",COUNTIF(EU$6:$EU513,"&gt;"&amp;0))</f>
        <v/>
      </c>
      <c r="EZ513" s="189"/>
      <c r="FA513" s="153"/>
    </row>
    <row r="514" spans="146:157" ht="27.6" customHeight="1">
      <c r="EP514" s="174"/>
      <c r="EQ514" s="174"/>
      <c r="ER514" s="174"/>
      <c r="ES514" s="174"/>
      <c r="ET514" s="174" t="str">
        <f t="shared" ca="1" si="27"/>
        <v/>
      </c>
      <c r="EU514" s="174" t="str">
        <f ca="1">IFERROR(IF(OFFSET($D$6,MATCH(VALUE(SUBSTITUTE(EQ514,EG514,"")),$A$6:$A$127,0)-1,MATCH($EG514,$D$6:$CC$6,0)-1+7,1,1)&gt;0,OFFSET($D$6,MATCH(VALUE(SUBSTITUTE(EQ514,EG514,"")),$A$6:$A$127,0)-1,MATCH($EG514,$D$6:$CC$6,0)-1+7,1,1),""),"")</f>
        <v/>
      </c>
      <c r="EV514" s="174" t="str">
        <f ca="1">IF($EU514&lt;&gt;"",IF(OFFSET($D$6,MATCH(VALUE(SUBSTITUTE($EQ514,$EG514,"")),$A$6:$A$127,0)-1,MATCH($EG514,$D$6:$CC$6,0)-1+8,1,1)=0,"",OFFSET($D$6,MATCH(VALUE(SUBSTITUTE($EQ514,$EG514,"")),$A$6:$A$127,0)-1,MATCH($EG514,$D$6:$CC$6,0)-1+8,1,1)),"")</f>
        <v/>
      </c>
      <c r="EW514" s="174" t="str">
        <f t="shared" ca="1" si="28"/>
        <v/>
      </c>
      <c r="EX514" s="174" t="str">
        <f t="shared" ca="1" si="29"/>
        <v/>
      </c>
      <c r="EY514" s="174" t="str">
        <f ca="1">IF(EU514="","",COUNTIF(EU$6:$EU514,"&gt;"&amp;0))</f>
        <v/>
      </c>
      <c r="EZ514" s="189"/>
      <c r="FA514" s="153"/>
    </row>
    <row r="515" spans="146:157" ht="27.6" customHeight="1">
      <c r="EP515" s="174"/>
      <c r="EQ515" s="174"/>
      <c r="ER515" s="174"/>
      <c r="ES515" s="174"/>
      <c r="ET515" s="174" t="str">
        <f t="shared" ca="1" si="27"/>
        <v/>
      </c>
      <c r="EU515" s="174" t="str">
        <f ca="1">IFERROR(IF(OFFSET($D$6,MATCH(VALUE(SUBSTITUTE(EQ515,EG515,"")),$A$6:$A$127,0)-1,MATCH($EG515,$D$6:$CC$6,0)-1+7,1,1)&gt;0,OFFSET($D$6,MATCH(VALUE(SUBSTITUTE(EQ515,EG515,"")),$A$6:$A$127,0)-1,MATCH($EG515,$D$6:$CC$6,0)-1+7,1,1),""),"")</f>
        <v/>
      </c>
      <c r="EV515" s="174" t="str">
        <f ca="1">IF($EU515&lt;&gt;"",IF(OFFSET($D$6,MATCH(VALUE(SUBSTITUTE($EQ515,$EG515,"")),$A$6:$A$127,0)-1,MATCH($EG515,$D$6:$CC$6,0)-1+8,1,1)=0,"",OFFSET($D$6,MATCH(VALUE(SUBSTITUTE($EQ515,$EG515,"")),$A$6:$A$127,0)-1,MATCH($EG515,$D$6:$CC$6,0)-1+8,1,1)),"")</f>
        <v/>
      </c>
      <c r="EW515" s="174" t="str">
        <f t="shared" ca="1" si="28"/>
        <v/>
      </c>
      <c r="EX515" s="174" t="str">
        <f t="shared" ca="1" si="29"/>
        <v/>
      </c>
      <c r="EY515" s="174" t="str">
        <f ca="1">IF(EU515="","",COUNTIF(EU$6:$EU515,"&gt;"&amp;0))</f>
        <v/>
      </c>
      <c r="EZ515" s="189"/>
      <c r="FA515" s="153"/>
    </row>
    <row r="516" spans="146:157" ht="27.6" customHeight="1">
      <c r="EP516" s="174"/>
      <c r="EQ516" s="174"/>
      <c r="ER516" s="174"/>
      <c r="ES516" s="174"/>
      <c r="ET516" s="174" t="str">
        <f t="shared" ca="1" si="27"/>
        <v/>
      </c>
      <c r="EU516" s="174" t="str">
        <f ca="1">IFERROR(IF(OFFSET($D$6,MATCH(VALUE(SUBSTITUTE(EQ516,EG516,"")),$A$6:$A$127,0)-1,MATCH($EG516,$D$6:$CC$6,0)-1+7,1,1)&gt;0,OFFSET($D$6,MATCH(VALUE(SUBSTITUTE(EQ516,EG516,"")),$A$6:$A$127,0)-1,MATCH($EG516,$D$6:$CC$6,0)-1+7,1,1),""),"")</f>
        <v/>
      </c>
      <c r="EV516" s="174" t="str">
        <f ca="1">IF($EU516&lt;&gt;"",IF(OFFSET($D$6,MATCH(VALUE(SUBSTITUTE($EQ516,$EG516,"")),$A$6:$A$127,0)-1,MATCH($EG516,$D$6:$CC$6,0)-1+8,1,1)=0,"",OFFSET($D$6,MATCH(VALUE(SUBSTITUTE($EQ516,$EG516,"")),$A$6:$A$127,0)-1,MATCH($EG516,$D$6:$CC$6,0)-1+8,1,1)),"")</f>
        <v/>
      </c>
      <c r="EW516" s="174" t="str">
        <f t="shared" ca="1" si="28"/>
        <v/>
      </c>
      <c r="EX516" s="174" t="str">
        <f t="shared" ca="1" si="29"/>
        <v/>
      </c>
      <c r="EY516" s="174" t="str">
        <f ca="1">IF(EU516="","",COUNTIF(EU$6:$EU516,"&gt;"&amp;0))</f>
        <v/>
      </c>
      <c r="EZ516" s="189"/>
      <c r="FA516" s="153"/>
    </row>
    <row r="517" spans="146:157" ht="27.6" customHeight="1">
      <c r="EP517" s="174"/>
      <c r="EQ517" s="174"/>
      <c r="ER517" s="174"/>
      <c r="ES517" s="174"/>
      <c r="ET517" s="174" t="str">
        <f t="shared" ca="1" si="27"/>
        <v/>
      </c>
      <c r="EU517" s="174" t="str">
        <f ca="1">IFERROR(IF(OFFSET($D$6,MATCH(VALUE(SUBSTITUTE(EQ517,EG517,"")),$A$6:$A$127,0)-1,MATCH($EG517,$D$6:$CC$6,0)-1+7,1,1)&gt;0,OFFSET($D$6,MATCH(VALUE(SUBSTITUTE(EQ517,EG517,"")),$A$6:$A$127,0)-1,MATCH($EG517,$D$6:$CC$6,0)-1+7,1,1),""),"")</f>
        <v/>
      </c>
      <c r="EV517" s="174" t="str">
        <f ca="1">IF($EU517&lt;&gt;"",IF(OFFSET($D$6,MATCH(VALUE(SUBSTITUTE($EQ517,$EG517,"")),$A$6:$A$127,0)-1,MATCH($EG517,$D$6:$CC$6,0)-1+8,1,1)=0,"",OFFSET($D$6,MATCH(VALUE(SUBSTITUTE($EQ517,$EG517,"")),$A$6:$A$127,0)-1,MATCH($EG517,$D$6:$CC$6,0)-1+8,1,1)),"")</f>
        <v/>
      </c>
      <c r="EW517" s="174" t="str">
        <f t="shared" ca="1" si="28"/>
        <v/>
      </c>
      <c r="EX517" s="174" t="str">
        <f t="shared" ca="1" si="29"/>
        <v/>
      </c>
      <c r="EY517" s="174" t="str">
        <f ca="1">IF(EU517="","",COUNTIF(EU$6:$EU517,"&gt;"&amp;0))</f>
        <v/>
      </c>
      <c r="EZ517" s="189"/>
      <c r="FA517" s="153"/>
    </row>
    <row r="518" spans="146:157" ht="27.6" customHeight="1">
      <c r="EP518" s="174"/>
      <c r="EQ518" s="174"/>
      <c r="ER518" s="174"/>
      <c r="ES518" s="174"/>
      <c r="ET518" s="174" t="str">
        <f t="shared" ca="1" si="27"/>
        <v/>
      </c>
      <c r="EU518" s="174" t="str">
        <f ca="1">IFERROR(IF(OFFSET($D$6,MATCH(VALUE(SUBSTITUTE(EQ518,EG518,"")),$A$6:$A$127,0)-1,MATCH($EG518,$D$6:$CC$6,0)-1+7,1,1)&gt;0,OFFSET($D$6,MATCH(VALUE(SUBSTITUTE(EQ518,EG518,"")),$A$6:$A$127,0)-1,MATCH($EG518,$D$6:$CC$6,0)-1+7,1,1),""),"")</f>
        <v/>
      </c>
      <c r="EV518" s="174" t="str">
        <f ca="1">IF($EU518&lt;&gt;"",IF(OFFSET($D$6,MATCH(VALUE(SUBSTITUTE($EQ518,$EG518,"")),$A$6:$A$127,0)-1,MATCH($EG518,$D$6:$CC$6,0)-1+8,1,1)=0,"",OFFSET($D$6,MATCH(VALUE(SUBSTITUTE($EQ518,$EG518,"")),$A$6:$A$127,0)-1,MATCH($EG518,$D$6:$CC$6,0)-1+8,1,1)),"")</f>
        <v/>
      </c>
      <c r="EW518" s="174" t="str">
        <f t="shared" ca="1" si="28"/>
        <v/>
      </c>
      <c r="EX518" s="174" t="str">
        <f t="shared" ca="1" si="29"/>
        <v/>
      </c>
      <c r="EY518" s="174" t="str">
        <f ca="1">IF(EU518="","",COUNTIF(EU$6:$EU518,"&gt;"&amp;0))</f>
        <v/>
      </c>
      <c r="EZ518" s="189"/>
      <c r="FA518" s="153"/>
    </row>
    <row r="519" spans="146:157" ht="27.6" customHeight="1">
      <c r="EP519" s="174"/>
      <c r="EQ519" s="174"/>
      <c r="ER519" s="174"/>
      <c r="ES519" s="174"/>
      <c r="ET519" s="174" t="str">
        <f t="shared" ref="ET519:ET582" ca="1" si="30">IF(EY519="","",EN519)</f>
        <v/>
      </c>
      <c r="EU519" s="174" t="str">
        <f ca="1">IFERROR(IF(OFFSET($D$6,MATCH(VALUE(SUBSTITUTE(EQ519,EG519,"")),$A$6:$A$127,0)-1,MATCH($EG519,$D$6:$CC$6,0)-1+7,1,1)&gt;0,OFFSET($D$6,MATCH(VALUE(SUBSTITUTE(EQ519,EG519,"")),$A$6:$A$127,0)-1,MATCH($EG519,$D$6:$CC$6,0)-1+7,1,1),""),"")</f>
        <v/>
      </c>
      <c r="EV519" s="174" t="str">
        <f ca="1">IF($EU519&lt;&gt;"",IF(OFFSET($D$6,MATCH(VALUE(SUBSTITUTE($EQ519,$EG519,"")),$A$6:$A$127,0)-1,MATCH($EG519,$D$6:$CC$6,0)-1+8,1,1)=0,"",OFFSET($D$6,MATCH(VALUE(SUBSTITUTE($EQ519,$EG519,"")),$A$6:$A$127,0)-1,MATCH($EG519,$D$6:$CC$6,0)-1+8,1,1)),"")</f>
        <v/>
      </c>
      <c r="EW519" s="174" t="str">
        <f t="shared" ref="EW519:EW582" ca="1" si="31">IF(EY519="","","F")</f>
        <v/>
      </c>
      <c r="EX519" s="174" t="str">
        <f t="shared" ref="EX519:EX582" ca="1" si="32">IF(EY519="","",EM519)</f>
        <v/>
      </c>
      <c r="EY519" s="174" t="str">
        <f ca="1">IF(EU519="","",COUNTIF(EU$6:$EU519,"&gt;"&amp;0))</f>
        <v/>
      </c>
      <c r="EZ519" s="189"/>
      <c r="FA519" s="153"/>
    </row>
    <row r="520" spans="146:157" ht="27.6" customHeight="1">
      <c r="EP520" s="174"/>
      <c r="EQ520" s="174"/>
      <c r="ER520" s="174"/>
      <c r="ES520" s="174"/>
      <c r="ET520" s="174" t="str">
        <f t="shared" ca="1" si="30"/>
        <v/>
      </c>
      <c r="EU520" s="174" t="str">
        <f ca="1">IFERROR(IF(OFFSET($D$6,MATCH(VALUE(SUBSTITUTE(EQ520,EG520,"")),$A$6:$A$127,0)-1,MATCH($EG520,$D$6:$CC$6,0)-1+7,1,1)&gt;0,OFFSET($D$6,MATCH(VALUE(SUBSTITUTE(EQ520,EG520,"")),$A$6:$A$127,0)-1,MATCH($EG520,$D$6:$CC$6,0)-1+7,1,1),""),"")</f>
        <v/>
      </c>
      <c r="EV520" s="174" t="str">
        <f ca="1">IF($EU520&lt;&gt;"",IF(OFFSET($D$6,MATCH(VALUE(SUBSTITUTE($EQ520,$EG520,"")),$A$6:$A$127,0)-1,MATCH($EG520,$D$6:$CC$6,0)-1+8,1,1)=0,"",OFFSET($D$6,MATCH(VALUE(SUBSTITUTE($EQ520,$EG520,"")),$A$6:$A$127,0)-1,MATCH($EG520,$D$6:$CC$6,0)-1+8,1,1)),"")</f>
        <v/>
      </c>
      <c r="EW520" s="174" t="str">
        <f t="shared" ca="1" si="31"/>
        <v/>
      </c>
      <c r="EX520" s="174" t="str">
        <f t="shared" ca="1" si="32"/>
        <v/>
      </c>
      <c r="EY520" s="174" t="str">
        <f ca="1">IF(EU520="","",COUNTIF(EU$6:$EU520,"&gt;"&amp;0))</f>
        <v/>
      </c>
      <c r="EZ520" s="189"/>
      <c r="FA520" s="153"/>
    </row>
    <row r="521" spans="146:157" ht="27.6" customHeight="1">
      <c r="EP521" s="174"/>
      <c r="EQ521" s="174"/>
      <c r="ER521" s="174"/>
      <c r="ES521" s="174"/>
      <c r="ET521" s="174" t="str">
        <f t="shared" ca="1" si="30"/>
        <v/>
      </c>
      <c r="EU521" s="174" t="str">
        <f ca="1">IFERROR(IF(OFFSET($D$6,MATCH(VALUE(SUBSTITUTE(EQ521,EG521,"")),$A$6:$A$127,0)-1,MATCH($EG521,$D$6:$CC$6,0)-1+7,1,1)&gt;0,OFFSET($D$6,MATCH(VALUE(SUBSTITUTE(EQ521,EG521,"")),$A$6:$A$127,0)-1,MATCH($EG521,$D$6:$CC$6,0)-1+7,1,1),""),"")</f>
        <v/>
      </c>
      <c r="EV521" s="174" t="str">
        <f ca="1">IF($EU521&lt;&gt;"",IF(OFFSET($D$6,MATCH(VALUE(SUBSTITUTE($EQ521,$EG521,"")),$A$6:$A$127,0)-1,MATCH($EG521,$D$6:$CC$6,0)-1+8,1,1)=0,"",OFFSET($D$6,MATCH(VALUE(SUBSTITUTE($EQ521,$EG521,"")),$A$6:$A$127,0)-1,MATCH($EG521,$D$6:$CC$6,0)-1+8,1,1)),"")</f>
        <v/>
      </c>
      <c r="EW521" s="174" t="str">
        <f t="shared" ca="1" si="31"/>
        <v/>
      </c>
      <c r="EX521" s="174" t="str">
        <f t="shared" ca="1" si="32"/>
        <v/>
      </c>
      <c r="EY521" s="174" t="str">
        <f ca="1">IF(EU521="","",COUNTIF(EU$6:$EU521,"&gt;"&amp;0))</f>
        <v/>
      </c>
      <c r="EZ521" s="189"/>
      <c r="FA521" s="153"/>
    </row>
    <row r="522" spans="146:157" ht="27.6" customHeight="1">
      <c r="EP522" s="174"/>
      <c r="EQ522" s="174"/>
      <c r="ER522" s="174"/>
      <c r="ES522" s="174"/>
      <c r="ET522" s="174" t="str">
        <f t="shared" ca="1" si="30"/>
        <v/>
      </c>
      <c r="EU522" s="174" t="str">
        <f ca="1">IFERROR(IF(OFFSET($D$6,MATCH(VALUE(SUBSTITUTE(EQ522,EG522,"")),$A$6:$A$127,0)-1,MATCH($EG522,$D$6:$CC$6,0)-1+7,1,1)&gt;0,OFFSET($D$6,MATCH(VALUE(SUBSTITUTE(EQ522,EG522,"")),$A$6:$A$127,0)-1,MATCH($EG522,$D$6:$CC$6,0)-1+7,1,1),""),"")</f>
        <v/>
      </c>
      <c r="EV522" s="174" t="str">
        <f ca="1">IF($EU522&lt;&gt;"",IF(OFFSET($D$6,MATCH(VALUE(SUBSTITUTE($EQ522,$EG522,"")),$A$6:$A$127,0)-1,MATCH($EG522,$D$6:$CC$6,0)-1+8,1,1)=0,"",OFFSET($D$6,MATCH(VALUE(SUBSTITUTE($EQ522,$EG522,"")),$A$6:$A$127,0)-1,MATCH($EG522,$D$6:$CC$6,0)-1+8,1,1)),"")</f>
        <v/>
      </c>
      <c r="EW522" s="174" t="str">
        <f t="shared" ca="1" si="31"/>
        <v/>
      </c>
      <c r="EX522" s="174" t="str">
        <f t="shared" ca="1" si="32"/>
        <v/>
      </c>
      <c r="EY522" s="174" t="str">
        <f ca="1">IF(EU522="","",COUNTIF(EU$6:$EU522,"&gt;"&amp;0))</f>
        <v/>
      </c>
      <c r="EZ522" s="189"/>
      <c r="FA522" s="153"/>
    </row>
    <row r="523" spans="146:157" ht="27.6" customHeight="1">
      <c r="EP523" s="174"/>
      <c r="EQ523" s="174"/>
      <c r="ER523" s="174"/>
      <c r="ES523" s="174"/>
      <c r="ET523" s="174" t="str">
        <f t="shared" ca="1" si="30"/>
        <v/>
      </c>
      <c r="EU523" s="174" t="str">
        <f ca="1">IFERROR(IF(OFFSET($D$6,MATCH(VALUE(SUBSTITUTE(EQ523,EG523,"")),$A$6:$A$127,0)-1,MATCH($EG523,$D$6:$CC$6,0)-1+7,1,1)&gt;0,OFFSET($D$6,MATCH(VALUE(SUBSTITUTE(EQ523,EG523,"")),$A$6:$A$127,0)-1,MATCH($EG523,$D$6:$CC$6,0)-1+7,1,1),""),"")</f>
        <v/>
      </c>
      <c r="EV523" s="174" t="str">
        <f ca="1">IF($EU523&lt;&gt;"",IF(OFFSET($D$6,MATCH(VALUE(SUBSTITUTE($EQ523,$EG523,"")),$A$6:$A$127,0)-1,MATCH($EG523,$D$6:$CC$6,0)-1+8,1,1)=0,"",OFFSET($D$6,MATCH(VALUE(SUBSTITUTE($EQ523,$EG523,"")),$A$6:$A$127,0)-1,MATCH($EG523,$D$6:$CC$6,0)-1+8,1,1)),"")</f>
        <v/>
      </c>
      <c r="EW523" s="174" t="str">
        <f t="shared" ca="1" si="31"/>
        <v/>
      </c>
      <c r="EX523" s="174" t="str">
        <f t="shared" ca="1" si="32"/>
        <v/>
      </c>
      <c r="EY523" s="174" t="str">
        <f ca="1">IF(EU523="","",COUNTIF(EU$6:$EU523,"&gt;"&amp;0))</f>
        <v/>
      </c>
      <c r="EZ523" s="189"/>
      <c r="FA523" s="153"/>
    </row>
    <row r="524" spans="146:157" ht="27.6" customHeight="1">
      <c r="EP524" s="174"/>
      <c r="EQ524" s="174"/>
      <c r="ER524" s="174"/>
      <c r="ES524" s="174"/>
      <c r="ET524" s="174" t="str">
        <f t="shared" ca="1" si="30"/>
        <v/>
      </c>
      <c r="EU524" s="174" t="str">
        <f ca="1">IFERROR(IF(OFFSET($D$6,MATCH(VALUE(SUBSTITUTE(EQ524,EG524,"")),$A$6:$A$127,0)-1,MATCH($EG524,$D$6:$CC$6,0)-1+7,1,1)&gt;0,OFFSET($D$6,MATCH(VALUE(SUBSTITUTE(EQ524,EG524,"")),$A$6:$A$127,0)-1,MATCH($EG524,$D$6:$CC$6,0)-1+7,1,1),""),"")</f>
        <v/>
      </c>
      <c r="EV524" s="174" t="str">
        <f ca="1">IF($EU524&lt;&gt;"",IF(OFFSET($D$6,MATCH(VALUE(SUBSTITUTE($EQ524,$EG524,"")),$A$6:$A$127,0)-1,MATCH($EG524,$D$6:$CC$6,0)-1+8,1,1)=0,"",OFFSET($D$6,MATCH(VALUE(SUBSTITUTE($EQ524,$EG524,"")),$A$6:$A$127,0)-1,MATCH($EG524,$D$6:$CC$6,0)-1+8,1,1)),"")</f>
        <v/>
      </c>
      <c r="EW524" s="174" t="str">
        <f t="shared" ca="1" si="31"/>
        <v/>
      </c>
      <c r="EX524" s="174" t="str">
        <f t="shared" ca="1" si="32"/>
        <v/>
      </c>
      <c r="EY524" s="174" t="str">
        <f ca="1">IF(EU524="","",COUNTIF(EU$6:$EU524,"&gt;"&amp;0))</f>
        <v/>
      </c>
      <c r="EZ524" s="189"/>
      <c r="FA524" s="153"/>
    </row>
    <row r="525" spans="146:157" ht="27.6" customHeight="1">
      <c r="EP525" s="174"/>
      <c r="EQ525" s="174"/>
      <c r="ER525" s="174"/>
      <c r="ES525" s="174"/>
      <c r="ET525" s="174" t="str">
        <f t="shared" ca="1" si="30"/>
        <v/>
      </c>
      <c r="EU525" s="174" t="str">
        <f ca="1">IFERROR(IF(OFFSET($D$6,MATCH(VALUE(SUBSTITUTE(EQ525,EG525,"")),$A$6:$A$127,0)-1,MATCH($EG525,$D$6:$CC$6,0)-1+7,1,1)&gt;0,OFFSET($D$6,MATCH(VALUE(SUBSTITUTE(EQ525,EG525,"")),$A$6:$A$127,0)-1,MATCH($EG525,$D$6:$CC$6,0)-1+7,1,1),""),"")</f>
        <v/>
      </c>
      <c r="EV525" s="174" t="str">
        <f ca="1">IF($EU525&lt;&gt;"",IF(OFFSET($D$6,MATCH(VALUE(SUBSTITUTE($EQ525,$EG525,"")),$A$6:$A$127,0)-1,MATCH($EG525,$D$6:$CC$6,0)-1+8,1,1)=0,"",OFFSET($D$6,MATCH(VALUE(SUBSTITUTE($EQ525,$EG525,"")),$A$6:$A$127,0)-1,MATCH($EG525,$D$6:$CC$6,0)-1+8,1,1)),"")</f>
        <v/>
      </c>
      <c r="EW525" s="174" t="str">
        <f t="shared" ca="1" si="31"/>
        <v/>
      </c>
      <c r="EX525" s="174" t="str">
        <f t="shared" ca="1" si="32"/>
        <v/>
      </c>
      <c r="EY525" s="174" t="str">
        <f ca="1">IF(EU525="","",COUNTIF(EU$6:$EU525,"&gt;"&amp;0))</f>
        <v/>
      </c>
      <c r="EZ525" s="189"/>
      <c r="FA525" s="153"/>
    </row>
    <row r="526" spans="146:157" ht="27.6" customHeight="1">
      <c r="EP526" s="174"/>
      <c r="EQ526" s="174"/>
      <c r="ER526" s="174"/>
      <c r="ES526" s="174"/>
      <c r="ET526" s="174" t="str">
        <f t="shared" ca="1" si="30"/>
        <v/>
      </c>
      <c r="EU526" s="174" t="str">
        <f ca="1">IFERROR(IF(OFFSET($D$6,MATCH(VALUE(SUBSTITUTE(EQ526,EG526,"")),$A$6:$A$127,0)-1,MATCH($EG526,$D$6:$CC$6,0)-1+7,1,1)&gt;0,OFFSET($D$6,MATCH(VALUE(SUBSTITUTE(EQ526,EG526,"")),$A$6:$A$127,0)-1,MATCH($EG526,$D$6:$CC$6,0)-1+7,1,1),""),"")</f>
        <v/>
      </c>
      <c r="EV526" s="174" t="str">
        <f ca="1">IF($EU526&lt;&gt;"",IF(OFFSET($D$6,MATCH(VALUE(SUBSTITUTE($EQ526,$EG526,"")),$A$6:$A$127,0)-1,MATCH($EG526,$D$6:$CC$6,0)-1+8,1,1)=0,"",OFFSET($D$6,MATCH(VALUE(SUBSTITUTE($EQ526,$EG526,"")),$A$6:$A$127,0)-1,MATCH($EG526,$D$6:$CC$6,0)-1+8,1,1)),"")</f>
        <v/>
      </c>
      <c r="EW526" s="174" t="str">
        <f t="shared" ca="1" si="31"/>
        <v/>
      </c>
      <c r="EX526" s="174" t="str">
        <f t="shared" ca="1" si="32"/>
        <v/>
      </c>
      <c r="EY526" s="174" t="str">
        <f ca="1">IF(EU526="","",COUNTIF(EU$6:$EU526,"&gt;"&amp;0))</f>
        <v/>
      </c>
      <c r="EZ526" s="189"/>
      <c r="FA526" s="153"/>
    </row>
    <row r="527" spans="146:157" ht="27.6" customHeight="1">
      <c r="EP527" s="174"/>
      <c r="EQ527" s="174"/>
      <c r="ER527" s="174"/>
      <c r="ES527" s="174"/>
      <c r="ET527" s="174" t="str">
        <f t="shared" ca="1" si="30"/>
        <v/>
      </c>
      <c r="EU527" s="174" t="str">
        <f ca="1">IFERROR(IF(OFFSET($D$6,MATCH(VALUE(SUBSTITUTE(EQ527,EG527,"")),$A$6:$A$127,0)-1,MATCH($EG527,$D$6:$CC$6,0)-1+7,1,1)&gt;0,OFFSET($D$6,MATCH(VALUE(SUBSTITUTE(EQ527,EG527,"")),$A$6:$A$127,0)-1,MATCH($EG527,$D$6:$CC$6,0)-1+7,1,1),""),"")</f>
        <v/>
      </c>
      <c r="EV527" s="174" t="str">
        <f ca="1">IF($EU527&lt;&gt;"",IF(OFFSET($D$6,MATCH(VALUE(SUBSTITUTE($EQ527,$EG527,"")),$A$6:$A$127,0)-1,MATCH($EG527,$D$6:$CC$6,0)-1+8,1,1)=0,"",OFFSET($D$6,MATCH(VALUE(SUBSTITUTE($EQ527,$EG527,"")),$A$6:$A$127,0)-1,MATCH($EG527,$D$6:$CC$6,0)-1+8,1,1)),"")</f>
        <v/>
      </c>
      <c r="EW527" s="174" t="str">
        <f t="shared" ca="1" si="31"/>
        <v/>
      </c>
      <c r="EX527" s="174" t="str">
        <f t="shared" ca="1" si="32"/>
        <v/>
      </c>
      <c r="EY527" s="174" t="str">
        <f ca="1">IF(EU527="","",COUNTIF(EU$6:$EU527,"&gt;"&amp;0))</f>
        <v/>
      </c>
      <c r="EZ527" s="189"/>
      <c r="FA527" s="153"/>
    </row>
    <row r="528" spans="146:157" ht="27.6" customHeight="1">
      <c r="EP528" s="174"/>
      <c r="EQ528" s="174"/>
      <c r="ER528" s="174"/>
      <c r="ES528" s="174"/>
      <c r="ET528" s="174" t="str">
        <f t="shared" ca="1" si="30"/>
        <v/>
      </c>
      <c r="EU528" s="174" t="str">
        <f ca="1">IFERROR(IF(OFFSET($D$6,MATCH(VALUE(SUBSTITUTE(EQ528,EG528,"")),$A$6:$A$127,0)-1,MATCH($EG528,$D$6:$CC$6,0)-1+7,1,1)&gt;0,OFFSET($D$6,MATCH(VALUE(SUBSTITUTE(EQ528,EG528,"")),$A$6:$A$127,0)-1,MATCH($EG528,$D$6:$CC$6,0)-1+7,1,1),""),"")</f>
        <v/>
      </c>
      <c r="EV528" s="174" t="str">
        <f ca="1">IF($EU528&lt;&gt;"",IF(OFFSET($D$6,MATCH(VALUE(SUBSTITUTE($EQ528,$EG528,"")),$A$6:$A$127,0)-1,MATCH($EG528,$D$6:$CC$6,0)-1+8,1,1)=0,"",OFFSET($D$6,MATCH(VALUE(SUBSTITUTE($EQ528,$EG528,"")),$A$6:$A$127,0)-1,MATCH($EG528,$D$6:$CC$6,0)-1+8,1,1)),"")</f>
        <v/>
      </c>
      <c r="EW528" s="174" t="str">
        <f t="shared" ca="1" si="31"/>
        <v/>
      </c>
      <c r="EX528" s="174" t="str">
        <f t="shared" ca="1" si="32"/>
        <v/>
      </c>
      <c r="EY528" s="174" t="str">
        <f ca="1">IF(EU528="","",COUNTIF(EU$6:$EU528,"&gt;"&amp;0))</f>
        <v/>
      </c>
      <c r="EZ528" s="189"/>
      <c r="FA528" s="153"/>
    </row>
    <row r="529" spans="146:157" ht="27.6" customHeight="1">
      <c r="EP529" s="174"/>
      <c r="EQ529" s="174"/>
      <c r="ER529" s="174"/>
      <c r="ES529" s="174"/>
      <c r="ET529" s="174" t="str">
        <f t="shared" ca="1" si="30"/>
        <v/>
      </c>
      <c r="EU529" s="174" t="str">
        <f ca="1">IFERROR(IF(OFFSET($D$6,MATCH(VALUE(SUBSTITUTE(EQ529,EG529,"")),$A$6:$A$127,0)-1,MATCH($EG529,$D$6:$CC$6,0)-1+7,1,1)&gt;0,OFFSET($D$6,MATCH(VALUE(SUBSTITUTE(EQ529,EG529,"")),$A$6:$A$127,0)-1,MATCH($EG529,$D$6:$CC$6,0)-1+7,1,1),""),"")</f>
        <v/>
      </c>
      <c r="EV529" s="174" t="str">
        <f ca="1">IF($EU529&lt;&gt;"",IF(OFFSET($D$6,MATCH(VALUE(SUBSTITUTE($EQ529,$EG529,"")),$A$6:$A$127,0)-1,MATCH($EG529,$D$6:$CC$6,0)-1+8,1,1)=0,"",OFFSET($D$6,MATCH(VALUE(SUBSTITUTE($EQ529,$EG529,"")),$A$6:$A$127,0)-1,MATCH($EG529,$D$6:$CC$6,0)-1+8,1,1)),"")</f>
        <v/>
      </c>
      <c r="EW529" s="174" t="str">
        <f t="shared" ca="1" si="31"/>
        <v/>
      </c>
      <c r="EX529" s="174" t="str">
        <f t="shared" ca="1" si="32"/>
        <v/>
      </c>
      <c r="EY529" s="174" t="str">
        <f ca="1">IF(EU529="","",COUNTIF(EU$6:$EU529,"&gt;"&amp;0))</f>
        <v/>
      </c>
      <c r="EZ529" s="189"/>
      <c r="FA529" s="153"/>
    </row>
    <row r="530" spans="146:157" ht="27.6" customHeight="1">
      <c r="EP530" s="174"/>
      <c r="EQ530" s="174"/>
      <c r="ER530" s="174"/>
      <c r="ES530" s="174"/>
      <c r="ET530" s="174" t="str">
        <f t="shared" ca="1" si="30"/>
        <v/>
      </c>
      <c r="EU530" s="174" t="str">
        <f ca="1">IFERROR(IF(OFFSET($D$6,MATCH(VALUE(SUBSTITUTE(EQ530,EG530,"")),$A$6:$A$127,0)-1,MATCH($EG530,$D$6:$CC$6,0)-1+7,1,1)&gt;0,OFFSET($D$6,MATCH(VALUE(SUBSTITUTE(EQ530,EG530,"")),$A$6:$A$127,0)-1,MATCH($EG530,$D$6:$CC$6,0)-1+7,1,1),""),"")</f>
        <v/>
      </c>
      <c r="EV530" s="174" t="str">
        <f ca="1">IF($EU530&lt;&gt;"",IF(OFFSET($D$6,MATCH(VALUE(SUBSTITUTE($EQ530,$EG530,"")),$A$6:$A$127,0)-1,MATCH($EG530,$D$6:$CC$6,0)-1+8,1,1)=0,"",OFFSET($D$6,MATCH(VALUE(SUBSTITUTE($EQ530,$EG530,"")),$A$6:$A$127,0)-1,MATCH($EG530,$D$6:$CC$6,0)-1+8,1,1)),"")</f>
        <v/>
      </c>
      <c r="EW530" s="174" t="str">
        <f t="shared" ca="1" si="31"/>
        <v/>
      </c>
      <c r="EX530" s="174" t="str">
        <f t="shared" ca="1" si="32"/>
        <v/>
      </c>
      <c r="EY530" s="174" t="str">
        <f ca="1">IF(EU530="","",COUNTIF(EU$6:$EU530,"&gt;"&amp;0))</f>
        <v/>
      </c>
      <c r="EZ530" s="189"/>
      <c r="FA530" s="153"/>
    </row>
    <row r="531" spans="146:157" ht="27.6" customHeight="1">
      <c r="EP531" s="174"/>
      <c r="EQ531" s="174"/>
      <c r="ER531" s="174"/>
      <c r="ES531" s="174"/>
      <c r="ET531" s="174" t="str">
        <f t="shared" ca="1" si="30"/>
        <v/>
      </c>
      <c r="EU531" s="174" t="str">
        <f ca="1">IFERROR(IF(OFFSET($D$6,MATCH(VALUE(SUBSTITUTE(EQ531,EG531,"")),$A$6:$A$127,0)-1,MATCH($EG531,$D$6:$CC$6,0)-1+7,1,1)&gt;0,OFFSET($D$6,MATCH(VALUE(SUBSTITUTE(EQ531,EG531,"")),$A$6:$A$127,0)-1,MATCH($EG531,$D$6:$CC$6,0)-1+7,1,1),""),"")</f>
        <v/>
      </c>
      <c r="EV531" s="174" t="str">
        <f ca="1">IF($EU531&lt;&gt;"",IF(OFFSET($D$6,MATCH(VALUE(SUBSTITUTE($EQ531,$EG531,"")),$A$6:$A$127,0)-1,MATCH($EG531,$D$6:$CC$6,0)-1+8,1,1)=0,"",OFFSET($D$6,MATCH(VALUE(SUBSTITUTE($EQ531,$EG531,"")),$A$6:$A$127,0)-1,MATCH($EG531,$D$6:$CC$6,0)-1+8,1,1)),"")</f>
        <v/>
      </c>
      <c r="EW531" s="174" t="str">
        <f t="shared" ca="1" si="31"/>
        <v/>
      </c>
      <c r="EX531" s="174" t="str">
        <f t="shared" ca="1" si="32"/>
        <v/>
      </c>
      <c r="EY531" s="174" t="str">
        <f ca="1">IF(EU531="","",COUNTIF(EU$6:$EU531,"&gt;"&amp;0))</f>
        <v/>
      </c>
      <c r="EZ531" s="189"/>
      <c r="FA531" s="153"/>
    </row>
    <row r="532" spans="146:157" ht="27.6" customHeight="1">
      <c r="EP532" s="174"/>
      <c r="EQ532" s="174"/>
      <c r="ER532" s="174"/>
      <c r="ES532" s="174"/>
      <c r="ET532" s="174" t="str">
        <f t="shared" ca="1" si="30"/>
        <v/>
      </c>
      <c r="EU532" s="174" t="str">
        <f ca="1">IFERROR(IF(OFFSET($D$6,MATCH(VALUE(SUBSTITUTE(EQ532,EG532,"")),$A$6:$A$127,0)-1,MATCH($EG532,$D$6:$CC$6,0)-1+7,1,1)&gt;0,OFFSET($D$6,MATCH(VALUE(SUBSTITUTE(EQ532,EG532,"")),$A$6:$A$127,0)-1,MATCH($EG532,$D$6:$CC$6,0)-1+7,1,1),""),"")</f>
        <v/>
      </c>
      <c r="EV532" s="174" t="str">
        <f ca="1">IF($EU532&lt;&gt;"",IF(OFFSET($D$6,MATCH(VALUE(SUBSTITUTE($EQ532,$EG532,"")),$A$6:$A$127,0)-1,MATCH($EG532,$D$6:$CC$6,0)-1+8,1,1)=0,"",OFFSET($D$6,MATCH(VALUE(SUBSTITUTE($EQ532,$EG532,"")),$A$6:$A$127,0)-1,MATCH($EG532,$D$6:$CC$6,0)-1+8,1,1)),"")</f>
        <v/>
      </c>
      <c r="EW532" s="174" t="str">
        <f t="shared" ca="1" si="31"/>
        <v/>
      </c>
      <c r="EX532" s="174" t="str">
        <f t="shared" ca="1" si="32"/>
        <v/>
      </c>
      <c r="EY532" s="174" t="str">
        <f ca="1">IF(EU532="","",COUNTIF(EU$6:$EU532,"&gt;"&amp;0))</f>
        <v/>
      </c>
      <c r="EZ532" s="189"/>
      <c r="FA532" s="153"/>
    </row>
    <row r="533" spans="146:157" ht="27.6" customHeight="1">
      <c r="EP533" s="174"/>
      <c r="EQ533" s="174"/>
      <c r="ER533" s="174"/>
      <c r="ES533" s="174"/>
      <c r="ET533" s="174" t="str">
        <f t="shared" ca="1" si="30"/>
        <v/>
      </c>
      <c r="EU533" s="174" t="str">
        <f ca="1">IFERROR(IF(OFFSET($D$6,MATCH(VALUE(SUBSTITUTE(EQ533,EG533,"")),$A$6:$A$127,0)-1,MATCH($EG533,$D$6:$CC$6,0)-1+7,1,1)&gt;0,OFFSET($D$6,MATCH(VALUE(SUBSTITUTE(EQ533,EG533,"")),$A$6:$A$127,0)-1,MATCH($EG533,$D$6:$CC$6,0)-1+7,1,1),""),"")</f>
        <v/>
      </c>
      <c r="EV533" s="174" t="str">
        <f ca="1">IF($EU533&lt;&gt;"",IF(OFFSET($D$6,MATCH(VALUE(SUBSTITUTE($EQ533,$EG533,"")),$A$6:$A$127,0)-1,MATCH($EG533,$D$6:$CC$6,0)-1+8,1,1)=0,"",OFFSET($D$6,MATCH(VALUE(SUBSTITUTE($EQ533,$EG533,"")),$A$6:$A$127,0)-1,MATCH($EG533,$D$6:$CC$6,0)-1+8,1,1)),"")</f>
        <v/>
      </c>
      <c r="EW533" s="174" t="str">
        <f t="shared" ca="1" si="31"/>
        <v/>
      </c>
      <c r="EX533" s="174" t="str">
        <f t="shared" ca="1" si="32"/>
        <v/>
      </c>
      <c r="EY533" s="174" t="str">
        <f ca="1">IF(EU533="","",COUNTIF(EU$6:$EU533,"&gt;"&amp;0))</f>
        <v/>
      </c>
      <c r="EZ533" s="189"/>
      <c r="FA533" s="153"/>
    </row>
    <row r="534" spans="146:157" ht="27.6" customHeight="1">
      <c r="EP534" s="174"/>
      <c r="EQ534" s="174"/>
      <c r="ER534" s="174"/>
      <c r="ES534" s="174"/>
      <c r="ET534" s="174" t="str">
        <f t="shared" ca="1" si="30"/>
        <v/>
      </c>
      <c r="EU534" s="174" t="str">
        <f ca="1">IFERROR(IF(OFFSET($D$6,MATCH(VALUE(SUBSTITUTE(EQ534,EG534,"")),$A$6:$A$127,0)-1,MATCH($EG534,$D$6:$CC$6,0)-1+7,1,1)&gt;0,OFFSET($D$6,MATCH(VALUE(SUBSTITUTE(EQ534,EG534,"")),$A$6:$A$127,0)-1,MATCH($EG534,$D$6:$CC$6,0)-1+7,1,1),""),"")</f>
        <v/>
      </c>
      <c r="EV534" s="174" t="str">
        <f ca="1">IF($EU534&lt;&gt;"",IF(OFFSET($D$6,MATCH(VALUE(SUBSTITUTE($EQ534,$EG534,"")),$A$6:$A$127,0)-1,MATCH($EG534,$D$6:$CC$6,0)-1+8,1,1)=0,"",OFFSET($D$6,MATCH(VALUE(SUBSTITUTE($EQ534,$EG534,"")),$A$6:$A$127,0)-1,MATCH($EG534,$D$6:$CC$6,0)-1+8,1,1)),"")</f>
        <v/>
      </c>
      <c r="EW534" s="174" t="str">
        <f t="shared" ca="1" si="31"/>
        <v/>
      </c>
      <c r="EX534" s="174" t="str">
        <f t="shared" ca="1" si="32"/>
        <v/>
      </c>
      <c r="EY534" s="174" t="str">
        <f ca="1">IF(EU534="","",COUNTIF(EU$6:$EU534,"&gt;"&amp;0))</f>
        <v/>
      </c>
      <c r="EZ534" s="189"/>
      <c r="FA534" s="153"/>
    </row>
    <row r="535" spans="146:157" ht="27.6" customHeight="1">
      <c r="EP535" s="174"/>
      <c r="EQ535" s="174"/>
      <c r="ER535" s="174"/>
      <c r="ES535" s="174"/>
      <c r="ET535" s="174" t="str">
        <f t="shared" ca="1" si="30"/>
        <v/>
      </c>
      <c r="EU535" s="174" t="str">
        <f ca="1">IFERROR(IF(OFFSET($D$6,MATCH(VALUE(SUBSTITUTE(EQ535,EG535,"")),$A$6:$A$127,0)-1,MATCH($EG535,$D$6:$CC$6,0)-1+7,1,1)&gt;0,OFFSET($D$6,MATCH(VALUE(SUBSTITUTE(EQ535,EG535,"")),$A$6:$A$127,0)-1,MATCH($EG535,$D$6:$CC$6,0)-1+7,1,1),""),"")</f>
        <v/>
      </c>
      <c r="EV535" s="174" t="str">
        <f ca="1">IF($EU535&lt;&gt;"",IF(OFFSET($D$6,MATCH(VALUE(SUBSTITUTE($EQ535,$EG535,"")),$A$6:$A$127,0)-1,MATCH($EG535,$D$6:$CC$6,0)-1+8,1,1)=0,"",OFFSET($D$6,MATCH(VALUE(SUBSTITUTE($EQ535,$EG535,"")),$A$6:$A$127,0)-1,MATCH($EG535,$D$6:$CC$6,0)-1+8,1,1)),"")</f>
        <v/>
      </c>
      <c r="EW535" s="174" t="str">
        <f t="shared" ca="1" si="31"/>
        <v/>
      </c>
      <c r="EX535" s="174" t="str">
        <f t="shared" ca="1" si="32"/>
        <v/>
      </c>
      <c r="EY535" s="174" t="str">
        <f ca="1">IF(EU535="","",COUNTIF(EU$6:$EU535,"&gt;"&amp;0))</f>
        <v/>
      </c>
      <c r="EZ535" s="189"/>
      <c r="FA535" s="153"/>
    </row>
    <row r="536" spans="146:157" ht="27.6" customHeight="1">
      <c r="EP536" s="174"/>
      <c r="EQ536" s="174"/>
      <c r="ER536" s="174"/>
      <c r="ES536" s="174"/>
      <c r="ET536" s="174" t="str">
        <f t="shared" ca="1" si="30"/>
        <v/>
      </c>
      <c r="EU536" s="174" t="str">
        <f ca="1">IFERROR(IF(OFFSET($D$6,MATCH(VALUE(SUBSTITUTE(EQ536,EG536,"")),$A$6:$A$127,0)-1,MATCH($EG536,$D$6:$CC$6,0)-1+7,1,1)&gt;0,OFFSET($D$6,MATCH(VALUE(SUBSTITUTE(EQ536,EG536,"")),$A$6:$A$127,0)-1,MATCH($EG536,$D$6:$CC$6,0)-1+7,1,1),""),"")</f>
        <v/>
      </c>
      <c r="EV536" s="174" t="str">
        <f ca="1">IF($EU536&lt;&gt;"",IF(OFFSET($D$6,MATCH(VALUE(SUBSTITUTE($EQ536,$EG536,"")),$A$6:$A$127,0)-1,MATCH($EG536,$D$6:$CC$6,0)-1+8,1,1)=0,"",OFFSET($D$6,MATCH(VALUE(SUBSTITUTE($EQ536,$EG536,"")),$A$6:$A$127,0)-1,MATCH($EG536,$D$6:$CC$6,0)-1+8,1,1)),"")</f>
        <v/>
      </c>
      <c r="EW536" s="174" t="str">
        <f t="shared" ca="1" si="31"/>
        <v/>
      </c>
      <c r="EX536" s="174" t="str">
        <f t="shared" ca="1" si="32"/>
        <v/>
      </c>
      <c r="EY536" s="174" t="str">
        <f ca="1">IF(EU536="","",COUNTIF(EU$6:$EU536,"&gt;"&amp;0))</f>
        <v/>
      </c>
      <c r="EZ536" s="189"/>
      <c r="FA536" s="153"/>
    </row>
    <row r="537" spans="146:157" ht="27.6" customHeight="1">
      <c r="EP537" s="174"/>
      <c r="EQ537" s="174"/>
      <c r="ER537" s="174"/>
      <c r="ES537" s="174"/>
      <c r="ET537" s="174" t="str">
        <f t="shared" ca="1" si="30"/>
        <v/>
      </c>
      <c r="EU537" s="174" t="str">
        <f ca="1">IFERROR(IF(OFFSET($D$6,MATCH(VALUE(SUBSTITUTE(EQ537,EG537,"")),$A$6:$A$127,0)-1,MATCH($EG537,$D$6:$CC$6,0)-1+7,1,1)&gt;0,OFFSET($D$6,MATCH(VALUE(SUBSTITUTE(EQ537,EG537,"")),$A$6:$A$127,0)-1,MATCH($EG537,$D$6:$CC$6,0)-1+7,1,1),""),"")</f>
        <v/>
      </c>
      <c r="EV537" s="174" t="str">
        <f ca="1">IF($EU537&lt;&gt;"",IF(OFFSET($D$6,MATCH(VALUE(SUBSTITUTE($EQ537,$EG537,"")),$A$6:$A$127,0)-1,MATCH($EG537,$D$6:$CC$6,0)-1+8,1,1)=0,"",OFFSET($D$6,MATCH(VALUE(SUBSTITUTE($EQ537,$EG537,"")),$A$6:$A$127,0)-1,MATCH($EG537,$D$6:$CC$6,0)-1+8,1,1)),"")</f>
        <v/>
      </c>
      <c r="EW537" s="174" t="str">
        <f t="shared" ca="1" si="31"/>
        <v/>
      </c>
      <c r="EX537" s="174" t="str">
        <f t="shared" ca="1" si="32"/>
        <v/>
      </c>
      <c r="EY537" s="174" t="str">
        <f ca="1">IF(EU537="","",COUNTIF(EU$6:$EU537,"&gt;"&amp;0))</f>
        <v/>
      </c>
      <c r="EZ537" s="189"/>
      <c r="FA537" s="153"/>
    </row>
    <row r="538" spans="146:157" ht="27.6" customHeight="1">
      <c r="EP538" s="174"/>
      <c r="EQ538" s="174"/>
      <c r="ER538" s="174"/>
      <c r="ES538" s="174"/>
      <c r="ET538" s="174" t="str">
        <f t="shared" ca="1" si="30"/>
        <v/>
      </c>
      <c r="EU538" s="174" t="str">
        <f ca="1">IFERROR(IF(OFFSET($D$6,MATCH(VALUE(SUBSTITUTE(EQ538,EG538,"")),$A$6:$A$127,0)-1,MATCH($EG538,$D$6:$CC$6,0)-1+7,1,1)&gt;0,OFFSET($D$6,MATCH(VALUE(SUBSTITUTE(EQ538,EG538,"")),$A$6:$A$127,0)-1,MATCH($EG538,$D$6:$CC$6,0)-1+7,1,1),""),"")</f>
        <v/>
      </c>
      <c r="EV538" s="174" t="str">
        <f ca="1">IF($EU538&lt;&gt;"",IF(OFFSET($D$6,MATCH(VALUE(SUBSTITUTE($EQ538,$EG538,"")),$A$6:$A$127,0)-1,MATCH($EG538,$D$6:$CC$6,0)-1+8,1,1)=0,"",OFFSET($D$6,MATCH(VALUE(SUBSTITUTE($EQ538,$EG538,"")),$A$6:$A$127,0)-1,MATCH($EG538,$D$6:$CC$6,0)-1+8,1,1)),"")</f>
        <v/>
      </c>
      <c r="EW538" s="174" t="str">
        <f t="shared" ca="1" si="31"/>
        <v/>
      </c>
      <c r="EX538" s="174" t="str">
        <f t="shared" ca="1" si="32"/>
        <v/>
      </c>
      <c r="EY538" s="174" t="str">
        <f ca="1">IF(EU538="","",COUNTIF(EU$6:$EU538,"&gt;"&amp;0))</f>
        <v/>
      </c>
      <c r="EZ538" s="189"/>
      <c r="FA538" s="153"/>
    </row>
    <row r="539" spans="146:157" ht="27.6" customHeight="1">
      <c r="EP539" s="174"/>
      <c r="EQ539" s="174"/>
      <c r="ER539" s="174"/>
      <c r="ES539" s="174"/>
      <c r="ET539" s="174" t="str">
        <f t="shared" ca="1" si="30"/>
        <v/>
      </c>
      <c r="EU539" s="174" t="str">
        <f ca="1">IFERROR(IF(OFFSET($D$6,MATCH(VALUE(SUBSTITUTE(EQ539,EG539,"")),$A$6:$A$127,0)-1,MATCH($EG539,$D$6:$CC$6,0)-1+7,1,1)&gt;0,OFFSET($D$6,MATCH(VALUE(SUBSTITUTE(EQ539,EG539,"")),$A$6:$A$127,0)-1,MATCH($EG539,$D$6:$CC$6,0)-1+7,1,1),""),"")</f>
        <v/>
      </c>
      <c r="EV539" s="174" t="str">
        <f ca="1">IF($EU539&lt;&gt;"",IF(OFFSET($D$6,MATCH(VALUE(SUBSTITUTE($EQ539,$EG539,"")),$A$6:$A$127,0)-1,MATCH($EG539,$D$6:$CC$6,0)-1+8,1,1)=0,"",OFFSET($D$6,MATCH(VALUE(SUBSTITUTE($EQ539,$EG539,"")),$A$6:$A$127,0)-1,MATCH($EG539,$D$6:$CC$6,0)-1+8,1,1)),"")</f>
        <v/>
      </c>
      <c r="EW539" s="174" t="str">
        <f t="shared" ca="1" si="31"/>
        <v/>
      </c>
      <c r="EX539" s="174" t="str">
        <f t="shared" ca="1" si="32"/>
        <v/>
      </c>
      <c r="EY539" s="174" t="str">
        <f ca="1">IF(EU539="","",COUNTIF(EU$6:$EU539,"&gt;"&amp;0))</f>
        <v/>
      </c>
      <c r="EZ539" s="189"/>
      <c r="FA539" s="153"/>
    </row>
    <row r="540" spans="146:157" ht="27.6" customHeight="1">
      <c r="EP540" s="174"/>
      <c r="EQ540" s="174"/>
      <c r="ER540" s="174"/>
      <c r="ES540" s="174"/>
      <c r="ET540" s="174" t="str">
        <f t="shared" ca="1" si="30"/>
        <v/>
      </c>
      <c r="EU540" s="174" t="str">
        <f ca="1">IFERROR(IF(OFFSET($D$6,MATCH(VALUE(SUBSTITUTE(EQ540,EG540,"")),$A$6:$A$127,0)-1,MATCH($EG540,$D$6:$CC$6,0)-1+7,1,1)&gt;0,OFFSET($D$6,MATCH(VALUE(SUBSTITUTE(EQ540,EG540,"")),$A$6:$A$127,0)-1,MATCH($EG540,$D$6:$CC$6,0)-1+7,1,1),""),"")</f>
        <v/>
      </c>
      <c r="EV540" s="174" t="str">
        <f ca="1">IF($EU540&lt;&gt;"",IF(OFFSET($D$6,MATCH(VALUE(SUBSTITUTE($EQ540,$EG540,"")),$A$6:$A$127,0)-1,MATCH($EG540,$D$6:$CC$6,0)-1+8,1,1)=0,"",OFFSET($D$6,MATCH(VALUE(SUBSTITUTE($EQ540,$EG540,"")),$A$6:$A$127,0)-1,MATCH($EG540,$D$6:$CC$6,0)-1+8,1,1)),"")</f>
        <v/>
      </c>
      <c r="EW540" s="174" t="str">
        <f t="shared" ca="1" si="31"/>
        <v/>
      </c>
      <c r="EX540" s="174" t="str">
        <f t="shared" ca="1" si="32"/>
        <v/>
      </c>
      <c r="EY540" s="174" t="str">
        <f ca="1">IF(EU540="","",COUNTIF(EU$6:$EU540,"&gt;"&amp;0))</f>
        <v/>
      </c>
      <c r="EZ540" s="189"/>
      <c r="FA540" s="153"/>
    </row>
    <row r="541" spans="146:157" ht="27.6" customHeight="1">
      <c r="EP541" s="174"/>
      <c r="EQ541" s="174"/>
      <c r="ER541" s="174"/>
      <c r="ES541" s="174"/>
      <c r="ET541" s="174" t="str">
        <f t="shared" ca="1" si="30"/>
        <v/>
      </c>
      <c r="EU541" s="174" t="str">
        <f ca="1">IFERROR(IF(OFFSET($D$6,MATCH(VALUE(SUBSTITUTE(EQ541,EG541,"")),$A$6:$A$127,0)-1,MATCH($EG541,$D$6:$CC$6,0)-1+7,1,1)&gt;0,OFFSET($D$6,MATCH(VALUE(SUBSTITUTE(EQ541,EG541,"")),$A$6:$A$127,0)-1,MATCH($EG541,$D$6:$CC$6,0)-1+7,1,1),""),"")</f>
        <v/>
      </c>
      <c r="EV541" s="174" t="str">
        <f ca="1">IF($EU541&lt;&gt;"",IF(OFFSET($D$6,MATCH(VALUE(SUBSTITUTE($EQ541,$EG541,"")),$A$6:$A$127,0)-1,MATCH($EG541,$D$6:$CC$6,0)-1+8,1,1)=0,"",OFFSET($D$6,MATCH(VALUE(SUBSTITUTE($EQ541,$EG541,"")),$A$6:$A$127,0)-1,MATCH($EG541,$D$6:$CC$6,0)-1+8,1,1)),"")</f>
        <v/>
      </c>
      <c r="EW541" s="174" t="str">
        <f t="shared" ca="1" si="31"/>
        <v/>
      </c>
      <c r="EX541" s="174" t="str">
        <f t="shared" ca="1" si="32"/>
        <v/>
      </c>
      <c r="EY541" s="174" t="str">
        <f ca="1">IF(EU541="","",COUNTIF(EU$6:$EU541,"&gt;"&amp;0))</f>
        <v/>
      </c>
      <c r="EZ541" s="189"/>
      <c r="FA541" s="153"/>
    </row>
    <row r="542" spans="146:157" ht="27.6" customHeight="1">
      <c r="EP542" s="174"/>
      <c r="EQ542" s="174"/>
      <c r="ER542" s="174"/>
      <c r="ES542" s="174"/>
      <c r="ET542" s="174" t="str">
        <f t="shared" ca="1" si="30"/>
        <v/>
      </c>
      <c r="EU542" s="174" t="str">
        <f ca="1">IFERROR(IF(OFFSET($D$6,MATCH(VALUE(SUBSTITUTE(EQ542,EG542,"")),$A$6:$A$127,0)-1,MATCH($EG542,$D$6:$CC$6,0)-1+7,1,1)&gt;0,OFFSET($D$6,MATCH(VALUE(SUBSTITUTE(EQ542,EG542,"")),$A$6:$A$127,0)-1,MATCH($EG542,$D$6:$CC$6,0)-1+7,1,1),""),"")</f>
        <v/>
      </c>
      <c r="EV542" s="174" t="str">
        <f ca="1">IF($EU542&lt;&gt;"",IF(OFFSET($D$6,MATCH(VALUE(SUBSTITUTE($EQ542,$EG542,"")),$A$6:$A$127,0)-1,MATCH($EG542,$D$6:$CC$6,0)-1+8,1,1)=0,"",OFFSET($D$6,MATCH(VALUE(SUBSTITUTE($EQ542,$EG542,"")),$A$6:$A$127,0)-1,MATCH($EG542,$D$6:$CC$6,0)-1+8,1,1)),"")</f>
        <v/>
      </c>
      <c r="EW542" s="174" t="str">
        <f t="shared" ca="1" si="31"/>
        <v/>
      </c>
      <c r="EX542" s="174" t="str">
        <f t="shared" ca="1" si="32"/>
        <v/>
      </c>
      <c r="EY542" s="174" t="str">
        <f ca="1">IF(EU542="","",COUNTIF(EU$6:$EU542,"&gt;"&amp;0))</f>
        <v/>
      </c>
      <c r="EZ542" s="189"/>
      <c r="FA542" s="153"/>
    </row>
    <row r="543" spans="146:157" ht="27.6" customHeight="1">
      <c r="EP543" s="174"/>
      <c r="EQ543" s="174"/>
      <c r="ER543" s="174"/>
      <c r="ES543" s="174"/>
      <c r="ET543" s="174" t="str">
        <f t="shared" ca="1" si="30"/>
        <v/>
      </c>
      <c r="EU543" s="174" t="str">
        <f ca="1">IFERROR(IF(OFFSET($D$6,MATCH(VALUE(SUBSTITUTE(EQ543,EG543,"")),$A$6:$A$127,0)-1,MATCH($EG543,$D$6:$CC$6,0)-1+7,1,1)&gt;0,OFFSET($D$6,MATCH(VALUE(SUBSTITUTE(EQ543,EG543,"")),$A$6:$A$127,0)-1,MATCH($EG543,$D$6:$CC$6,0)-1+7,1,1),""),"")</f>
        <v/>
      </c>
      <c r="EV543" s="174" t="str">
        <f ca="1">IF($EU543&lt;&gt;"",IF(OFFSET($D$6,MATCH(VALUE(SUBSTITUTE($EQ543,$EG543,"")),$A$6:$A$127,0)-1,MATCH($EG543,$D$6:$CC$6,0)-1+8,1,1)=0,"",OFFSET($D$6,MATCH(VALUE(SUBSTITUTE($EQ543,$EG543,"")),$A$6:$A$127,0)-1,MATCH($EG543,$D$6:$CC$6,0)-1+8,1,1)),"")</f>
        <v/>
      </c>
      <c r="EW543" s="174" t="str">
        <f t="shared" ca="1" si="31"/>
        <v/>
      </c>
      <c r="EX543" s="174" t="str">
        <f t="shared" ca="1" si="32"/>
        <v/>
      </c>
      <c r="EY543" s="174" t="str">
        <f ca="1">IF(EU543="","",COUNTIF(EU$6:$EU543,"&gt;"&amp;0))</f>
        <v/>
      </c>
      <c r="EZ543" s="189"/>
      <c r="FA543" s="153"/>
    </row>
    <row r="544" spans="146:157" ht="27.6" customHeight="1">
      <c r="EP544" s="174"/>
      <c r="EQ544" s="174"/>
      <c r="ER544" s="174"/>
      <c r="ES544" s="174"/>
      <c r="ET544" s="174" t="str">
        <f t="shared" ca="1" si="30"/>
        <v/>
      </c>
      <c r="EU544" s="174" t="str">
        <f ca="1">IFERROR(IF(OFFSET($D$6,MATCH(VALUE(SUBSTITUTE(EQ544,EG544,"")),$A$6:$A$127,0)-1,MATCH($EG544,$D$6:$CC$6,0)-1+7,1,1)&gt;0,OFFSET($D$6,MATCH(VALUE(SUBSTITUTE(EQ544,EG544,"")),$A$6:$A$127,0)-1,MATCH($EG544,$D$6:$CC$6,0)-1+7,1,1),""),"")</f>
        <v/>
      </c>
      <c r="EV544" s="174" t="str">
        <f ca="1">IF($EU544&lt;&gt;"",IF(OFFSET($D$6,MATCH(VALUE(SUBSTITUTE($EQ544,$EG544,"")),$A$6:$A$127,0)-1,MATCH($EG544,$D$6:$CC$6,0)-1+8,1,1)=0,"",OFFSET($D$6,MATCH(VALUE(SUBSTITUTE($EQ544,$EG544,"")),$A$6:$A$127,0)-1,MATCH($EG544,$D$6:$CC$6,0)-1+8,1,1)),"")</f>
        <v/>
      </c>
      <c r="EW544" s="174" t="str">
        <f t="shared" ca="1" si="31"/>
        <v/>
      </c>
      <c r="EX544" s="174" t="str">
        <f t="shared" ca="1" si="32"/>
        <v/>
      </c>
      <c r="EY544" s="174" t="str">
        <f ca="1">IF(EU544="","",COUNTIF(EU$6:$EU544,"&gt;"&amp;0))</f>
        <v/>
      </c>
      <c r="EZ544" s="189"/>
      <c r="FA544" s="153"/>
    </row>
    <row r="545" spans="146:157" ht="27.6" customHeight="1">
      <c r="EP545" s="174"/>
      <c r="EQ545" s="174"/>
      <c r="ER545" s="174"/>
      <c r="ES545" s="174"/>
      <c r="ET545" s="174" t="str">
        <f t="shared" ca="1" si="30"/>
        <v/>
      </c>
      <c r="EU545" s="174" t="str">
        <f ca="1">IFERROR(IF(OFFSET($D$6,MATCH(VALUE(SUBSTITUTE(EQ545,EG545,"")),$A$6:$A$127,0)-1,MATCH($EG545,$D$6:$CC$6,0)-1+7,1,1)&gt;0,OFFSET($D$6,MATCH(VALUE(SUBSTITUTE(EQ545,EG545,"")),$A$6:$A$127,0)-1,MATCH($EG545,$D$6:$CC$6,0)-1+7,1,1),""),"")</f>
        <v/>
      </c>
      <c r="EV545" s="174" t="str">
        <f ca="1">IF($EU545&lt;&gt;"",IF(OFFSET($D$6,MATCH(VALUE(SUBSTITUTE($EQ545,$EG545,"")),$A$6:$A$127,0)-1,MATCH($EG545,$D$6:$CC$6,0)-1+8,1,1)=0,"",OFFSET($D$6,MATCH(VALUE(SUBSTITUTE($EQ545,$EG545,"")),$A$6:$A$127,0)-1,MATCH($EG545,$D$6:$CC$6,0)-1+8,1,1)),"")</f>
        <v/>
      </c>
      <c r="EW545" s="174" t="str">
        <f t="shared" ca="1" si="31"/>
        <v/>
      </c>
      <c r="EX545" s="174" t="str">
        <f t="shared" ca="1" si="32"/>
        <v/>
      </c>
      <c r="EY545" s="174" t="str">
        <f ca="1">IF(EU545="","",COUNTIF(EU$6:$EU545,"&gt;"&amp;0))</f>
        <v/>
      </c>
      <c r="EZ545" s="189"/>
      <c r="FA545" s="153"/>
    </row>
    <row r="546" spans="146:157" ht="27.6" customHeight="1">
      <c r="EP546" s="174"/>
      <c r="EQ546" s="174"/>
      <c r="ER546" s="174"/>
      <c r="ES546" s="174"/>
      <c r="ET546" s="174" t="str">
        <f t="shared" ca="1" si="30"/>
        <v/>
      </c>
      <c r="EU546" s="174" t="str">
        <f ca="1">IFERROR(IF(OFFSET($D$6,MATCH(VALUE(SUBSTITUTE(EQ546,EG546,"")),$A$6:$A$127,0)-1,MATCH($EG546,$D$6:$CC$6,0)-1+7,1,1)&gt;0,OFFSET($D$6,MATCH(VALUE(SUBSTITUTE(EQ546,EG546,"")),$A$6:$A$127,0)-1,MATCH($EG546,$D$6:$CC$6,0)-1+7,1,1),""),"")</f>
        <v/>
      </c>
      <c r="EV546" s="174" t="str">
        <f ca="1">IF($EU546&lt;&gt;"",IF(OFFSET($D$6,MATCH(VALUE(SUBSTITUTE($EQ546,$EG546,"")),$A$6:$A$127,0)-1,MATCH($EG546,$D$6:$CC$6,0)-1+8,1,1)=0,"",OFFSET($D$6,MATCH(VALUE(SUBSTITUTE($EQ546,$EG546,"")),$A$6:$A$127,0)-1,MATCH($EG546,$D$6:$CC$6,0)-1+8,1,1)),"")</f>
        <v/>
      </c>
      <c r="EW546" s="174" t="str">
        <f t="shared" ca="1" si="31"/>
        <v/>
      </c>
      <c r="EX546" s="174" t="str">
        <f t="shared" ca="1" si="32"/>
        <v/>
      </c>
      <c r="EY546" s="174" t="str">
        <f ca="1">IF(EU546="","",COUNTIF(EU$6:$EU546,"&gt;"&amp;0))</f>
        <v/>
      </c>
      <c r="EZ546" s="189"/>
      <c r="FA546" s="153"/>
    </row>
    <row r="547" spans="146:157" ht="27.6" customHeight="1">
      <c r="EP547" s="174"/>
      <c r="EQ547" s="174"/>
      <c r="ER547" s="174"/>
      <c r="ES547" s="174"/>
      <c r="ET547" s="174" t="str">
        <f t="shared" ca="1" si="30"/>
        <v/>
      </c>
      <c r="EU547" s="174" t="str">
        <f ca="1">IFERROR(IF(OFFSET($D$6,MATCH(VALUE(SUBSTITUTE(EQ547,EG547,"")),$A$6:$A$127,0)-1,MATCH($EG547,$D$6:$CC$6,0)-1+7,1,1)&gt;0,OFFSET($D$6,MATCH(VALUE(SUBSTITUTE(EQ547,EG547,"")),$A$6:$A$127,0)-1,MATCH($EG547,$D$6:$CC$6,0)-1+7,1,1),""),"")</f>
        <v/>
      </c>
      <c r="EV547" s="174" t="str">
        <f ca="1">IF($EU547&lt;&gt;"",IF(OFFSET($D$6,MATCH(VALUE(SUBSTITUTE($EQ547,$EG547,"")),$A$6:$A$127,0)-1,MATCH($EG547,$D$6:$CC$6,0)-1+8,1,1)=0,"",OFFSET($D$6,MATCH(VALUE(SUBSTITUTE($EQ547,$EG547,"")),$A$6:$A$127,0)-1,MATCH($EG547,$D$6:$CC$6,0)-1+8,1,1)),"")</f>
        <v/>
      </c>
      <c r="EW547" s="174" t="str">
        <f t="shared" ca="1" si="31"/>
        <v/>
      </c>
      <c r="EX547" s="174" t="str">
        <f t="shared" ca="1" si="32"/>
        <v/>
      </c>
      <c r="EY547" s="174" t="str">
        <f ca="1">IF(EU547="","",COUNTIF(EU$6:$EU547,"&gt;"&amp;0))</f>
        <v/>
      </c>
      <c r="EZ547" s="189"/>
      <c r="FA547" s="153"/>
    </row>
    <row r="548" spans="146:157" ht="27.6" customHeight="1">
      <c r="EP548" s="174"/>
      <c r="EQ548" s="174"/>
      <c r="ER548" s="174"/>
      <c r="ES548" s="174"/>
      <c r="ET548" s="174" t="str">
        <f t="shared" ca="1" si="30"/>
        <v/>
      </c>
      <c r="EU548" s="174" t="str">
        <f ca="1">IFERROR(IF(OFFSET($D$6,MATCH(VALUE(SUBSTITUTE(EQ548,EG548,"")),$A$6:$A$127,0)-1,MATCH($EG548,$D$6:$CC$6,0)-1+7,1,1)&gt;0,OFFSET($D$6,MATCH(VALUE(SUBSTITUTE(EQ548,EG548,"")),$A$6:$A$127,0)-1,MATCH($EG548,$D$6:$CC$6,0)-1+7,1,1),""),"")</f>
        <v/>
      </c>
      <c r="EV548" s="174" t="str">
        <f ca="1">IF($EU548&lt;&gt;"",IF(OFFSET($D$6,MATCH(VALUE(SUBSTITUTE($EQ548,$EG548,"")),$A$6:$A$127,0)-1,MATCH($EG548,$D$6:$CC$6,0)-1+8,1,1)=0,"",OFFSET($D$6,MATCH(VALUE(SUBSTITUTE($EQ548,$EG548,"")),$A$6:$A$127,0)-1,MATCH($EG548,$D$6:$CC$6,0)-1+8,1,1)),"")</f>
        <v/>
      </c>
      <c r="EW548" s="174" t="str">
        <f t="shared" ca="1" si="31"/>
        <v/>
      </c>
      <c r="EX548" s="174" t="str">
        <f t="shared" ca="1" si="32"/>
        <v/>
      </c>
      <c r="EY548" s="174" t="str">
        <f ca="1">IF(EU548="","",COUNTIF(EU$6:$EU548,"&gt;"&amp;0))</f>
        <v/>
      </c>
      <c r="EZ548" s="189"/>
      <c r="FA548" s="153"/>
    </row>
    <row r="549" spans="146:157" ht="27.6" customHeight="1">
      <c r="EP549" s="174"/>
      <c r="EQ549" s="174"/>
      <c r="ER549" s="174"/>
      <c r="ES549" s="174"/>
      <c r="ET549" s="174" t="str">
        <f t="shared" ca="1" si="30"/>
        <v/>
      </c>
      <c r="EU549" s="174" t="str">
        <f ca="1">IFERROR(IF(OFFSET($D$6,MATCH(VALUE(SUBSTITUTE(EQ549,EG549,"")),$A$6:$A$127,0)-1,MATCH($EG549,$D$6:$CC$6,0)-1+7,1,1)&gt;0,OFFSET($D$6,MATCH(VALUE(SUBSTITUTE(EQ549,EG549,"")),$A$6:$A$127,0)-1,MATCH($EG549,$D$6:$CC$6,0)-1+7,1,1),""),"")</f>
        <v/>
      </c>
      <c r="EV549" s="174" t="str">
        <f ca="1">IF($EU549&lt;&gt;"",IF(OFFSET($D$6,MATCH(VALUE(SUBSTITUTE($EQ549,$EG549,"")),$A$6:$A$127,0)-1,MATCH($EG549,$D$6:$CC$6,0)-1+8,1,1)=0,"",OFFSET($D$6,MATCH(VALUE(SUBSTITUTE($EQ549,$EG549,"")),$A$6:$A$127,0)-1,MATCH($EG549,$D$6:$CC$6,0)-1+8,1,1)),"")</f>
        <v/>
      </c>
      <c r="EW549" s="174" t="str">
        <f t="shared" ca="1" si="31"/>
        <v/>
      </c>
      <c r="EX549" s="174" t="str">
        <f t="shared" ca="1" si="32"/>
        <v/>
      </c>
      <c r="EY549" s="174" t="str">
        <f ca="1">IF(EU549="","",COUNTIF(EU$6:$EU549,"&gt;"&amp;0))</f>
        <v/>
      </c>
      <c r="EZ549" s="189"/>
      <c r="FA549" s="153"/>
    </row>
    <row r="550" spans="146:157" ht="27.6" customHeight="1">
      <c r="EP550" s="174"/>
      <c r="EQ550" s="174"/>
      <c r="ER550" s="174"/>
      <c r="ES550" s="174"/>
      <c r="ET550" s="174" t="str">
        <f t="shared" ca="1" si="30"/>
        <v/>
      </c>
      <c r="EU550" s="174" t="str">
        <f ca="1">IFERROR(IF(OFFSET($D$6,MATCH(VALUE(SUBSTITUTE(EQ550,EG550,"")),$A$6:$A$127,0)-1,MATCH($EG550,$D$6:$CC$6,0)-1+7,1,1)&gt;0,OFFSET($D$6,MATCH(VALUE(SUBSTITUTE(EQ550,EG550,"")),$A$6:$A$127,0)-1,MATCH($EG550,$D$6:$CC$6,0)-1+7,1,1),""),"")</f>
        <v/>
      </c>
      <c r="EV550" s="174" t="str">
        <f ca="1">IF($EU550&lt;&gt;"",IF(OFFSET($D$6,MATCH(VALUE(SUBSTITUTE($EQ550,$EG550,"")),$A$6:$A$127,0)-1,MATCH($EG550,$D$6:$CC$6,0)-1+8,1,1)=0,"",OFFSET($D$6,MATCH(VALUE(SUBSTITUTE($EQ550,$EG550,"")),$A$6:$A$127,0)-1,MATCH($EG550,$D$6:$CC$6,0)-1+8,1,1)),"")</f>
        <v/>
      </c>
      <c r="EW550" s="174" t="str">
        <f t="shared" ca="1" si="31"/>
        <v/>
      </c>
      <c r="EX550" s="174" t="str">
        <f t="shared" ca="1" si="32"/>
        <v/>
      </c>
      <c r="EY550" s="174" t="str">
        <f ca="1">IF(EU550="","",COUNTIF(EU$6:$EU550,"&gt;"&amp;0))</f>
        <v/>
      </c>
      <c r="EZ550" s="189"/>
      <c r="FA550" s="153"/>
    </row>
    <row r="551" spans="146:157" ht="27.6" customHeight="1">
      <c r="EP551" s="174"/>
      <c r="EQ551" s="174"/>
      <c r="ER551" s="174"/>
      <c r="ES551" s="174"/>
      <c r="ET551" s="174" t="str">
        <f t="shared" ca="1" si="30"/>
        <v/>
      </c>
      <c r="EU551" s="174" t="str">
        <f ca="1">IFERROR(IF(OFFSET($D$6,MATCH(VALUE(SUBSTITUTE(EQ551,EG551,"")),$A$6:$A$127,0)-1,MATCH($EG551,$D$6:$CC$6,0)-1+7,1,1)&gt;0,OFFSET($D$6,MATCH(VALUE(SUBSTITUTE(EQ551,EG551,"")),$A$6:$A$127,0)-1,MATCH($EG551,$D$6:$CC$6,0)-1+7,1,1),""),"")</f>
        <v/>
      </c>
      <c r="EV551" s="174" t="str">
        <f ca="1">IF($EU551&lt;&gt;"",IF(OFFSET($D$6,MATCH(VALUE(SUBSTITUTE($EQ551,$EG551,"")),$A$6:$A$127,0)-1,MATCH($EG551,$D$6:$CC$6,0)-1+8,1,1)=0,"",OFFSET($D$6,MATCH(VALUE(SUBSTITUTE($EQ551,$EG551,"")),$A$6:$A$127,0)-1,MATCH($EG551,$D$6:$CC$6,0)-1+8,1,1)),"")</f>
        <v/>
      </c>
      <c r="EW551" s="174" t="str">
        <f t="shared" ca="1" si="31"/>
        <v/>
      </c>
      <c r="EX551" s="174" t="str">
        <f t="shared" ca="1" si="32"/>
        <v/>
      </c>
      <c r="EY551" s="174" t="str">
        <f ca="1">IF(EU551="","",COUNTIF(EU$6:$EU551,"&gt;"&amp;0))</f>
        <v/>
      </c>
      <c r="EZ551" s="189"/>
      <c r="FA551" s="153"/>
    </row>
    <row r="552" spans="146:157" ht="27.6" customHeight="1">
      <c r="EP552" s="174"/>
      <c r="EQ552" s="174"/>
      <c r="ER552" s="174"/>
      <c r="ES552" s="174"/>
      <c r="ET552" s="174" t="str">
        <f t="shared" ca="1" si="30"/>
        <v/>
      </c>
      <c r="EU552" s="174" t="str">
        <f ca="1">IFERROR(IF(OFFSET($D$6,MATCH(VALUE(SUBSTITUTE(EQ552,EG552,"")),$A$6:$A$127,0)-1,MATCH($EG552,$D$6:$CC$6,0)-1+7,1,1)&gt;0,OFFSET($D$6,MATCH(VALUE(SUBSTITUTE(EQ552,EG552,"")),$A$6:$A$127,0)-1,MATCH($EG552,$D$6:$CC$6,0)-1+7,1,1),""),"")</f>
        <v/>
      </c>
      <c r="EV552" s="174" t="str">
        <f ca="1">IF($EU552&lt;&gt;"",IF(OFFSET($D$6,MATCH(VALUE(SUBSTITUTE($EQ552,$EG552,"")),$A$6:$A$127,0)-1,MATCH($EG552,$D$6:$CC$6,0)-1+8,1,1)=0,"",OFFSET($D$6,MATCH(VALUE(SUBSTITUTE($EQ552,$EG552,"")),$A$6:$A$127,0)-1,MATCH($EG552,$D$6:$CC$6,0)-1+8,1,1)),"")</f>
        <v/>
      </c>
      <c r="EW552" s="174" t="str">
        <f t="shared" ca="1" si="31"/>
        <v/>
      </c>
      <c r="EX552" s="174" t="str">
        <f t="shared" ca="1" si="32"/>
        <v/>
      </c>
      <c r="EY552" s="174" t="str">
        <f ca="1">IF(EU552="","",COUNTIF(EU$6:$EU552,"&gt;"&amp;0))</f>
        <v/>
      </c>
      <c r="EZ552" s="189"/>
      <c r="FA552" s="153"/>
    </row>
    <row r="553" spans="146:157" ht="27.6" customHeight="1">
      <c r="EP553" s="174"/>
      <c r="EQ553" s="174"/>
      <c r="ER553" s="174"/>
      <c r="ES553" s="174"/>
      <c r="ET553" s="174" t="str">
        <f t="shared" ca="1" si="30"/>
        <v/>
      </c>
      <c r="EU553" s="174" t="str">
        <f ca="1">IFERROR(IF(OFFSET($D$6,MATCH(VALUE(SUBSTITUTE(EQ553,EG553,"")),$A$6:$A$127,0)-1,MATCH($EG553,$D$6:$CC$6,0)-1+7,1,1)&gt;0,OFFSET($D$6,MATCH(VALUE(SUBSTITUTE(EQ553,EG553,"")),$A$6:$A$127,0)-1,MATCH($EG553,$D$6:$CC$6,0)-1+7,1,1),""),"")</f>
        <v/>
      </c>
      <c r="EV553" s="174" t="str">
        <f ca="1">IF($EU553&lt;&gt;"",IF(OFFSET($D$6,MATCH(VALUE(SUBSTITUTE($EQ553,$EG553,"")),$A$6:$A$127,0)-1,MATCH($EG553,$D$6:$CC$6,0)-1+8,1,1)=0,"",OFFSET($D$6,MATCH(VALUE(SUBSTITUTE($EQ553,$EG553,"")),$A$6:$A$127,0)-1,MATCH($EG553,$D$6:$CC$6,0)-1+8,1,1)),"")</f>
        <v/>
      </c>
      <c r="EW553" s="174" t="str">
        <f t="shared" ca="1" si="31"/>
        <v/>
      </c>
      <c r="EX553" s="174" t="str">
        <f t="shared" ca="1" si="32"/>
        <v/>
      </c>
      <c r="EY553" s="174" t="str">
        <f ca="1">IF(EU553="","",COUNTIF(EU$6:$EU553,"&gt;"&amp;0))</f>
        <v/>
      </c>
      <c r="EZ553" s="189"/>
      <c r="FA553" s="153"/>
    </row>
    <row r="554" spans="146:157" ht="27.6" customHeight="1">
      <c r="EP554" s="174"/>
      <c r="EQ554" s="174"/>
      <c r="ER554" s="174"/>
      <c r="ES554" s="174"/>
      <c r="ET554" s="174" t="str">
        <f t="shared" ca="1" si="30"/>
        <v/>
      </c>
      <c r="EU554" s="174" t="str">
        <f ca="1">IFERROR(IF(OFFSET($D$6,MATCH(VALUE(SUBSTITUTE(EQ554,EG554,"")),$A$6:$A$127,0)-1,MATCH($EG554,$D$6:$CC$6,0)-1+7,1,1)&gt;0,OFFSET($D$6,MATCH(VALUE(SUBSTITUTE(EQ554,EG554,"")),$A$6:$A$127,0)-1,MATCH($EG554,$D$6:$CC$6,0)-1+7,1,1),""),"")</f>
        <v/>
      </c>
      <c r="EV554" s="174" t="str">
        <f ca="1">IF($EU554&lt;&gt;"",IF(OFFSET($D$6,MATCH(VALUE(SUBSTITUTE($EQ554,$EG554,"")),$A$6:$A$127,0)-1,MATCH($EG554,$D$6:$CC$6,0)-1+8,1,1)=0,"",OFFSET($D$6,MATCH(VALUE(SUBSTITUTE($EQ554,$EG554,"")),$A$6:$A$127,0)-1,MATCH($EG554,$D$6:$CC$6,0)-1+8,1,1)),"")</f>
        <v/>
      </c>
      <c r="EW554" s="174" t="str">
        <f t="shared" ca="1" si="31"/>
        <v/>
      </c>
      <c r="EX554" s="174" t="str">
        <f t="shared" ca="1" si="32"/>
        <v/>
      </c>
      <c r="EY554" s="174" t="str">
        <f ca="1">IF(EU554="","",COUNTIF(EU$6:$EU554,"&gt;"&amp;0))</f>
        <v/>
      </c>
      <c r="EZ554" s="189"/>
      <c r="FA554" s="153"/>
    </row>
    <row r="555" spans="146:157" ht="27.6" customHeight="1">
      <c r="EP555" s="174"/>
      <c r="EQ555" s="174"/>
      <c r="ER555" s="174"/>
      <c r="ES555" s="174"/>
      <c r="ET555" s="174" t="str">
        <f t="shared" ca="1" si="30"/>
        <v/>
      </c>
      <c r="EU555" s="174" t="str">
        <f ca="1">IFERROR(IF(OFFSET($D$6,MATCH(VALUE(SUBSTITUTE(EQ555,EG555,"")),$A$6:$A$127,0)-1,MATCH($EG555,$D$6:$CC$6,0)-1+7,1,1)&gt;0,OFFSET($D$6,MATCH(VALUE(SUBSTITUTE(EQ555,EG555,"")),$A$6:$A$127,0)-1,MATCH($EG555,$D$6:$CC$6,0)-1+7,1,1),""),"")</f>
        <v/>
      </c>
      <c r="EV555" s="174" t="str">
        <f ca="1">IF($EU555&lt;&gt;"",IF(OFFSET($D$6,MATCH(VALUE(SUBSTITUTE($EQ555,$EG555,"")),$A$6:$A$127,0)-1,MATCH($EG555,$D$6:$CC$6,0)-1+8,1,1)=0,"",OFFSET($D$6,MATCH(VALUE(SUBSTITUTE($EQ555,$EG555,"")),$A$6:$A$127,0)-1,MATCH($EG555,$D$6:$CC$6,0)-1+8,1,1)),"")</f>
        <v/>
      </c>
      <c r="EW555" s="174" t="str">
        <f t="shared" ca="1" si="31"/>
        <v/>
      </c>
      <c r="EX555" s="174" t="str">
        <f t="shared" ca="1" si="32"/>
        <v/>
      </c>
      <c r="EY555" s="174" t="str">
        <f ca="1">IF(EU555="","",COUNTIF(EU$6:$EU555,"&gt;"&amp;0))</f>
        <v/>
      </c>
      <c r="EZ555" s="189"/>
      <c r="FA555" s="153"/>
    </row>
    <row r="556" spans="146:157" ht="27.6" customHeight="1">
      <c r="EP556" s="174"/>
      <c r="EQ556" s="174"/>
      <c r="ER556" s="174"/>
      <c r="ES556" s="174"/>
      <c r="ET556" s="174" t="str">
        <f t="shared" ca="1" si="30"/>
        <v/>
      </c>
      <c r="EU556" s="174" t="str">
        <f ca="1">IFERROR(IF(OFFSET($D$6,MATCH(VALUE(SUBSTITUTE(EQ556,EG556,"")),$A$6:$A$127,0)-1,MATCH($EG556,$D$6:$CC$6,0)-1+7,1,1)&gt;0,OFFSET($D$6,MATCH(VALUE(SUBSTITUTE(EQ556,EG556,"")),$A$6:$A$127,0)-1,MATCH($EG556,$D$6:$CC$6,0)-1+7,1,1),""),"")</f>
        <v/>
      </c>
      <c r="EV556" s="174" t="str">
        <f ca="1">IF($EU556&lt;&gt;"",IF(OFFSET($D$6,MATCH(VALUE(SUBSTITUTE($EQ556,$EG556,"")),$A$6:$A$127,0)-1,MATCH($EG556,$D$6:$CC$6,0)-1+8,1,1)=0,"",OFFSET($D$6,MATCH(VALUE(SUBSTITUTE($EQ556,$EG556,"")),$A$6:$A$127,0)-1,MATCH($EG556,$D$6:$CC$6,0)-1+8,1,1)),"")</f>
        <v/>
      </c>
      <c r="EW556" s="174" t="str">
        <f t="shared" ca="1" si="31"/>
        <v/>
      </c>
      <c r="EX556" s="174" t="str">
        <f t="shared" ca="1" si="32"/>
        <v/>
      </c>
      <c r="EY556" s="174" t="str">
        <f ca="1">IF(EU556="","",COUNTIF(EU$6:$EU556,"&gt;"&amp;0))</f>
        <v/>
      </c>
      <c r="EZ556" s="189"/>
      <c r="FA556" s="153"/>
    </row>
    <row r="557" spans="146:157" ht="27.6" customHeight="1">
      <c r="EP557" s="174"/>
      <c r="EQ557" s="174"/>
      <c r="ER557" s="174"/>
      <c r="ES557" s="174"/>
      <c r="ET557" s="174" t="str">
        <f t="shared" ca="1" si="30"/>
        <v/>
      </c>
      <c r="EU557" s="174" t="str">
        <f ca="1">IFERROR(IF(OFFSET($D$6,MATCH(VALUE(SUBSTITUTE(EQ557,EG557,"")),$A$6:$A$127,0)-1,MATCH($EG557,$D$6:$CC$6,0)-1+7,1,1)&gt;0,OFFSET($D$6,MATCH(VALUE(SUBSTITUTE(EQ557,EG557,"")),$A$6:$A$127,0)-1,MATCH($EG557,$D$6:$CC$6,0)-1+7,1,1),""),"")</f>
        <v/>
      </c>
      <c r="EV557" s="174" t="str">
        <f ca="1">IF($EU557&lt;&gt;"",IF(OFFSET($D$6,MATCH(VALUE(SUBSTITUTE($EQ557,$EG557,"")),$A$6:$A$127,0)-1,MATCH($EG557,$D$6:$CC$6,0)-1+8,1,1)=0,"",OFFSET($D$6,MATCH(VALUE(SUBSTITUTE($EQ557,$EG557,"")),$A$6:$A$127,0)-1,MATCH($EG557,$D$6:$CC$6,0)-1+8,1,1)),"")</f>
        <v/>
      </c>
      <c r="EW557" s="174" t="str">
        <f t="shared" ca="1" si="31"/>
        <v/>
      </c>
      <c r="EX557" s="174" t="str">
        <f t="shared" ca="1" si="32"/>
        <v/>
      </c>
      <c r="EY557" s="174" t="str">
        <f ca="1">IF(EU557="","",COUNTIF(EU$6:$EU557,"&gt;"&amp;0))</f>
        <v/>
      </c>
      <c r="EZ557" s="189"/>
      <c r="FA557" s="153"/>
    </row>
    <row r="558" spans="146:157" ht="27.6" customHeight="1">
      <c r="EP558" s="174"/>
      <c r="EQ558" s="174"/>
      <c r="ER558" s="174"/>
      <c r="ES558" s="174"/>
      <c r="ET558" s="174" t="str">
        <f t="shared" ca="1" si="30"/>
        <v/>
      </c>
      <c r="EU558" s="174" t="str">
        <f ca="1">IFERROR(IF(OFFSET($D$6,MATCH(VALUE(SUBSTITUTE(EQ558,EG558,"")),$A$6:$A$127,0)-1,MATCH($EG558,$D$6:$CC$6,0)-1+7,1,1)&gt;0,OFFSET($D$6,MATCH(VALUE(SUBSTITUTE(EQ558,EG558,"")),$A$6:$A$127,0)-1,MATCH($EG558,$D$6:$CC$6,0)-1+7,1,1),""),"")</f>
        <v/>
      </c>
      <c r="EV558" s="174" t="str">
        <f ca="1">IF($EU558&lt;&gt;"",IF(OFFSET($D$6,MATCH(VALUE(SUBSTITUTE($EQ558,$EG558,"")),$A$6:$A$127,0)-1,MATCH($EG558,$D$6:$CC$6,0)-1+8,1,1)=0,"",OFFSET($D$6,MATCH(VALUE(SUBSTITUTE($EQ558,$EG558,"")),$A$6:$A$127,0)-1,MATCH($EG558,$D$6:$CC$6,0)-1+8,1,1)),"")</f>
        <v/>
      </c>
      <c r="EW558" s="174" t="str">
        <f t="shared" ca="1" si="31"/>
        <v/>
      </c>
      <c r="EX558" s="174" t="str">
        <f t="shared" ca="1" si="32"/>
        <v/>
      </c>
      <c r="EY558" s="174" t="str">
        <f ca="1">IF(EU558="","",COUNTIF(EU$6:$EU558,"&gt;"&amp;0))</f>
        <v/>
      </c>
      <c r="EZ558" s="189"/>
      <c r="FA558" s="153"/>
    </row>
    <row r="559" spans="146:157" ht="27.6" customHeight="1">
      <c r="EP559" s="174"/>
      <c r="EQ559" s="174"/>
      <c r="ER559" s="174"/>
      <c r="ES559" s="174"/>
      <c r="ET559" s="174" t="str">
        <f t="shared" ca="1" si="30"/>
        <v/>
      </c>
      <c r="EU559" s="174" t="str">
        <f ca="1">IFERROR(IF(OFFSET($D$6,MATCH(VALUE(SUBSTITUTE(EQ559,EG559,"")),$A$6:$A$127,0)-1,MATCH($EG559,$D$6:$CC$6,0)-1+7,1,1)&gt;0,OFFSET($D$6,MATCH(VALUE(SUBSTITUTE(EQ559,EG559,"")),$A$6:$A$127,0)-1,MATCH($EG559,$D$6:$CC$6,0)-1+7,1,1),""),"")</f>
        <v/>
      </c>
      <c r="EV559" s="174" t="str">
        <f ca="1">IF($EU559&lt;&gt;"",IF(OFFSET($D$6,MATCH(VALUE(SUBSTITUTE($EQ559,$EG559,"")),$A$6:$A$127,0)-1,MATCH($EG559,$D$6:$CC$6,0)-1+8,1,1)=0,"",OFFSET($D$6,MATCH(VALUE(SUBSTITUTE($EQ559,$EG559,"")),$A$6:$A$127,0)-1,MATCH($EG559,$D$6:$CC$6,0)-1+8,1,1)),"")</f>
        <v/>
      </c>
      <c r="EW559" s="174" t="str">
        <f t="shared" ca="1" si="31"/>
        <v/>
      </c>
      <c r="EX559" s="174" t="str">
        <f t="shared" ca="1" si="32"/>
        <v/>
      </c>
      <c r="EY559" s="174" t="str">
        <f ca="1">IF(EU559="","",COUNTIF(EU$6:$EU559,"&gt;"&amp;0))</f>
        <v/>
      </c>
      <c r="EZ559" s="189"/>
      <c r="FA559" s="153"/>
    </row>
    <row r="560" spans="146:157" ht="27.6" customHeight="1">
      <c r="EP560" s="174"/>
      <c r="EQ560" s="174"/>
      <c r="ER560" s="174"/>
      <c r="ES560" s="174"/>
      <c r="ET560" s="174" t="str">
        <f t="shared" ca="1" si="30"/>
        <v/>
      </c>
      <c r="EU560" s="174" t="str">
        <f ca="1">IFERROR(IF(OFFSET($D$6,MATCH(VALUE(SUBSTITUTE(EQ560,EG560,"")),$A$6:$A$127,0)-1,MATCH($EG560,$D$6:$CC$6,0)-1+7,1,1)&gt;0,OFFSET($D$6,MATCH(VALUE(SUBSTITUTE(EQ560,EG560,"")),$A$6:$A$127,0)-1,MATCH($EG560,$D$6:$CC$6,0)-1+7,1,1),""),"")</f>
        <v/>
      </c>
      <c r="EV560" s="174" t="str">
        <f ca="1">IF($EU560&lt;&gt;"",IF(OFFSET($D$6,MATCH(VALUE(SUBSTITUTE($EQ560,$EG560,"")),$A$6:$A$127,0)-1,MATCH($EG560,$D$6:$CC$6,0)-1+8,1,1)=0,"",OFFSET($D$6,MATCH(VALUE(SUBSTITUTE($EQ560,$EG560,"")),$A$6:$A$127,0)-1,MATCH($EG560,$D$6:$CC$6,0)-1+8,1,1)),"")</f>
        <v/>
      </c>
      <c r="EW560" s="174" t="str">
        <f t="shared" ca="1" si="31"/>
        <v/>
      </c>
      <c r="EX560" s="174" t="str">
        <f t="shared" ca="1" si="32"/>
        <v/>
      </c>
      <c r="EY560" s="174" t="str">
        <f ca="1">IF(EU560="","",COUNTIF(EU$6:$EU560,"&gt;"&amp;0))</f>
        <v/>
      </c>
      <c r="EZ560" s="189"/>
      <c r="FA560" s="153"/>
    </row>
    <row r="561" spans="146:157" ht="27.6" customHeight="1">
      <c r="EP561" s="174"/>
      <c r="EQ561" s="174"/>
      <c r="ER561" s="174"/>
      <c r="ES561" s="174"/>
      <c r="ET561" s="174" t="str">
        <f t="shared" ca="1" si="30"/>
        <v/>
      </c>
      <c r="EU561" s="174" t="str">
        <f ca="1">IFERROR(IF(OFFSET($D$6,MATCH(VALUE(SUBSTITUTE(EQ561,EG561,"")),$A$6:$A$127,0)-1,MATCH($EG561,$D$6:$CC$6,0)-1+7,1,1)&gt;0,OFFSET($D$6,MATCH(VALUE(SUBSTITUTE(EQ561,EG561,"")),$A$6:$A$127,0)-1,MATCH($EG561,$D$6:$CC$6,0)-1+7,1,1),""),"")</f>
        <v/>
      </c>
      <c r="EV561" s="174" t="str">
        <f ca="1">IF($EU561&lt;&gt;"",IF(OFFSET($D$6,MATCH(VALUE(SUBSTITUTE($EQ561,$EG561,"")),$A$6:$A$127,0)-1,MATCH($EG561,$D$6:$CC$6,0)-1+8,1,1)=0,"",OFFSET($D$6,MATCH(VALUE(SUBSTITUTE($EQ561,$EG561,"")),$A$6:$A$127,0)-1,MATCH($EG561,$D$6:$CC$6,0)-1+8,1,1)),"")</f>
        <v/>
      </c>
      <c r="EW561" s="174" t="str">
        <f t="shared" ca="1" si="31"/>
        <v/>
      </c>
      <c r="EX561" s="174" t="str">
        <f t="shared" ca="1" si="32"/>
        <v/>
      </c>
      <c r="EY561" s="174" t="str">
        <f ca="1">IF(EU561="","",COUNTIF(EU$6:$EU561,"&gt;"&amp;0))</f>
        <v/>
      </c>
      <c r="EZ561" s="189"/>
      <c r="FA561" s="153"/>
    </row>
    <row r="562" spans="146:157" ht="27.6" customHeight="1">
      <c r="EP562" s="174"/>
      <c r="EQ562" s="174"/>
      <c r="ER562" s="174"/>
      <c r="ES562" s="174"/>
      <c r="ET562" s="174" t="str">
        <f t="shared" ca="1" si="30"/>
        <v/>
      </c>
      <c r="EU562" s="174" t="str">
        <f ca="1">IFERROR(IF(OFFSET($D$6,MATCH(VALUE(SUBSTITUTE(EQ562,EG562,"")),$A$6:$A$127,0)-1,MATCH($EG562,$D$6:$CC$6,0)-1+7,1,1)&gt;0,OFFSET($D$6,MATCH(VALUE(SUBSTITUTE(EQ562,EG562,"")),$A$6:$A$127,0)-1,MATCH($EG562,$D$6:$CC$6,0)-1+7,1,1),""),"")</f>
        <v/>
      </c>
      <c r="EV562" s="174" t="str">
        <f ca="1">IF($EU562&lt;&gt;"",IF(OFFSET($D$6,MATCH(VALUE(SUBSTITUTE($EQ562,$EG562,"")),$A$6:$A$127,0)-1,MATCH($EG562,$D$6:$CC$6,0)-1+8,1,1)=0,"",OFFSET($D$6,MATCH(VALUE(SUBSTITUTE($EQ562,$EG562,"")),$A$6:$A$127,0)-1,MATCH($EG562,$D$6:$CC$6,0)-1+8,1,1)),"")</f>
        <v/>
      </c>
      <c r="EW562" s="174" t="str">
        <f t="shared" ca="1" si="31"/>
        <v/>
      </c>
      <c r="EX562" s="174" t="str">
        <f t="shared" ca="1" si="32"/>
        <v/>
      </c>
      <c r="EY562" s="174" t="str">
        <f ca="1">IF(EU562="","",COUNTIF(EU$6:$EU562,"&gt;"&amp;0))</f>
        <v/>
      </c>
      <c r="EZ562" s="189"/>
      <c r="FA562" s="153"/>
    </row>
    <row r="563" spans="146:157" ht="27.6" customHeight="1">
      <c r="EP563" s="174"/>
      <c r="EQ563" s="174"/>
      <c r="ER563" s="174"/>
      <c r="ES563" s="174"/>
      <c r="ET563" s="174" t="str">
        <f t="shared" ca="1" si="30"/>
        <v/>
      </c>
      <c r="EU563" s="174" t="str">
        <f ca="1">IFERROR(IF(OFFSET($D$6,MATCH(VALUE(SUBSTITUTE(EQ563,EG563,"")),$A$6:$A$127,0)-1,MATCH($EG563,$D$6:$CC$6,0)-1+7,1,1)&gt;0,OFFSET($D$6,MATCH(VALUE(SUBSTITUTE(EQ563,EG563,"")),$A$6:$A$127,0)-1,MATCH($EG563,$D$6:$CC$6,0)-1+7,1,1),""),"")</f>
        <v/>
      </c>
      <c r="EV563" s="174" t="str">
        <f ca="1">IF($EU563&lt;&gt;"",IF(OFFSET($D$6,MATCH(VALUE(SUBSTITUTE($EQ563,$EG563,"")),$A$6:$A$127,0)-1,MATCH($EG563,$D$6:$CC$6,0)-1+8,1,1)=0,"",OFFSET($D$6,MATCH(VALUE(SUBSTITUTE($EQ563,$EG563,"")),$A$6:$A$127,0)-1,MATCH($EG563,$D$6:$CC$6,0)-1+8,1,1)),"")</f>
        <v/>
      </c>
      <c r="EW563" s="174" t="str">
        <f t="shared" ca="1" si="31"/>
        <v/>
      </c>
      <c r="EX563" s="174" t="str">
        <f t="shared" ca="1" si="32"/>
        <v/>
      </c>
      <c r="EY563" s="174" t="str">
        <f ca="1">IF(EU563="","",COUNTIF(EU$6:$EU563,"&gt;"&amp;0))</f>
        <v/>
      </c>
      <c r="EZ563" s="189"/>
      <c r="FA563" s="153"/>
    </row>
    <row r="564" spans="146:157" ht="27.6" customHeight="1">
      <c r="EP564" s="174"/>
      <c r="EQ564" s="174"/>
      <c r="ER564" s="174"/>
      <c r="ES564" s="174"/>
      <c r="ET564" s="174" t="str">
        <f t="shared" ca="1" si="30"/>
        <v/>
      </c>
      <c r="EU564" s="174" t="str">
        <f ca="1">IFERROR(IF(OFFSET($D$6,MATCH(VALUE(SUBSTITUTE(EQ564,EG564,"")),$A$6:$A$127,0)-1,MATCH($EG564,$D$6:$CC$6,0)-1+7,1,1)&gt;0,OFFSET($D$6,MATCH(VALUE(SUBSTITUTE(EQ564,EG564,"")),$A$6:$A$127,0)-1,MATCH($EG564,$D$6:$CC$6,0)-1+7,1,1),""),"")</f>
        <v/>
      </c>
      <c r="EV564" s="174" t="str">
        <f ca="1">IF($EU564&lt;&gt;"",IF(OFFSET($D$6,MATCH(VALUE(SUBSTITUTE($EQ564,$EG564,"")),$A$6:$A$127,0)-1,MATCH($EG564,$D$6:$CC$6,0)-1+8,1,1)=0,"",OFFSET($D$6,MATCH(VALUE(SUBSTITUTE($EQ564,$EG564,"")),$A$6:$A$127,0)-1,MATCH($EG564,$D$6:$CC$6,0)-1+8,1,1)),"")</f>
        <v/>
      </c>
      <c r="EW564" s="174" t="str">
        <f t="shared" ca="1" si="31"/>
        <v/>
      </c>
      <c r="EX564" s="174" t="str">
        <f t="shared" ca="1" si="32"/>
        <v/>
      </c>
      <c r="EY564" s="174" t="str">
        <f ca="1">IF(EU564="","",COUNTIF(EU$6:$EU564,"&gt;"&amp;0))</f>
        <v/>
      </c>
      <c r="EZ564" s="189"/>
      <c r="FA564" s="153"/>
    </row>
    <row r="565" spans="146:157" ht="27.6" customHeight="1">
      <c r="EP565" s="174"/>
      <c r="EQ565" s="174"/>
      <c r="ER565" s="174"/>
      <c r="ES565" s="174"/>
      <c r="ET565" s="174" t="str">
        <f t="shared" ca="1" si="30"/>
        <v/>
      </c>
      <c r="EU565" s="174" t="str">
        <f ca="1">IFERROR(IF(OFFSET($D$6,MATCH(VALUE(SUBSTITUTE(EQ565,EG565,"")),$A$6:$A$127,0)-1,MATCH($EG565,$D$6:$CC$6,0)-1+7,1,1)&gt;0,OFFSET($D$6,MATCH(VALUE(SUBSTITUTE(EQ565,EG565,"")),$A$6:$A$127,0)-1,MATCH($EG565,$D$6:$CC$6,0)-1+7,1,1),""),"")</f>
        <v/>
      </c>
      <c r="EV565" s="174" t="str">
        <f ca="1">IF($EU565&lt;&gt;"",IF(OFFSET($D$6,MATCH(VALUE(SUBSTITUTE($EQ565,$EG565,"")),$A$6:$A$127,0)-1,MATCH($EG565,$D$6:$CC$6,0)-1+8,1,1)=0,"",OFFSET($D$6,MATCH(VALUE(SUBSTITUTE($EQ565,$EG565,"")),$A$6:$A$127,0)-1,MATCH($EG565,$D$6:$CC$6,0)-1+8,1,1)),"")</f>
        <v/>
      </c>
      <c r="EW565" s="174" t="str">
        <f t="shared" ca="1" si="31"/>
        <v/>
      </c>
      <c r="EX565" s="174" t="str">
        <f t="shared" ca="1" si="32"/>
        <v/>
      </c>
      <c r="EY565" s="174" t="str">
        <f ca="1">IF(EU565="","",COUNTIF(EU$6:$EU565,"&gt;"&amp;0))</f>
        <v/>
      </c>
      <c r="EZ565" s="189"/>
      <c r="FA565" s="153"/>
    </row>
    <row r="566" spans="146:157" ht="27.6" customHeight="1">
      <c r="EP566" s="174"/>
      <c r="EQ566" s="174"/>
      <c r="ER566" s="174"/>
      <c r="ES566" s="174"/>
      <c r="ET566" s="174" t="str">
        <f t="shared" ca="1" si="30"/>
        <v/>
      </c>
      <c r="EU566" s="174" t="str">
        <f ca="1">IFERROR(IF(OFFSET($D$6,MATCH(VALUE(SUBSTITUTE(EQ566,EG566,"")),$A$6:$A$127,0)-1,MATCH($EG566,$D$6:$CC$6,0)-1+7,1,1)&gt;0,OFFSET($D$6,MATCH(VALUE(SUBSTITUTE(EQ566,EG566,"")),$A$6:$A$127,0)-1,MATCH($EG566,$D$6:$CC$6,0)-1+7,1,1),""),"")</f>
        <v/>
      </c>
      <c r="EV566" s="174" t="str">
        <f ca="1">IF($EU566&lt;&gt;"",IF(OFFSET($D$6,MATCH(VALUE(SUBSTITUTE($EQ566,$EG566,"")),$A$6:$A$127,0)-1,MATCH($EG566,$D$6:$CC$6,0)-1+8,1,1)=0,"",OFFSET($D$6,MATCH(VALUE(SUBSTITUTE($EQ566,$EG566,"")),$A$6:$A$127,0)-1,MATCH($EG566,$D$6:$CC$6,0)-1+8,1,1)),"")</f>
        <v/>
      </c>
      <c r="EW566" s="174" t="str">
        <f t="shared" ca="1" si="31"/>
        <v/>
      </c>
      <c r="EX566" s="174" t="str">
        <f t="shared" ca="1" si="32"/>
        <v/>
      </c>
      <c r="EY566" s="174" t="str">
        <f ca="1">IF(EU566="","",COUNTIF(EU$6:$EU566,"&gt;"&amp;0))</f>
        <v/>
      </c>
      <c r="EZ566" s="189"/>
      <c r="FA566" s="153"/>
    </row>
    <row r="567" spans="146:157" ht="27.6" customHeight="1">
      <c r="EP567" s="174"/>
      <c r="EQ567" s="174"/>
      <c r="ER567" s="174"/>
      <c r="ES567" s="174"/>
      <c r="ET567" s="174" t="str">
        <f t="shared" ca="1" si="30"/>
        <v/>
      </c>
      <c r="EU567" s="174" t="str">
        <f ca="1">IFERROR(IF(OFFSET($D$6,MATCH(VALUE(SUBSTITUTE(EQ567,EG567,"")),$A$6:$A$127,0)-1,MATCH($EG567,$D$6:$CC$6,0)-1+7,1,1)&gt;0,OFFSET($D$6,MATCH(VALUE(SUBSTITUTE(EQ567,EG567,"")),$A$6:$A$127,0)-1,MATCH($EG567,$D$6:$CC$6,0)-1+7,1,1),""),"")</f>
        <v/>
      </c>
      <c r="EV567" s="174" t="str">
        <f ca="1">IF($EU567&lt;&gt;"",IF(OFFSET($D$6,MATCH(VALUE(SUBSTITUTE($EQ567,$EG567,"")),$A$6:$A$127,0)-1,MATCH($EG567,$D$6:$CC$6,0)-1+8,1,1)=0,"",OFFSET($D$6,MATCH(VALUE(SUBSTITUTE($EQ567,$EG567,"")),$A$6:$A$127,0)-1,MATCH($EG567,$D$6:$CC$6,0)-1+8,1,1)),"")</f>
        <v/>
      </c>
      <c r="EW567" s="174" t="str">
        <f t="shared" ca="1" si="31"/>
        <v/>
      </c>
      <c r="EX567" s="174" t="str">
        <f t="shared" ca="1" si="32"/>
        <v/>
      </c>
      <c r="EY567" s="174" t="str">
        <f ca="1">IF(EU567="","",COUNTIF(EU$6:$EU567,"&gt;"&amp;0))</f>
        <v/>
      </c>
      <c r="EZ567" s="189"/>
      <c r="FA567" s="153"/>
    </row>
    <row r="568" spans="146:157" ht="27.6" customHeight="1">
      <c r="EP568" s="174"/>
      <c r="EQ568" s="174"/>
      <c r="ER568" s="174"/>
      <c r="ES568" s="174"/>
      <c r="ET568" s="174" t="str">
        <f t="shared" ca="1" si="30"/>
        <v/>
      </c>
      <c r="EU568" s="174" t="str">
        <f ca="1">IFERROR(IF(OFFSET($D$6,MATCH(VALUE(SUBSTITUTE(EQ568,EG568,"")),$A$6:$A$127,0)-1,MATCH($EG568,$D$6:$CC$6,0)-1+7,1,1)&gt;0,OFFSET($D$6,MATCH(VALUE(SUBSTITUTE(EQ568,EG568,"")),$A$6:$A$127,0)-1,MATCH($EG568,$D$6:$CC$6,0)-1+7,1,1),""),"")</f>
        <v/>
      </c>
      <c r="EV568" s="174" t="str">
        <f ca="1">IF($EU568&lt;&gt;"",IF(OFFSET($D$6,MATCH(VALUE(SUBSTITUTE($EQ568,$EG568,"")),$A$6:$A$127,0)-1,MATCH($EG568,$D$6:$CC$6,0)-1+8,1,1)=0,"",OFFSET($D$6,MATCH(VALUE(SUBSTITUTE($EQ568,$EG568,"")),$A$6:$A$127,0)-1,MATCH($EG568,$D$6:$CC$6,0)-1+8,1,1)),"")</f>
        <v/>
      </c>
      <c r="EW568" s="174" t="str">
        <f t="shared" ca="1" si="31"/>
        <v/>
      </c>
      <c r="EX568" s="174" t="str">
        <f t="shared" ca="1" si="32"/>
        <v/>
      </c>
      <c r="EY568" s="174" t="str">
        <f ca="1">IF(EU568="","",COUNTIF(EU$6:$EU568,"&gt;"&amp;0))</f>
        <v/>
      </c>
      <c r="EZ568" s="189"/>
      <c r="FA568" s="153"/>
    </row>
    <row r="569" spans="146:157" ht="27.6" customHeight="1">
      <c r="EP569" s="174"/>
      <c r="EQ569" s="174"/>
      <c r="ER569" s="174"/>
      <c r="ES569" s="174"/>
      <c r="ET569" s="174" t="str">
        <f t="shared" ca="1" si="30"/>
        <v/>
      </c>
      <c r="EU569" s="174" t="str">
        <f ca="1">IFERROR(IF(OFFSET($D$6,MATCH(VALUE(SUBSTITUTE(EQ569,EG569,"")),$A$6:$A$127,0)-1,MATCH($EG569,$D$6:$CC$6,0)-1+7,1,1)&gt;0,OFFSET($D$6,MATCH(VALUE(SUBSTITUTE(EQ569,EG569,"")),$A$6:$A$127,0)-1,MATCH($EG569,$D$6:$CC$6,0)-1+7,1,1),""),"")</f>
        <v/>
      </c>
      <c r="EV569" s="174" t="str">
        <f ca="1">IF($EU569&lt;&gt;"",IF(OFFSET($D$6,MATCH(VALUE(SUBSTITUTE($EQ569,$EG569,"")),$A$6:$A$127,0)-1,MATCH($EG569,$D$6:$CC$6,0)-1+8,1,1)=0,"",OFFSET($D$6,MATCH(VALUE(SUBSTITUTE($EQ569,$EG569,"")),$A$6:$A$127,0)-1,MATCH($EG569,$D$6:$CC$6,0)-1+8,1,1)),"")</f>
        <v/>
      </c>
      <c r="EW569" s="174" t="str">
        <f t="shared" ca="1" si="31"/>
        <v/>
      </c>
      <c r="EX569" s="174" t="str">
        <f t="shared" ca="1" si="32"/>
        <v/>
      </c>
      <c r="EY569" s="174" t="str">
        <f ca="1">IF(EU569="","",COUNTIF(EU$6:$EU569,"&gt;"&amp;0))</f>
        <v/>
      </c>
      <c r="EZ569" s="189"/>
      <c r="FA569" s="153"/>
    </row>
    <row r="570" spans="146:157" ht="27.6" customHeight="1">
      <c r="EP570" s="174"/>
      <c r="EQ570" s="174"/>
      <c r="ER570" s="174"/>
      <c r="ES570" s="174"/>
      <c r="ET570" s="174" t="str">
        <f t="shared" ca="1" si="30"/>
        <v/>
      </c>
      <c r="EU570" s="174" t="str">
        <f ca="1">IFERROR(IF(OFFSET($D$6,MATCH(VALUE(SUBSTITUTE(EQ570,EG570,"")),$A$6:$A$127,0)-1,MATCH($EG570,$D$6:$CC$6,0)-1+7,1,1)&gt;0,OFFSET($D$6,MATCH(VALUE(SUBSTITUTE(EQ570,EG570,"")),$A$6:$A$127,0)-1,MATCH($EG570,$D$6:$CC$6,0)-1+7,1,1),""),"")</f>
        <v/>
      </c>
      <c r="EV570" s="174" t="str">
        <f ca="1">IF($EU570&lt;&gt;"",IF(OFFSET($D$6,MATCH(VALUE(SUBSTITUTE($EQ570,$EG570,"")),$A$6:$A$127,0)-1,MATCH($EG570,$D$6:$CC$6,0)-1+8,1,1)=0,"",OFFSET($D$6,MATCH(VALUE(SUBSTITUTE($EQ570,$EG570,"")),$A$6:$A$127,0)-1,MATCH($EG570,$D$6:$CC$6,0)-1+8,1,1)),"")</f>
        <v/>
      </c>
      <c r="EW570" s="174" t="str">
        <f t="shared" ca="1" si="31"/>
        <v/>
      </c>
      <c r="EX570" s="174" t="str">
        <f t="shared" ca="1" si="32"/>
        <v/>
      </c>
      <c r="EY570" s="174" t="str">
        <f ca="1">IF(EU570="","",COUNTIF(EU$6:$EU570,"&gt;"&amp;0))</f>
        <v/>
      </c>
      <c r="EZ570" s="189"/>
      <c r="FA570" s="153"/>
    </row>
    <row r="571" spans="146:157" ht="27.6" customHeight="1">
      <c r="EP571" s="174"/>
      <c r="EQ571" s="174"/>
      <c r="ER571" s="174"/>
      <c r="ES571" s="174"/>
      <c r="ET571" s="174" t="str">
        <f t="shared" ca="1" si="30"/>
        <v/>
      </c>
      <c r="EU571" s="174" t="str">
        <f ca="1">IFERROR(IF(OFFSET($D$6,MATCH(VALUE(SUBSTITUTE(EQ571,EG571,"")),$A$6:$A$127,0)-1,MATCH($EG571,$D$6:$CC$6,0)-1+7,1,1)&gt;0,OFFSET($D$6,MATCH(VALUE(SUBSTITUTE(EQ571,EG571,"")),$A$6:$A$127,0)-1,MATCH($EG571,$D$6:$CC$6,0)-1+7,1,1),""),"")</f>
        <v/>
      </c>
      <c r="EV571" s="174" t="str">
        <f ca="1">IF($EU571&lt;&gt;"",IF(OFFSET($D$6,MATCH(VALUE(SUBSTITUTE($EQ571,$EG571,"")),$A$6:$A$127,0)-1,MATCH($EG571,$D$6:$CC$6,0)-1+8,1,1)=0,"",OFFSET($D$6,MATCH(VALUE(SUBSTITUTE($EQ571,$EG571,"")),$A$6:$A$127,0)-1,MATCH($EG571,$D$6:$CC$6,0)-1+8,1,1)),"")</f>
        <v/>
      </c>
      <c r="EW571" s="174" t="str">
        <f t="shared" ca="1" si="31"/>
        <v/>
      </c>
      <c r="EX571" s="174" t="str">
        <f t="shared" ca="1" si="32"/>
        <v/>
      </c>
      <c r="EY571" s="174" t="str">
        <f ca="1">IF(EU571="","",COUNTIF(EU$6:$EU571,"&gt;"&amp;0))</f>
        <v/>
      </c>
      <c r="EZ571" s="189"/>
      <c r="FA571" s="153"/>
    </row>
    <row r="572" spans="146:157" ht="27.6" customHeight="1">
      <c r="EP572" s="174"/>
      <c r="EQ572" s="174"/>
      <c r="ER572" s="174"/>
      <c r="ES572" s="174"/>
      <c r="ET572" s="174" t="str">
        <f t="shared" ca="1" si="30"/>
        <v/>
      </c>
      <c r="EU572" s="174" t="str">
        <f ca="1">IFERROR(IF(OFFSET($D$6,MATCH(VALUE(SUBSTITUTE(EQ572,EG572,"")),$A$6:$A$127,0)-1,MATCH($EG572,$D$6:$CC$6,0)-1+7,1,1)&gt;0,OFFSET($D$6,MATCH(VALUE(SUBSTITUTE(EQ572,EG572,"")),$A$6:$A$127,0)-1,MATCH($EG572,$D$6:$CC$6,0)-1+7,1,1),""),"")</f>
        <v/>
      </c>
      <c r="EV572" s="174" t="str">
        <f ca="1">IF($EU572&lt;&gt;"",IF(OFFSET($D$6,MATCH(VALUE(SUBSTITUTE($EQ572,$EG572,"")),$A$6:$A$127,0)-1,MATCH($EG572,$D$6:$CC$6,0)-1+8,1,1)=0,"",OFFSET($D$6,MATCH(VALUE(SUBSTITUTE($EQ572,$EG572,"")),$A$6:$A$127,0)-1,MATCH($EG572,$D$6:$CC$6,0)-1+8,1,1)),"")</f>
        <v/>
      </c>
      <c r="EW572" s="174" t="str">
        <f t="shared" ca="1" si="31"/>
        <v/>
      </c>
      <c r="EX572" s="174" t="str">
        <f t="shared" ca="1" si="32"/>
        <v/>
      </c>
      <c r="EY572" s="174" t="str">
        <f ca="1">IF(EU572="","",COUNTIF(EU$6:$EU572,"&gt;"&amp;0))</f>
        <v/>
      </c>
      <c r="EZ572" s="189"/>
      <c r="FA572" s="153"/>
    </row>
    <row r="573" spans="146:157" ht="27.6" customHeight="1">
      <c r="EP573" s="174"/>
      <c r="EQ573" s="174"/>
      <c r="ER573" s="174"/>
      <c r="ES573" s="174"/>
      <c r="ET573" s="174" t="str">
        <f t="shared" ca="1" si="30"/>
        <v/>
      </c>
      <c r="EU573" s="174" t="str">
        <f ca="1">IFERROR(IF(OFFSET($D$6,MATCH(VALUE(SUBSTITUTE(EQ573,EG573,"")),$A$6:$A$127,0)-1,MATCH($EG573,$D$6:$CC$6,0)-1+7,1,1)&gt;0,OFFSET($D$6,MATCH(VALUE(SUBSTITUTE(EQ573,EG573,"")),$A$6:$A$127,0)-1,MATCH($EG573,$D$6:$CC$6,0)-1+7,1,1),""),"")</f>
        <v/>
      </c>
      <c r="EV573" s="174" t="str">
        <f ca="1">IF($EU573&lt;&gt;"",IF(OFFSET($D$6,MATCH(VALUE(SUBSTITUTE($EQ573,$EG573,"")),$A$6:$A$127,0)-1,MATCH($EG573,$D$6:$CC$6,0)-1+8,1,1)=0,"",OFFSET($D$6,MATCH(VALUE(SUBSTITUTE($EQ573,$EG573,"")),$A$6:$A$127,0)-1,MATCH($EG573,$D$6:$CC$6,0)-1+8,1,1)),"")</f>
        <v/>
      </c>
      <c r="EW573" s="174" t="str">
        <f t="shared" ca="1" si="31"/>
        <v/>
      </c>
      <c r="EX573" s="174" t="str">
        <f t="shared" ca="1" si="32"/>
        <v/>
      </c>
      <c r="EY573" s="174" t="str">
        <f ca="1">IF(EU573="","",COUNTIF(EU$6:$EU573,"&gt;"&amp;0))</f>
        <v/>
      </c>
      <c r="EZ573" s="189"/>
      <c r="FA573" s="153"/>
    </row>
    <row r="574" spans="146:157" ht="27.6" customHeight="1">
      <c r="EP574" s="174"/>
      <c r="EQ574" s="174"/>
      <c r="ER574" s="174"/>
      <c r="ES574" s="174"/>
      <c r="ET574" s="174" t="str">
        <f t="shared" ca="1" si="30"/>
        <v/>
      </c>
      <c r="EU574" s="174" t="str">
        <f ca="1">IFERROR(IF(OFFSET($D$6,MATCH(VALUE(SUBSTITUTE(EQ574,EG574,"")),$A$6:$A$127,0)-1,MATCH($EG574,$D$6:$CC$6,0)-1+7,1,1)&gt;0,OFFSET($D$6,MATCH(VALUE(SUBSTITUTE(EQ574,EG574,"")),$A$6:$A$127,0)-1,MATCH($EG574,$D$6:$CC$6,0)-1+7,1,1),""),"")</f>
        <v/>
      </c>
      <c r="EV574" s="174" t="str">
        <f ca="1">IF($EU574&lt;&gt;"",IF(OFFSET($D$6,MATCH(VALUE(SUBSTITUTE($EQ574,$EG574,"")),$A$6:$A$127,0)-1,MATCH($EG574,$D$6:$CC$6,0)-1+8,1,1)=0,"",OFFSET($D$6,MATCH(VALUE(SUBSTITUTE($EQ574,$EG574,"")),$A$6:$A$127,0)-1,MATCH($EG574,$D$6:$CC$6,0)-1+8,1,1)),"")</f>
        <v/>
      </c>
      <c r="EW574" s="174" t="str">
        <f t="shared" ca="1" si="31"/>
        <v/>
      </c>
      <c r="EX574" s="174" t="str">
        <f t="shared" ca="1" si="32"/>
        <v/>
      </c>
      <c r="EY574" s="174" t="str">
        <f ca="1">IF(EU574="","",COUNTIF(EU$6:$EU574,"&gt;"&amp;0))</f>
        <v/>
      </c>
      <c r="EZ574" s="189"/>
      <c r="FA574" s="153"/>
    </row>
    <row r="575" spans="146:157" ht="27.6" customHeight="1">
      <c r="EP575" s="174"/>
      <c r="EQ575" s="174"/>
      <c r="ER575" s="174"/>
      <c r="ES575" s="174"/>
      <c r="ET575" s="174" t="str">
        <f t="shared" ca="1" si="30"/>
        <v/>
      </c>
      <c r="EU575" s="174" t="str">
        <f ca="1">IFERROR(IF(OFFSET($D$6,MATCH(VALUE(SUBSTITUTE(EQ575,EG575,"")),$A$6:$A$127,0)-1,MATCH($EG575,$D$6:$CC$6,0)-1+7,1,1)&gt;0,OFFSET($D$6,MATCH(VALUE(SUBSTITUTE(EQ575,EG575,"")),$A$6:$A$127,0)-1,MATCH($EG575,$D$6:$CC$6,0)-1+7,1,1),""),"")</f>
        <v/>
      </c>
      <c r="EV575" s="174" t="str">
        <f ca="1">IF($EU575&lt;&gt;"",IF(OFFSET($D$6,MATCH(VALUE(SUBSTITUTE($EQ575,$EG575,"")),$A$6:$A$127,0)-1,MATCH($EG575,$D$6:$CC$6,0)-1+8,1,1)=0,"",OFFSET($D$6,MATCH(VALUE(SUBSTITUTE($EQ575,$EG575,"")),$A$6:$A$127,0)-1,MATCH($EG575,$D$6:$CC$6,0)-1+8,1,1)),"")</f>
        <v/>
      </c>
      <c r="EW575" s="174" t="str">
        <f t="shared" ca="1" si="31"/>
        <v/>
      </c>
      <c r="EX575" s="174" t="str">
        <f t="shared" ca="1" si="32"/>
        <v/>
      </c>
      <c r="EY575" s="174" t="str">
        <f ca="1">IF(EU575="","",COUNTIF(EU$6:$EU575,"&gt;"&amp;0))</f>
        <v/>
      </c>
      <c r="EZ575" s="189"/>
      <c r="FA575" s="153"/>
    </row>
    <row r="576" spans="146:157" ht="27.6" customHeight="1">
      <c r="EP576" s="174"/>
      <c r="EQ576" s="174"/>
      <c r="ER576" s="174"/>
      <c r="ES576" s="174"/>
      <c r="ET576" s="174" t="str">
        <f t="shared" ca="1" si="30"/>
        <v/>
      </c>
      <c r="EU576" s="174" t="str">
        <f ca="1">IFERROR(IF(OFFSET($D$6,MATCH(VALUE(SUBSTITUTE(EQ576,EG576,"")),$A$6:$A$127,0)-1,MATCH($EG576,$D$6:$CC$6,0)-1+7,1,1)&gt;0,OFFSET($D$6,MATCH(VALUE(SUBSTITUTE(EQ576,EG576,"")),$A$6:$A$127,0)-1,MATCH($EG576,$D$6:$CC$6,0)-1+7,1,1),""),"")</f>
        <v/>
      </c>
      <c r="EV576" s="174" t="str">
        <f ca="1">IF($EU576&lt;&gt;"",IF(OFFSET($D$6,MATCH(VALUE(SUBSTITUTE($EQ576,$EG576,"")),$A$6:$A$127,0)-1,MATCH($EG576,$D$6:$CC$6,0)-1+8,1,1)=0,"",OFFSET($D$6,MATCH(VALUE(SUBSTITUTE($EQ576,$EG576,"")),$A$6:$A$127,0)-1,MATCH($EG576,$D$6:$CC$6,0)-1+8,1,1)),"")</f>
        <v/>
      </c>
      <c r="EW576" s="174" t="str">
        <f t="shared" ca="1" si="31"/>
        <v/>
      </c>
      <c r="EX576" s="174" t="str">
        <f t="shared" ca="1" si="32"/>
        <v/>
      </c>
      <c r="EY576" s="174" t="str">
        <f ca="1">IF(EU576="","",COUNTIF(EU$6:$EU576,"&gt;"&amp;0))</f>
        <v/>
      </c>
      <c r="EZ576" s="189"/>
      <c r="FA576" s="153"/>
    </row>
    <row r="577" spans="146:157" ht="27.6" customHeight="1">
      <c r="EP577" s="174"/>
      <c r="EQ577" s="174"/>
      <c r="ER577" s="174"/>
      <c r="ES577" s="174"/>
      <c r="ET577" s="174" t="str">
        <f t="shared" ca="1" si="30"/>
        <v/>
      </c>
      <c r="EU577" s="174" t="str">
        <f ca="1">IFERROR(IF(OFFSET($D$6,MATCH(VALUE(SUBSTITUTE(EQ577,EG577,"")),$A$6:$A$127,0)-1,MATCH($EG577,$D$6:$CC$6,0)-1+7,1,1)&gt;0,OFFSET($D$6,MATCH(VALUE(SUBSTITUTE(EQ577,EG577,"")),$A$6:$A$127,0)-1,MATCH($EG577,$D$6:$CC$6,0)-1+7,1,1),""),"")</f>
        <v/>
      </c>
      <c r="EV577" s="174" t="str">
        <f ca="1">IF($EU577&lt;&gt;"",IF(OFFSET($D$6,MATCH(VALUE(SUBSTITUTE($EQ577,$EG577,"")),$A$6:$A$127,0)-1,MATCH($EG577,$D$6:$CC$6,0)-1+8,1,1)=0,"",OFFSET($D$6,MATCH(VALUE(SUBSTITUTE($EQ577,$EG577,"")),$A$6:$A$127,0)-1,MATCH($EG577,$D$6:$CC$6,0)-1+8,1,1)),"")</f>
        <v/>
      </c>
      <c r="EW577" s="174" t="str">
        <f t="shared" ca="1" si="31"/>
        <v/>
      </c>
      <c r="EX577" s="174" t="str">
        <f t="shared" ca="1" si="32"/>
        <v/>
      </c>
      <c r="EY577" s="174" t="str">
        <f ca="1">IF(EU577="","",COUNTIF(EU$6:$EU577,"&gt;"&amp;0))</f>
        <v/>
      </c>
      <c r="EZ577" s="189"/>
      <c r="FA577" s="153"/>
    </row>
    <row r="578" spans="146:157" ht="27.6" customHeight="1">
      <c r="EP578" s="174"/>
      <c r="EQ578" s="174"/>
      <c r="ER578" s="174"/>
      <c r="ES578" s="174"/>
      <c r="ET578" s="174" t="str">
        <f t="shared" ca="1" si="30"/>
        <v/>
      </c>
      <c r="EU578" s="174" t="str">
        <f ca="1">IFERROR(IF(OFFSET($D$6,MATCH(VALUE(SUBSTITUTE(EQ578,EG578,"")),$A$6:$A$127,0)-1,MATCH($EG578,$D$6:$CC$6,0)-1+7,1,1)&gt;0,OFFSET($D$6,MATCH(VALUE(SUBSTITUTE(EQ578,EG578,"")),$A$6:$A$127,0)-1,MATCH($EG578,$D$6:$CC$6,0)-1+7,1,1),""),"")</f>
        <v/>
      </c>
      <c r="EV578" s="174" t="str">
        <f ca="1">IF($EU578&lt;&gt;"",IF(OFFSET($D$6,MATCH(VALUE(SUBSTITUTE($EQ578,$EG578,"")),$A$6:$A$127,0)-1,MATCH($EG578,$D$6:$CC$6,0)-1+8,1,1)=0,"",OFFSET($D$6,MATCH(VALUE(SUBSTITUTE($EQ578,$EG578,"")),$A$6:$A$127,0)-1,MATCH($EG578,$D$6:$CC$6,0)-1+8,1,1)),"")</f>
        <v/>
      </c>
      <c r="EW578" s="174" t="str">
        <f t="shared" ca="1" si="31"/>
        <v/>
      </c>
      <c r="EX578" s="174" t="str">
        <f t="shared" ca="1" si="32"/>
        <v/>
      </c>
      <c r="EY578" s="174" t="str">
        <f ca="1">IF(EU578="","",COUNTIF(EU$6:$EU578,"&gt;"&amp;0))</f>
        <v/>
      </c>
      <c r="EZ578" s="189"/>
      <c r="FA578" s="153"/>
    </row>
    <row r="579" spans="146:157" ht="27.6" customHeight="1">
      <c r="EP579" s="174"/>
      <c r="EQ579" s="174"/>
      <c r="ER579" s="174"/>
      <c r="ES579" s="174"/>
      <c r="ET579" s="174" t="str">
        <f t="shared" ca="1" si="30"/>
        <v/>
      </c>
      <c r="EU579" s="174" t="str">
        <f ca="1">IFERROR(IF(OFFSET($D$6,MATCH(VALUE(SUBSTITUTE(EQ579,EG579,"")),$A$6:$A$127,0)-1,MATCH($EG579,$D$6:$CC$6,0)-1+7,1,1)&gt;0,OFFSET($D$6,MATCH(VALUE(SUBSTITUTE(EQ579,EG579,"")),$A$6:$A$127,0)-1,MATCH($EG579,$D$6:$CC$6,0)-1+7,1,1),""),"")</f>
        <v/>
      </c>
      <c r="EV579" s="174" t="str">
        <f ca="1">IF($EU579&lt;&gt;"",IF(OFFSET($D$6,MATCH(VALUE(SUBSTITUTE($EQ579,$EG579,"")),$A$6:$A$127,0)-1,MATCH($EG579,$D$6:$CC$6,0)-1+8,1,1)=0,"",OFFSET($D$6,MATCH(VALUE(SUBSTITUTE($EQ579,$EG579,"")),$A$6:$A$127,0)-1,MATCH($EG579,$D$6:$CC$6,0)-1+8,1,1)),"")</f>
        <v/>
      </c>
      <c r="EW579" s="174" t="str">
        <f t="shared" ca="1" si="31"/>
        <v/>
      </c>
      <c r="EX579" s="174" t="str">
        <f t="shared" ca="1" si="32"/>
        <v/>
      </c>
      <c r="EY579" s="174" t="str">
        <f ca="1">IF(EU579="","",COUNTIF(EU$6:$EU579,"&gt;"&amp;0))</f>
        <v/>
      </c>
      <c r="EZ579" s="189"/>
      <c r="FA579" s="153"/>
    </row>
    <row r="580" spans="146:157" ht="27.6" customHeight="1">
      <c r="EP580" s="174"/>
      <c r="EQ580" s="174"/>
      <c r="ER580" s="174"/>
      <c r="ES580" s="174"/>
      <c r="ET580" s="174" t="str">
        <f t="shared" ca="1" si="30"/>
        <v/>
      </c>
      <c r="EU580" s="174" t="str">
        <f ca="1">IFERROR(IF(OFFSET($D$6,MATCH(VALUE(SUBSTITUTE(EQ580,EG580,"")),$A$6:$A$127,0)-1,MATCH($EG580,$D$6:$CC$6,0)-1+7,1,1)&gt;0,OFFSET($D$6,MATCH(VALUE(SUBSTITUTE(EQ580,EG580,"")),$A$6:$A$127,0)-1,MATCH($EG580,$D$6:$CC$6,0)-1+7,1,1),""),"")</f>
        <v/>
      </c>
      <c r="EV580" s="174" t="str">
        <f ca="1">IF($EU580&lt;&gt;"",IF(OFFSET($D$6,MATCH(VALUE(SUBSTITUTE($EQ580,$EG580,"")),$A$6:$A$127,0)-1,MATCH($EG580,$D$6:$CC$6,0)-1+8,1,1)=0,"",OFFSET($D$6,MATCH(VALUE(SUBSTITUTE($EQ580,$EG580,"")),$A$6:$A$127,0)-1,MATCH($EG580,$D$6:$CC$6,0)-1+8,1,1)),"")</f>
        <v/>
      </c>
      <c r="EW580" s="174" t="str">
        <f t="shared" ca="1" si="31"/>
        <v/>
      </c>
      <c r="EX580" s="174" t="str">
        <f t="shared" ca="1" si="32"/>
        <v/>
      </c>
      <c r="EY580" s="174" t="str">
        <f ca="1">IF(EU580="","",COUNTIF(EU$6:$EU580,"&gt;"&amp;0))</f>
        <v/>
      </c>
      <c r="EZ580" s="189"/>
      <c r="FA580" s="153"/>
    </row>
    <row r="581" spans="146:157" ht="27.6" customHeight="1">
      <c r="EP581" s="174"/>
      <c r="EQ581" s="174"/>
      <c r="ER581" s="174"/>
      <c r="ES581" s="174"/>
      <c r="ET581" s="174" t="str">
        <f t="shared" ca="1" si="30"/>
        <v/>
      </c>
      <c r="EU581" s="174" t="str">
        <f ca="1">IFERROR(IF(OFFSET($D$6,MATCH(VALUE(SUBSTITUTE(EQ581,EG581,"")),$A$6:$A$127,0)-1,MATCH($EG581,$D$6:$CC$6,0)-1+7,1,1)&gt;0,OFFSET($D$6,MATCH(VALUE(SUBSTITUTE(EQ581,EG581,"")),$A$6:$A$127,0)-1,MATCH($EG581,$D$6:$CC$6,0)-1+7,1,1),""),"")</f>
        <v/>
      </c>
      <c r="EV581" s="174" t="str">
        <f ca="1">IF($EU581&lt;&gt;"",IF(OFFSET($D$6,MATCH(VALUE(SUBSTITUTE($EQ581,$EG581,"")),$A$6:$A$127,0)-1,MATCH($EG581,$D$6:$CC$6,0)-1+8,1,1)=0,"",OFFSET($D$6,MATCH(VALUE(SUBSTITUTE($EQ581,$EG581,"")),$A$6:$A$127,0)-1,MATCH($EG581,$D$6:$CC$6,0)-1+8,1,1)),"")</f>
        <v/>
      </c>
      <c r="EW581" s="174" t="str">
        <f t="shared" ca="1" si="31"/>
        <v/>
      </c>
      <c r="EX581" s="174" t="str">
        <f t="shared" ca="1" si="32"/>
        <v/>
      </c>
      <c r="EY581" s="174" t="str">
        <f ca="1">IF(EU581="","",COUNTIF(EU$6:$EU581,"&gt;"&amp;0))</f>
        <v/>
      </c>
      <c r="EZ581" s="189"/>
      <c r="FA581" s="153"/>
    </row>
    <row r="582" spans="146:157" ht="27.6" customHeight="1">
      <c r="EP582" s="174"/>
      <c r="EQ582" s="174"/>
      <c r="ER582" s="174"/>
      <c r="ES582" s="174"/>
      <c r="ET582" s="174" t="str">
        <f t="shared" ca="1" si="30"/>
        <v/>
      </c>
      <c r="EU582" s="174" t="str">
        <f ca="1">IFERROR(IF(OFFSET($D$6,MATCH(VALUE(SUBSTITUTE(EQ582,EG582,"")),$A$6:$A$127,0)-1,MATCH($EG582,$D$6:$CC$6,0)-1+7,1,1)&gt;0,OFFSET($D$6,MATCH(VALUE(SUBSTITUTE(EQ582,EG582,"")),$A$6:$A$127,0)-1,MATCH($EG582,$D$6:$CC$6,0)-1+7,1,1),""),"")</f>
        <v/>
      </c>
      <c r="EV582" s="174" t="str">
        <f ca="1">IF($EU582&lt;&gt;"",IF(OFFSET($D$6,MATCH(VALUE(SUBSTITUTE($EQ582,$EG582,"")),$A$6:$A$127,0)-1,MATCH($EG582,$D$6:$CC$6,0)-1+8,1,1)=0,"",OFFSET($D$6,MATCH(VALUE(SUBSTITUTE($EQ582,$EG582,"")),$A$6:$A$127,0)-1,MATCH($EG582,$D$6:$CC$6,0)-1+8,1,1)),"")</f>
        <v/>
      </c>
      <c r="EW582" s="174" t="str">
        <f t="shared" ca="1" si="31"/>
        <v/>
      </c>
      <c r="EX582" s="174" t="str">
        <f t="shared" ca="1" si="32"/>
        <v/>
      </c>
      <c r="EY582" s="174" t="str">
        <f ca="1">IF(EU582="","",COUNTIF(EU$6:$EU582,"&gt;"&amp;0))</f>
        <v/>
      </c>
      <c r="EZ582" s="189"/>
      <c r="FA582" s="153"/>
    </row>
    <row r="583" spans="146:157" ht="27.6" customHeight="1">
      <c r="EP583" s="174"/>
      <c r="EQ583" s="174"/>
      <c r="ER583" s="174"/>
      <c r="ES583" s="174"/>
      <c r="ET583" s="174" t="str">
        <f t="shared" ref="ET583:ET646" ca="1" si="33">IF(EY583="","",EN583)</f>
        <v/>
      </c>
      <c r="EU583" s="174" t="str">
        <f ca="1">IFERROR(IF(OFFSET($D$6,MATCH(VALUE(SUBSTITUTE(EQ583,EG583,"")),$A$6:$A$127,0)-1,MATCH($EG583,$D$6:$CC$6,0)-1+7,1,1)&gt;0,OFFSET($D$6,MATCH(VALUE(SUBSTITUTE(EQ583,EG583,"")),$A$6:$A$127,0)-1,MATCH($EG583,$D$6:$CC$6,0)-1+7,1,1),""),"")</f>
        <v/>
      </c>
      <c r="EV583" s="174" t="str">
        <f ca="1">IF($EU583&lt;&gt;"",IF(OFFSET($D$6,MATCH(VALUE(SUBSTITUTE($EQ583,$EG583,"")),$A$6:$A$127,0)-1,MATCH($EG583,$D$6:$CC$6,0)-1+8,1,1)=0,"",OFFSET($D$6,MATCH(VALUE(SUBSTITUTE($EQ583,$EG583,"")),$A$6:$A$127,0)-1,MATCH($EG583,$D$6:$CC$6,0)-1+8,1,1)),"")</f>
        <v/>
      </c>
      <c r="EW583" s="174" t="str">
        <f t="shared" ref="EW583:EW646" ca="1" si="34">IF(EY583="","","F")</f>
        <v/>
      </c>
      <c r="EX583" s="174" t="str">
        <f t="shared" ref="EX583:EX646" ca="1" si="35">IF(EY583="","",EM583)</f>
        <v/>
      </c>
      <c r="EY583" s="174" t="str">
        <f ca="1">IF(EU583="","",COUNTIF(EU$6:$EU583,"&gt;"&amp;0))</f>
        <v/>
      </c>
      <c r="EZ583" s="189"/>
      <c r="FA583" s="153"/>
    </row>
    <row r="584" spans="146:157" ht="27.6" customHeight="1">
      <c r="EP584" s="174"/>
      <c r="EQ584" s="174"/>
      <c r="ER584" s="174"/>
      <c r="ES584" s="174"/>
      <c r="ET584" s="174" t="str">
        <f t="shared" ca="1" si="33"/>
        <v/>
      </c>
      <c r="EU584" s="174" t="str">
        <f ca="1">IFERROR(IF(OFFSET($D$6,MATCH(VALUE(SUBSTITUTE(EQ584,EG584,"")),$A$6:$A$127,0)-1,MATCH($EG584,$D$6:$CC$6,0)-1+7,1,1)&gt;0,OFFSET($D$6,MATCH(VALUE(SUBSTITUTE(EQ584,EG584,"")),$A$6:$A$127,0)-1,MATCH($EG584,$D$6:$CC$6,0)-1+7,1,1),""),"")</f>
        <v/>
      </c>
      <c r="EV584" s="174" t="str">
        <f ca="1">IF($EU584&lt;&gt;"",IF(OFFSET($D$6,MATCH(VALUE(SUBSTITUTE($EQ584,$EG584,"")),$A$6:$A$127,0)-1,MATCH($EG584,$D$6:$CC$6,0)-1+8,1,1)=0,"",OFFSET($D$6,MATCH(VALUE(SUBSTITUTE($EQ584,$EG584,"")),$A$6:$A$127,0)-1,MATCH($EG584,$D$6:$CC$6,0)-1+8,1,1)),"")</f>
        <v/>
      </c>
      <c r="EW584" s="174" t="str">
        <f t="shared" ca="1" si="34"/>
        <v/>
      </c>
      <c r="EX584" s="174" t="str">
        <f t="shared" ca="1" si="35"/>
        <v/>
      </c>
      <c r="EY584" s="174" t="str">
        <f ca="1">IF(EU584="","",COUNTIF(EU$6:$EU584,"&gt;"&amp;0))</f>
        <v/>
      </c>
      <c r="EZ584" s="189"/>
      <c r="FA584" s="153"/>
    </row>
    <row r="585" spans="146:157" ht="27.6" customHeight="1">
      <c r="EP585" s="174"/>
      <c r="EQ585" s="174"/>
      <c r="ER585" s="174"/>
      <c r="ES585" s="174"/>
      <c r="ET585" s="174" t="str">
        <f t="shared" ca="1" si="33"/>
        <v/>
      </c>
      <c r="EU585" s="174" t="str">
        <f ca="1">IFERROR(IF(OFFSET($D$6,MATCH(VALUE(SUBSTITUTE(EQ585,EG585,"")),$A$6:$A$127,0)-1,MATCH($EG585,$D$6:$CC$6,0)-1+7,1,1)&gt;0,OFFSET($D$6,MATCH(VALUE(SUBSTITUTE(EQ585,EG585,"")),$A$6:$A$127,0)-1,MATCH($EG585,$D$6:$CC$6,0)-1+7,1,1),""),"")</f>
        <v/>
      </c>
      <c r="EV585" s="174" t="str">
        <f ca="1">IF($EU585&lt;&gt;"",IF(OFFSET($D$6,MATCH(VALUE(SUBSTITUTE($EQ585,$EG585,"")),$A$6:$A$127,0)-1,MATCH($EG585,$D$6:$CC$6,0)-1+8,1,1)=0,"",OFFSET($D$6,MATCH(VALUE(SUBSTITUTE($EQ585,$EG585,"")),$A$6:$A$127,0)-1,MATCH($EG585,$D$6:$CC$6,0)-1+8,1,1)),"")</f>
        <v/>
      </c>
      <c r="EW585" s="174" t="str">
        <f t="shared" ca="1" si="34"/>
        <v/>
      </c>
      <c r="EX585" s="174" t="str">
        <f t="shared" ca="1" si="35"/>
        <v/>
      </c>
      <c r="EY585" s="174" t="str">
        <f ca="1">IF(EU585="","",COUNTIF(EU$6:$EU585,"&gt;"&amp;0))</f>
        <v/>
      </c>
      <c r="EZ585" s="189"/>
      <c r="FA585" s="153"/>
    </row>
    <row r="586" spans="146:157" ht="27.6" customHeight="1">
      <c r="EP586" s="174"/>
      <c r="EQ586" s="174"/>
      <c r="ER586" s="174"/>
      <c r="ES586" s="174"/>
      <c r="ET586" s="174" t="str">
        <f t="shared" ca="1" si="33"/>
        <v/>
      </c>
      <c r="EU586" s="174" t="str">
        <f ca="1">IFERROR(IF(OFFSET($D$6,MATCH(VALUE(SUBSTITUTE(EQ586,EG586,"")),$A$6:$A$127,0)-1,MATCH($EG586,$D$6:$CC$6,0)-1+7,1,1)&gt;0,OFFSET($D$6,MATCH(VALUE(SUBSTITUTE(EQ586,EG586,"")),$A$6:$A$127,0)-1,MATCH($EG586,$D$6:$CC$6,0)-1+7,1,1),""),"")</f>
        <v/>
      </c>
      <c r="EV586" s="174" t="str">
        <f ca="1">IF($EU586&lt;&gt;"",IF(OFFSET($D$6,MATCH(VALUE(SUBSTITUTE($EQ586,$EG586,"")),$A$6:$A$127,0)-1,MATCH($EG586,$D$6:$CC$6,0)-1+8,1,1)=0,"",OFFSET($D$6,MATCH(VALUE(SUBSTITUTE($EQ586,$EG586,"")),$A$6:$A$127,0)-1,MATCH($EG586,$D$6:$CC$6,0)-1+8,1,1)),"")</f>
        <v/>
      </c>
      <c r="EW586" s="174" t="str">
        <f t="shared" ca="1" si="34"/>
        <v/>
      </c>
      <c r="EX586" s="174" t="str">
        <f t="shared" ca="1" si="35"/>
        <v/>
      </c>
      <c r="EY586" s="174" t="str">
        <f ca="1">IF(EU586="","",COUNTIF(EU$6:$EU586,"&gt;"&amp;0))</f>
        <v/>
      </c>
      <c r="EZ586" s="189"/>
      <c r="FA586" s="153"/>
    </row>
    <row r="587" spans="146:157" ht="27.6" customHeight="1">
      <c r="EP587" s="174"/>
      <c r="EQ587" s="174"/>
      <c r="ER587" s="174"/>
      <c r="ES587" s="174"/>
      <c r="ET587" s="174" t="str">
        <f t="shared" ca="1" si="33"/>
        <v/>
      </c>
      <c r="EU587" s="174" t="str">
        <f ca="1">IFERROR(IF(OFFSET($D$6,MATCH(VALUE(SUBSTITUTE(EQ587,EG587,"")),$A$6:$A$127,0)-1,MATCH($EG587,$D$6:$CC$6,0)-1+7,1,1)&gt;0,OFFSET($D$6,MATCH(VALUE(SUBSTITUTE(EQ587,EG587,"")),$A$6:$A$127,0)-1,MATCH($EG587,$D$6:$CC$6,0)-1+7,1,1),""),"")</f>
        <v/>
      </c>
      <c r="EV587" s="174" t="str">
        <f ca="1">IF($EU587&lt;&gt;"",IF(OFFSET($D$6,MATCH(VALUE(SUBSTITUTE($EQ587,$EG587,"")),$A$6:$A$127,0)-1,MATCH($EG587,$D$6:$CC$6,0)-1+8,1,1)=0,"",OFFSET($D$6,MATCH(VALUE(SUBSTITUTE($EQ587,$EG587,"")),$A$6:$A$127,0)-1,MATCH($EG587,$D$6:$CC$6,0)-1+8,1,1)),"")</f>
        <v/>
      </c>
      <c r="EW587" s="174" t="str">
        <f t="shared" ca="1" si="34"/>
        <v/>
      </c>
      <c r="EX587" s="174" t="str">
        <f t="shared" ca="1" si="35"/>
        <v/>
      </c>
      <c r="EY587" s="174" t="str">
        <f ca="1">IF(EU587="","",COUNTIF(EU$6:$EU587,"&gt;"&amp;0))</f>
        <v/>
      </c>
      <c r="EZ587" s="189"/>
      <c r="FA587" s="153"/>
    </row>
    <row r="588" spans="146:157" ht="27.6" customHeight="1">
      <c r="EP588" s="174"/>
      <c r="EQ588" s="174"/>
      <c r="ER588" s="174"/>
      <c r="ES588" s="174"/>
      <c r="ET588" s="174" t="str">
        <f t="shared" ca="1" si="33"/>
        <v/>
      </c>
      <c r="EU588" s="174" t="str">
        <f ca="1">IFERROR(IF(OFFSET($D$6,MATCH(VALUE(SUBSTITUTE(EQ588,EG588,"")),$A$6:$A$127,0)-1,MATCH($EG588,$D$6:$CC$6,0)-1+7,1,1)&gt;0,OFFSET($D$6,MATCH(VALUE(SUBSTITUTE(EQ588,EG588,"")),$A$6:$A$127,0)-1,MATCH($EG588,$D$6:$CC$6,0)-1+7,1,1),""),"")</f>
        <v/>
      </c>
      <c r="EV588" s="174" t="str">
        <f ca="1">IF($EU588&lt;&gt;"",IF(OFFSET($D$6,MATCH(VALUE(SUBSTITUTE($EQ588,$EG588,"")),$A$6:$A$127,0)-1,MATCH($EG588,$D$6:$CC$6,0)-1+8,1,1)=0,"",OFFSET($D$6,MATCH(VALUE(SUBSTITUTE($EQ588,$EG588,"")),$A$6:$A$127,0)-1,MATCH($EG588,$D$6:$CC$6,0)-1+8,1,1)),"")</f>
        <v/>
      </c>
      <c r="EW588" s="174" t="str">
        <f t="shared" ca="1" si="34"/>
        <v/>
      </c>
      <c r="EX588" s="174" t="str">
        <f t="shared" ca="1" si="35"/>
        <v/>
      </c>
      <c r="EY588" s="174" t="str">
        <f ca="1">IF(EU588="","",COUNTIF(EU$6:$EU588,"&gt;"&amp;0))</f>
        <v/>
      </c>
      <c r="EZ588" s="189"/>
      <c r="FA588" s="153"/>
    </row>
    <row r="589" spans="146:157" ht="27.6" customHeight="1">
      <c r="EP589" s="174"/>
      <c r="EQ589" s="174"/>
      <c r="ER589" s="174"/>
      <c r="ES589" s="174"/>
      <c r="ET589" s="174" t="str">
        <f t="shared" ca="1" si="33"/>
        <v/>
      </c>
      <c r="EU589" s="174" t="str">
        <f ca="1">IFERROR(IF(OFFSET($D$6,MATCH(VALUE(SUBSTITUTE(EQ589,EG589,"")),$A$6:$A$127,0)-1,MATCH($EG589,$D$6:$CC$6,0)-1+7,1,1)&gt;0,OFFSET($D$6,MATCH(VALUE(SUBSTITUTE(EQ589,EG589,"")),$A$6:$A$127,0)-1,MATCH($EG589,$D$6:$CC$6,0)-1+7,1,1),""),"")</f>
        <v/>
      </c>
      <c r="EV589" s="174" t="str">
        <f ca="1">IF($EU589&lt;&gt;"",IF(OFFSET($D$6,MATCH(VALUE(SUBSTITUTE($EQ589,$EG589,"")),$A$6:$A$127,0)-1,MATCH($EG589,$D$6:$CC$6,0)-1+8,1,1)=0,"",OFFSET($D$6,MATCH(VALUE(SUBSTITUTE($EQ589,$EG589,"")),$A$6:$A$127,0)-1,MATCH($EG589,$D$6:$CC$6,0)-1+8,1,1)),"")</f>
        <v/>
      </c>
      <c r="EW589" s="174" t="str">
        <f t="shared" ca="1" si="34"/>
        <v/>
      </c>
      <c r="EX589" s="174" t="str">
        <f t="shared" ca="1" si="35"/>
        <v/>
      </c>
      <c r="EY589" s="174" t="str">
        <f ca="1">IF(EU589="","",COUNTIF(EU$6:$EU589,"&gt;"&amp;0))</f>
        <v/>
      </c>
      <c r="EZ589" s="189"/>
      <c r="FA589" s="153"/>
    </row>
    <row r="590" spans="146:157" ht="27.6" customHeight="1">
      <c r="EP590" s="174"/>
      <c r="EQ590" s="174"/>
      <c r="ER590" s="174"/>
      <c r="ES590" s="174"/>
      <c r="ET590" s="174" t="str">
        <f t="shared" ca="1" si="33"/>
        <v/>
      </c>
      <c r="EU590" s="174" t="str">
        <f ca="1">IFERROR(IF(OFFSET($D$6,MATCH(VALUE(SUBSTITUTE(EQ590,EG590,"")),$A$6:$A$127,0)-1,MATCH($EG590,$D$6:$CC$6,0)-1+7,1,1)&gt;0,OFFSET($D$6,MATCH(VALUE(SUBSTITUTE(EQ590,EG590,"")),$A$6:$A$127,0)-1,MATCH($EG590,$D$6:$CC$6,0)-1+7,1,1),""),"")</f>
        <v/>
      </c>
      <c r="EV590" s="174" t="str">
        <f ca="1">IF($EU590&lt;&gt;"",IF(OFFSET($D$6,MATCH(VALUE(SUBSTITUTE($EQ590,$EG590,"")),$A$6:$A$127,0)-1,MATCH($EG590,$D$6:$CC$6,0)-1+8,1,1)=0,"",OFFSET($D$6,MATCH(VALUE(SUBSTITUTE($EQ590,$EG590,"")),$A$6:$A$127,0)-1,MATCH($EG590,$D$6:$CC$6,0)-1+8,1,1)),"")</f>
        <v/>
      </c>
      <c r="EW590" s="174" t="str">
        <f t="shared" ca="1" si="34"/>
        <v/>
      </c>
      <c r="EX590" s="174" t="str">
        <f t="shared" ca="1" si="35"/>
        <v/>
      </c>
      <c r="EY590" s="174" t="str">
        <f ca="1">IF(EU590="","",COUNTIF(EU$6:$EU590,"&gt;"&amp;0))</f>
        <v/>
      </c>
      <c r="EZ590" s="189"/>
      <c r="FA590" s="153"/>
    </row>
    <row r="591" spans="146:157" ht="27.6" customHeight="1">
      <c r="EP591" s="174"/>
      <c r="EQ591" s="174"/>
      <c r="ER591" s="174"/>
      <c r="ES591" s="174"/>
      <c r="ET591" s="174" t="str">
        <f t="shared" ca="1" si="33"/>
        <v/>
      </c>
      <c r="EU591" s="174" t="str">
        <f ca="1">IFERROR(IF(OFFSET($D$6,MATCH(VALUE(SUBSTITUTE(EQ591,EG591,"")),$A$6:$A$127,0)-1,MATCH($EG591,$D$6:$CC$6,0)-1+7,1,1)&gt;0,OFFSET($D$6,MATCH(VALUE(SUBSTITUTE(EQ591,EG591,"")),$A$6:$A$127,0)-1,MATCH($EG591,$D$6:$CC$6,0)-1+7,1,1),""),"")</f>
        <v/>
      </c>
      <c r="EV591" s="174" t="str">
        <f ca="1">IF($EU591&lt;&gt;"",IF(OFFSET($D$6,MATCH(VALUE(SUBSTITUTE($EQ591,$EG591,"")),$A$6:$A$127,0)-1,MATCH($EG591,$D$6:$CC$6,0)-1+8,1,1)=0,"",OFFSET($D$6,MATCH(VALUE(SUBSTITUTE($EQ591,$EG591,"")),$A$6:$A$127,0)-1,MATCH($EG591,$D$6:$CC$6,0)-1+8,1,1)),"")</f>
        <v/>
      </c>
      <c r="EW591" s="174" t="str">
        <f t="shared" ca="1" si="34"/>
        <v/>
      </c>
      <c r="EX591" s="174" t="str">
        <f t="shared" ca="1" si="35"/>
        <v/>
      </c>
      <c r="EY591" s="174" t="str">
        <f ca="1">IF(EU591="","",COUNTIF(EU$6:$EU591,"&gt;"&amp;0))</f>
        <v/>
      </c>
      <c r="EZ591" s="189"/>
      <c r="FA591" s="153"/>
    </row>
    <row r="592" spans="146:157" ht="27.6" customHeight="1">
      <c r="EP592" s="174"/>
      <c r="EQ592" s="174"/>
      <c r="ER592" s="174"/>
      <c r="ES592" s="174"/>
      <c r="ET592" s="174" t="str">
        <f t="shared" ca="1" si="33"/>
        <v/>
      </c>
      <c r="EU592" s="174" t="str">
        <f ca="1">IFERROR(IF(OFFSET($D$6,MATCH(VALUE(SUBSTITUTE(EQ592,EG592,"")),$A$6:$A$127,0)-1,MATCH($EG592,$D$6:$CC$6,0)-1+7,1,1)&gt;0,OFFSET($D$6,MATCH(VALUE(SUBSTITUTE(EQ592,EG592,"")),$A$6:$A$127,0)-1,MATCH($EG592,$D$6:$CC$6,0)-1+7,1,1),""),"")</f>
        <v/>
      </c>
      <c r="EV592" s="174" t="str">
        <f ca="1">IF($EU592&lt;&gt;"",IF(OFFSET($D$6,MATCH(VALUE(SUBSTITUTE($EQ592,$EG592,"")),$A$6:$A$127,0)-1,MATCH($EG592,$D$6:$CC$6,0)-1+8,1,1)=0,"",OFFSET($D$6,MATCH(VALUE(SUBSTITUTE($EQ592,$EG592,"")),$A$6:$A$127,0)-1,MATCH($EG592,$D$6:$CC$6,0)-1+8,1,1)),"")</f>
        <v/>
      </c>
      <c r="EW592" s="174" t="str">
        <f t="shared" ca="1" si="34"/>
        <v/>
      </c>
      <c r="EX592" s="174" t="str">
        <f t="shared" ca="1" si="35"/>
        <v/>
      </c>
      <c r="EY592" s="174" t="str">
        <f ca="1">IF(EU592="","",COUNTIF(EU$6:$EU592,"&gt;"&amp;0))</f>
        <v/>
      </c>
      <c r="EZ592" s="189"/>
      <c r="FA592" s="153"/>
    </row>
    <row r="593" spans="146:157" ht="27.6" customHeight="1">
      <c r="EP593" s="174"/>
      <c r="EQ593" s="174"/>
      <c r="ER593" s="174"/>
      <c r="ES593" s="174"/>
      <c r="ET593" s="174" t="str">
        <f t="shared" ca="1" si="33"/>
        <v/>
      </c>
      <c r="EU593" s="174" t="str">
        <f ca="1">IFERROR(IF(OFFSET($D$6,MATCH(VALUE(SUBSTITUTE(EQ593,EG593,"")),$A$6:$A$127,0)-1,MATCH($EG593,$D$6:$CC$6,0)-1+7,1,1)&gt;0,OFFSET($D$6,MATCH(VALUE(SUBSTITUTE(EQ593,EG593,"")),$A$6:$A$127,0)-1,MATCH($EG593,$D$6:$CC$6,0)-1+7,1,1),""),"")</f>
        <v/>
      </c>
      <c r="EV593" s="174" t="str">
        <f ca="1">IF($EU593&lt;&gt;"",IF(OFFSET($D$6,MATCH(VALUE(SUBSTITUTE($EQ593,$EG593,"")),$A$6:$A$127,0)-1,MATCH($EG593,$D$6:$CC$6,0)-1+8,1,1)=0,"",OFFSET($D$6,MATCH(VALUE(SUBSTITUTE($EQ593,$EG593,"")),$A$6:$A$127,0)-1,MATCH($EG593,$D$6:$CC$6,0)-1+8,1,1)),"")</f>
        <v/>
      </c>
      <c r="EW593" s="174" t="str">
        <f t="shared" ca="1" si="34"/>
        <v/>
      </c>
      <c r="EX593" s="174" t="str">
        <f t="shared" ca="1" si="35"/>
        <v/>
      </c>
      <c r="EY593" s="174" t="str">
        <f ca="1">IF(EU593="","",COUNTIF(EU$6:$EU593,"&gt;"&amp;0))</f>
        <v/>
      </c>
      <c r="EZ593" s="189"/>
      <c r="FA593" s="153"/>
    </row>
    <row r="594" spans="146:157" ht="27.6" customHeight="1">
      <c r="EP594" s="174"/>
      <c r="EQ594" s="174"/>
      <c r="ER594" s="174"/>
      <c r="ES594" s="174"/>
      <c r="ET594" s="174" t="str">
        <f t="shared" ca="1" si="33"/>
        <v/>
      </c>
      <c r="EU594" s="174" t="str">
        <f ca="1">IFERROR(IF(OFFSET($D$6,MATCH(VALUE(SUBSTITUTE(EQ594,EG594,"")),$A$6:$A$127,0)-1,MATCH($EG594,$D$6:$CC$6,0)-1+7,1,1)&gt;0,OFFSET($D$6,MATCH(VALUE(SUBSTITUTE(EQ594,EG594,"")),$A$6:$A$127,0)-1,MATCH($EG594,$D$6:$CC$6,0)-1+7,1,1),""),"")</f>
        <v/>
      </c>
      <c r="EV594" s="174" t="str">
        <f ca="1">IF($EU594&lt;&gt;"",IF(OFFSET($D$6,MATCH(VALUE(SUBSTITUTE($EQ594,$EG594,"")),$A$6:$A$127,0)-1,MATCH($EG594,$D$6:$CC$6,0)-1+8,1,1)=0,"",OFFSET($D$6,MATCH(VALUE(SUBSTITUTE($EQ594,$EG594,"")),$A$6:$A$127,0)-1,MATCH($EG594,$D$6:$CC$6,0)-1+8,1,1)),"")</f>
        <v/>
      </c>
      <c r="EW594" s="174" t="str">
        <f t="shared" ca="1" si="34"/>
        <v/>
      </c>
      <c r="EX594" s="174" t="str">
        <f t="shared" ca="1" si="35"/>
        <v/>
      </c>
      <c r="EY594" s="174" t="str">
        <f ca="1">IF(EU594="","",COUNTIF(EU$6:$EU594,"&gt;"&amp;0))</f>
        <v/>
      </c>
      <c r="EZ594" s="189"/>
      <c r="FA594" s="153"/>
    </row>
    <row r="595" spans="146:157" ht="27.6" customHeight="1">
      <c r="EP595" s="174"/>
      <c r="EQ595" s="174"/>
      <c r="ER595" s="174"/>
      <c r="ES595" s="174"/>
      <c r="ET595" s="174" t="str">
        <f t="shared" ca="1" si="33"/>
        <v/>
      </c>
      <c r="EU595" s="174" t="str">
        <f ca="1">IFERROR(IF(OFFSET($D$6,MATCH(VALUE(SUBSTITUTE(EQ595,EG595,"")),$A$6:$A$127,0)-1,MATCH($EG595,$D$6:$CC$6,0)-1+7,1,1)&gt;0,OFFSET($D$6,MATCH(VALUE(SUBSTITUTE(EQ595,EG595,"")),$A$6:$A$127,0)-1,MATCH($EG595,$D$6:$CC$6,0)-1+7,1,1),""),"")</f>
        <v/>
      </c>
      <c r="EV595" s="174" t="str">
        <f ca="1">IF($EU595&lt;&gt;"",IF(OFFSET($D$6,MATCH(VALUE(SUBSTITUTE($EQ595,$EG595,"")),$A$6:$A$127,0)-1,MATCH($EG595,$D$6:$CC$6,0)-1+8,1,1)=0,"",OFFSET($D$6,MATCH(VALUE(SUBSTITUTE($EQ595,$EG595,"")),$A$6:$A$127,0)-1,MATCH($EG595,$D$6:$CC$6,0)-1+8,1,1)),"")</f>
        <v/>
      </c>
      <c r="EW595" s="174" t="str">
        <f t="shared" ca="1" si="34"/>
        <v/>
      </c>
      <c r="EX595" s="174" t="str">
        <f t="shared" ca="1" si="35"/>
        <v/>
      </c>
      <c r="EY595" s="174" t="str">
        <f ca="1">IF(EU595="","",COUNTIF(EU$6:$EU595,"&gt;"&amp;0))</f>
        <v/>
      </c>
      <c r="EZ595" s="189"/>
      <c r="FA595" s="153"/>
    </row>
    <row r="596" spans="146:157" ht="27.6" customHeight="1">
      <c r="EP596" s="174"/>
      <c r="EQ596" s="174"/>
      <c r="ER596" s="174"/>
      <c r="ES596" s="174"/>
      <c r="ET596" s="174" t="str">
        <f t="shared" ca="1" si="33"/>
        <v/>
      </c>
      <c r="EU596" s="174" t="str">
        <f ca="1">IFERROR(IF(OFFSET($D$6,MATCH(VALUE(SUBSTITUTE(EQ596,EG596,"")),$A$6:$A$127,0)-1,MATCH($EG596,$D$6:$CC$6,0)-1+7,1,1)&gt;0,OFFSET($D$6,MATCH(VALUE(SUBSTITUTE(EQ596,EG596,"")),$A$6:$A$127,0)-1,MATCH($EG596,$D$6:$CC$6,0)-1+7,1,1),""),"")</f>
        <v/>
      </c>
      <c r="EV596" s="174" t="str">
        <f ca="1">IF($EU596&lt;&gt;"",IF(OFFSET($D$6,MATCH(VALUE(SUBSTITUTE($EQ596,$EG596,"")),$A$6:$A$127,0)-1,MATCH($EG596,$D$6:$CC$6,0)-1+8,1,1)=0,"",OFFSET($D$6,MATCH(VALUE(SUBSTITUTE($EQ596,$EG596,"")),$A$6:$A$127,0)-1,MATCH($EG596,$D$6:$CC$6,0)-1+8,1,1)),"")</f>
        <v/>
      </c>
      <c r="EW596" s="174" t="str">
        <f t="shared" ca="1" si="34"/>
        <v/>
      </c>
      <c r="EX596" s="174" t="str">
        <f t="shared" ca="1" si="35"/>
        <v/>
      </c>
      <c r="EY596" s="174" t="str">
        <f ca="1">IF(EU596="","",COUNTIF(EU$6:$EU596,"&gt;"&amp;0))</f>
        <v/>
      </c>
      <c r="EZ596" s="189"/>
      <c r="FA596" s="153"/>
    </row>
    <row r="597" spans="146:157" ht="27.6" customHeight="1">
      <c r="EP597" s="174"/>
      <c r="EQ597" s="174"/>
      <c r="ER597" s="174"/>
      <c r="ES597" s="174"/>
      <c r="ET597" s="174" t="str">
        <f t="shared" ca="1" si="33"/>
        <v/>
      </c>
      <c r="EU597" s="174" t="str">
        <f ca="1">IFERROR(IF(OFFSET($D$6,MATCH(VALUE(SUBSTITUTE(EQ597,EG597,"")),$A$6:$A$127,0)-1,MATCH($EG597,$D$6:$CC$6,0)-1+7,1,1)&gt;0,OFFSET($D$6,MATCH(VALUE(SUBSTITUTE(EQ597,EG597,"")),$A$6:$A$127,0)-1,MATCH($EG597,$D$6:$CC$6,0)-1+7,1,1),""),"")</f>
        <v/>
      </c>
      <c r="EV597" s="174" t="str">
        <f ca="1">IF($EU597&lt;&gt;"",IF(OFFSET($D$6,MATCH(VALUE(SUBSTITUTE($EQ597,$EG597,"")),$A$6:$A$127,0)-1,MATCH($EG597,$D$6:$CC$6,0)-1+8,1,1)=0,"",OFFSET($D$6,MATCH(VALUE(SUBSTITUTE($EQ597,$EG597,"")),$A$6:$A$127,0)-1,MATCH($EG597,$D$6:$CC$6,0)-1+8,1,1)),"")</f>
        <v/>
      </c>
      <c r="EW597" s="174" t="str">
        <f t="shared" ca="1" si="34"/>
        <v/>
      </c>
      <c r="EX597" s="174" t="str">
        <f t="shared" ca="1" si="35"/>
        <v/>
      </c>
      <c r="EY597" s="174" t="str">
        <f ca="1">IF(EU597="","",COUNTIF(EU$6:$EU597,"&gt;"&amp;0))</f>
        <v/>
      </c>
      <c r="EZ597" s="189"/>
      <c r="FA597" s="153"/>
    </row>
    <row r="598" spans="146:157" ht="27.6" customHeight="1">
      <c r="EP598" s="174"/>
      <c r="EQ598" s="174"/>
      <c r="ER598" s="174"/>
      <c r="ES598" s="174"/>
      <c r="ET598" s="174" t="str">
        <f t="shared" ca="1" si="33"/>
        <v/>
      </c>
      <c r="EU598" s="174" t="str">
        <f ca="1">IFERROR(IF(OFFSET($D$6,MATCH(VALUE(SUBSTITUTE(EQ598,EG598,"")),$A$6:$A$127,0)-1,MATCH($EG598,$D$6:$CC$6,0)-1+7,1,1)&gt;0,OFFSET($D$6,MATCH(VALUE(SUBSTITUTE(EQ598,EG598,"")),$A$6:$A$127,0)-1,MATCH($EG598,$D$6:$CC$6,0)-1+7,1,1),""),"")</f>
        <v/>
      </c>
      <c r="EV598" s="174" t="str">
        <f ca="1">IF($EU598&lt;&gt;"",IF(OFFSET($D$6,MATCH(VALUE(SUBSTITUTE($EQ598,$EG598,"")),$A$6:$A$127,0)-1,MATCH($EG598,$D$6:$CC$6,0)-1+8,1,1)=0,"",OFFSET($D$6,MATCH(VALUE(SUBSTITUTE($EQ598,$EG598,"")),$A$6:$A$127,0)-1,MATCH($EG598,$D$6:$CC$6,0)-1+8,1,1)),"")</f>
        <v/>
      </c>
      <c r="EW598" s="174" t="str">
        <f t="shared" ca="1" si="34"/>
        <v/>
      </c>
      <c r="EX598" s="174" t="str">
        <f t="shared" ca="1" si="35"/>
        <v/>
      </c>
      <c r="EY598" s="174" t="str">
        <f ca="1">IF(EU598="","",COUNTIF(EU$6:$EU598,"&gt;"&amp;0))</f>
        <v/>
      </c>
      <c r="EZ598" s="189"/>
      <c r="FA598" s="153"/>
    </row>
    <row r="599" spans="146:157" ht="27.6" customHeight="1">
      <c r="EP599" s="174"/>
      <c r="EQ599" s="174"/>
      <c r="ER599" s="174"/>
      <c r="ES599" s="174"/>
      <c r="ET599" s="174" t="str">
        <f t="shared" ca="1" si="33"/>
        <v/>
      </c>
      <c r="EU599" s="174" t="str">
        <f ca="1">IFERROR(IF(OFFSET($D$6,MATCH(VALUE(SUBSTITUTE(EQ599,EG599,"")),$A$6:$A$127,0)-1,MATCH($EG599,$D$6:$CC$6,0)-1+7,1,1)&gt;0,OFFSET($D$6,MATCH(VALUE(SUBSTITUTE(EQ599,EG599,"")),$A$6:$A$127,0)-1,MATCH($EG599,$D$6:$CC$6,0)-1+7,1,1),""),"")</f>
        <v/>
      </c>
      <c r="EV599" s="174" t="str">
        <f ca="1">IF($EU599&lt;&gt;"",IF(OFFSET($D$6,MATCH(VALUE(SUBSTITUTE($EQ599,$EG599,"")),$A$6:$A$127,0)-1,MATCH($EG599,$D$6:$CC$6,0)-1+8,1,1)=0,"",OFFSET($D$6,MATCH(VALUE(SUBSTITUTE($EQ599,$EG599,"")),$A$6:$A$127,0)-1,MATCH($EG599,$D$6:$CC$6,0)-1+8,1,1)),"")</f>
        <v/>
      </c>
      <c r="EW599" s="174" t="str">
        <f t="shared" ca="1" si="34"/>
        <v/>
      </c>
      <c r="EX599" s="174" t="str">
        <f t="shared" ca="1" si="35"/>
        <v/>
      </c>
      <c r="EY599" s="174" t="str">
        <f ca="1">IF(EU599="","",COUNTIF(EU$6:$EU599,"&gt;"&amp;0))</f>
        <v/>
      </c>
      <c r="EZ599" s="189"/>
      <c r="FA599" s="153"/>
    </row>
    <row r="600" spans="146:157" ht="27.6" customHeight="1">
      <c r="EP600" s="174"/>
      <c r="EQ600" s="174"/>
      <c r="ER600" s="174"/>
      <c r="ES600" s="174"/>
      <c r="ET600" s="174" t="str">
        <f t="shared" ca="1" si="33"/>
        <v/>
      </c>
      <c r="EU600" s="174" t="str">
        <f ca="1">IFERROR(IF(OFFSET($D$6,MATCH(VALUE(SUBSTITUTE(EQ600,EG600,"")),$A$6:$A$127,0)-1,MATCH($EG600,$D$6:$CC$6,0)-1+7,1,1)&gt;0,OFFSET($D$6,MATCH(VALUE(SUBSTITUTE(EQ600,EG600,"")),$A$6:$A$127,0)-1,MATCH($EG600,$D$6:$CC$6,0)-1+7,1,1),""),"")</f>
        <v/>
      </c>
      <c r="EV600" s="174" t="str">
        <f ca="1">IF($EU600&lt;&gt;"",IF(OFFSET($D$6,MATCH(VALUE(SUBSTITUTE($EQ600,$EG600,"")),$A$6:$A$127,0)-1,MATCH($EG600,$D$6:$CC$6,0)-1+8,1,1)=0,"",OFFSET($D$6,MATCH(VALUE(SUBSTITUTE($EQ600,$EG600,"")),$A$6:$A$127,0)-1,MATCH($EG600,$D$6:$CC$6,0)-1+8,1,1)),"")</f>
        <v/>
      </c>
      <c r="EW600" s="174" t="str">
        <f t="shared" ca="1" si="34"/>
        <v/>
      </c>
      <c r="EX600" s="174" t="str">
        <f t="shared" ca="1" si="35"/>
        <v/>
      </c>
      <c r="EY600" s="174" t="str">
        <f ca="1">IF(EU600="","",COUNTIF(EU$6:$EU600,"&gt;"&amp;0))</f>
        <v/>
      </c>
      <c r="EZ600" s="189"/>
      <c r="FA600" s="153"/>
    </row>
    <row r="601" spans="146:157" ht="27.6" customHeight="1">
      <c r="EP601" s="174"/>
      <c r="EQ601" s="174"/>
      <c r="ER601" s="174"/>
      <c r="ES601" s="174"/>
      <c r="ET601" s="174" t="str">
        <f t="shared" ca="1" si="33"/>
        <v/>
      </c>
      <c r="EU601" s="174" t="str">
        <f ca="1">IFERROR(IF(OFFSET($D$6,MATCH(VALUE(SUBSTITUTE(EQ601,EG601,"")),$A$6:$A$127,0)-1,MATCH($EG601,$D$6:$CC$6,0)-1+7,1,1)&gt;0,OFFSET($D$6,MATCH(VALUE(SUBSTITUTE(EQ601,EG601,"")),$A$6:$A$127,0)-1,MATCH($EG601,$D$6:$CC$6,0)-1+7,1,1),""),"")</f>
        <v/>
      </c>
      <c r="EV601" s="174" t="str">
        <f ca="1">IF($EU601&lt;&gt;"",IF(OFFSET($D$6,MATCH(VALUE(SUBSTITUTE($EQ601,$EG601,"")),$A$6:$A$127,0)-1,MATCH($EG601,$D$6:$CC$6,0)-1+8,1,1)=0,"",OFFSET($D$6,MATCH(VALUE(SUBSTITUTE($EQ601,$EG601,"")),$A$6:$A$127,0)-1,MATCH($EG601,$D$6:$CC$6,0)-1+8,1,1)),"")</f>
        <v/>
      </c>
      <c r="EW601" s="174" t="str">
        <f t="shared" ca="1" si="34"/>
        <v/>
      </c>
      <c r="EX601" s="174" t="str">
        <f t="shared" ca="1" si="35"/>
        <v/>
      </c>
      <c r="EY601" s="174" t="str">
        <f ca="1">IF(EU601="","",COUNTIF(EU$6:$EU601,"&gt;"&amp;0))</f>
        <v/>
      </c>
      <c r="EZ601" s="189"/>
      <c r="FA601" s="153"/>
    </row>
    <row r="602" spans="146:157" ht="27.6" customHeight="1">
      <c r="EP602" s="174"/>
      <c r="EQ602" s="174"/>
      <c r="ER602" s="174"/>
      <c r="ES602" s="174"/>
      <c r="ET602" s="174" t="str">
        <f t="shared" ca="1" si="33"/>
        <v/>
      </c>
      <c r="EU602" s="174" t="str">
        <f ca="1">IFERROR(IF(OFFSET($D$6,MATCH(VALUE(SUBSTITUTE(EQ602,EG602,"")),$A$6:$A$127,0)-1,MATCH($EG602,$D$6:$CC$6,0)-1+7,1,1)&gt;0,OFFSET($D$6,MATCH(VALUE(SUBSTITUTE(EQ602,EG602,"")),$A$6:$A$127,0)-1,MATCH($EG602,$D$6:$CC$6,0)-1+7,1,1),""),"")</f>
        <v/>
      </c>
      <c r="EV602" s="174" t="str">
        <f ca="1">IF($EU602&lt;&gt;"",IF(OFFSET($D$6,MATCH(VALUE(SUBSTITUTE($EQ602,$EG602,"")),$A$6:$A$127,0)-1,MATCH($EG602,$D$6:$CC$6,0)-1+8,1,1)=0,"",OFFSET($D$6,MATCH(VALUE(SUBSTITUTE($EQ602,$EG602,"")),$A$6:$A$127,0)-1,MATCH($EG602,$D$6:$CC$6,0)-1+8,1,1)),"")</f>
        <v/>
      </c>
      <c r="EW602" s="174" t="str">
        <f t="shared" ca="1" si="34"/>
        <v/>
      </c>
      <c r="EX602" s="174" t="str">
        <f t="shared" ca="1" si="35"/>
        <v/>
      </c>
      <c r="EY602" s="174" t="str">
        <f ca="1">IF(EU602="","",COUNTIF(EU$6:$EU602,"&gt;"&amp;0))</f>
        <v/>
      </c>
      <c r="EZ602" s="189"/>
      <c r="FA602" s="153"/>
    </row>
    <row r="603" spans="146:157" ht="27.6" customHeight="1">
      <c r="EP603" s="174"/>
      <c r="EQ603" s="174"/>
      <c r="ER603" s="174"/>
      <c r="ES603" s="174"/>
      <c r="ET603" s="174" t="str">
        <f t="shared" ca="1" si="33"/>
        <v/>
      </c>
      <c r="EU603" s="174" t="str">
        <f ca="1">IFERROR(IF(OFFSET($D$6,MATCH(VALUE(SUBSTITUTE(EQ603,EG603,"")),$A$6:$A$127,0)-1,MATCH($EG603,$D$6:$CC$6,0)-1+7,1,1)&gt;0,OFFSET($D$6,MATCH(VALUE(SUBSTITUTE(EQ603,EG603,"")),$A$6:$A$127,0)-1,MATCH($EG603,$D$6:$CC$6,0)-1+7,1,1),""),"")</f>
        <v/>
      </c>
      <c r="EV603" s="174" t="str">
        <f ca="1">IF($EU603&lt;&gt;"",IF(OFFSET($D$6,MATCH(VALUE(SUBSTITUTE($EQ603,$EG603,"")),$A$6:$A$127,0)-1,MATCH($EG603,$D$6:$CC$6,0)-1+8,1,1)=0,"",OFFSET($D$6,MATCH(VALUE(SUBSTITUTE($EQ603,$EG603,"")),$A$6:$A$127,0)-1,MATCH($EG603,$D$6:$CC$6,0)-1+8,1,1)),"")</f>
        <v/>
      </c>
      <c r="EW603" s="174" t="str">
        <f t="shared" ca="1" si="34"/>
        <v/>
      </c>
      <c r="EX603" s="174" t="str">
        <f t="shared" ca="1" si="35"/>
        <v/>
      </c>
      <c r="EY603" s="174" t="str">
        <f ca="1">IF(EU603="","",COUNTIF(EU$6:$EU603,"&gt;"&amp;0))</f>
        <v/>
      </c>
      <c r="EZ603" s="189"/>
      <c r="FA603" s="153"/>
    </row>
    <row r="604" spans="146:157" ht="27.6" customHeight="1">
      <c r="EP604" s="174"/>
      <c r="EQ604" s="174"/>
      <c r="ER604" s="174"/>
      <c r="ES604" s="174"/>
      <c r="ET604" s="174" t="str">
        <f t="shared" ca="1" si="33"/>
        <v/>
      </c>
      <c r="EU604" s="174" t="str">
        <f ca="1">IFERROR(IF(OFFSET($D$6,MATCH(VALUE(SUBSTITUTE(EQ604,EG604,"")),$A$6:$A$127,0)-1,MATCH($EG604,$D$6:$CC$6,0)-1+7,1,1)&gt;0,OFFSET($D$6,MATCH(VALUE(SUBSTITUTE(EQ604,EG604,"")),$A$6:$A$127,0)-1,MATCH($EG604,$D$6:$CC$6,0)-1+7,1,1),""),"")</f>
        <v/>
      </c>
      <c r="EV604" s="174" t="str">
        <f ca="1">IF($EU604&lt;&gt;"",IF(OFFSET($D$6,MATCH(VALUE(SUBSTITUTE($EQ604,$EG604,"")),$A$6:$A$127,0)-1,MATCH($EG604,$D$6:$CC$6,0)-1+8,1,1)=0,"",OFFSET($D$6,MATCH(VALUE(SUBSTITUTE($EQ604,$EG604,"")),$A$6:$A$127,0)-1,MATCH($EG604,$D$6:$CC$6,0)-1+8,1,1)),"")</f>
        <v/>
      </c>
      <c r="EW604" s="174" t="str">
        <f t="shared" ca="1" si="34"/>
        <v/>
      </c>
      <c r="EX604" s="174" t="str">
        <f t="shared" ca="1" si="35"/>
        <v/>
      </c>
      <c r="EY604" s="174" t="str">
        <f ca="1">IF(EU604="","",COUNTIF(EU$6:$EU604,"&gt;"&amp;0))</f>
        <v/>
      </c>
      <c r="EZ604" s="189"/>
      <c r="FA604" s="153"/>
    </row>
    <row r="605" spans="146:157" ht="27.6" customHeight="1">
      <c r="EP605" s="174"/>
      <c r="EQ605" s="174"/>
      <c r="ER605" s="174"/>
      <c r="ES605" s="174"/>
      <c r="ET605" s="174" t="str">
        <f t="shared" ca="1" si="33"/>
        <v/>
      </c>
      <c r="EU605" s="174" t="str">
        <f ca="1">IFERROR(IF(OFFSET($D$6,MATCH(VALUE(SUBSTITUTE(EQ605,EG605,"")),$A$6:$A$127,0)-1,MATCH($EG605,$D$6:$CC$6,0)-1+7,1,1)&gt;0,OFFSET($D$6,MATCH(VALUE(SUBSTITUTE(EQ605,EG605,"")),$A$6:$A$127,0)-1,MATCH($EG605,$D$6:$CC$6,0)-1+7,1,1),""),"")</f>
        <v/>
      </c>
      <c r="EV605" s="174" t="str">
        <f ca="1">IF($EU605&lt;&gt;"",IF(OFFSET($D$6,MATCH(VALUE(SUBSTITUTE($EQ605,$EG605,"")),$A$6:$A$127,0)-1,MATCH($EG605,$D$6:$CC$6,0)-1+8,1,1)=0,"",OFFSET($D$6,MATCH(VALUE(SUBSTITUTE($EQ605,$EG605,"")),$A$6:$A$127,0)-1,MATCH($EG605,$D$6:$CC$6,0)-1+8,1,1)),"")</f>
        <v/>
      </c>
      <c r="EW605" s="174" t="str">
        <f t="shared" ca="1" si="34"/>
        <v/>
      </c>
      <c r="EX605" s="174" t="str">
        <f t="shared" ca="1" si="35"/>
        <v/>
      </c>
      <c r="EY605" s="174" t="str">
        <f ca="1">IF(EU605="","",COUNTIF(EU$6:$EU605,"&gt;"&amp;0))</f>
        <v/>
      </c>
      <c r="EZ605" s="189"/>
      <c r="FA605" s="153"/>
    </row>
    <row r="606" spans="146:157" ht="27.6" customHeight="1">
      <c r="EP606" s="174"/>
      <c r="EQ606" s="174"/>
      <c r="ER606" s="174"/>
      <c r="ES606" s="174"/>
      <c r="ET606" s="174" t="str">
        <f t="shared" ca="1" si="33"/>
        <v/>
      </c>
      <c r="EU606" s="174" t="str">
        <f ca="1">IFERROR(IF(OFFSET($D$6,MATCH(VALUE(SUBSTITUTE(EQ606,EG606,"")),$A$6:$A$127,0)-1,MATCH($EG606,$D$6:$CC$6,0)-1+7,1,1)&gt;0,OFFSET($D$6,MATCH(VALUE(SUBSTITUTE(EQ606,EG606,"")),$A$6:$A$127,0)-1,MATCH($EG606,$D$6:$CC$6,0)-1+7,1,1),""),"")</f>
        <v/>
      </c>
      <c r="EV606" s="174" t="str">
        <f ca="1">IF($EU606&lt;&gt;"",IF(OFFSET($D$6,MATCH(VALUE(SUBSTITUTE($EQ606,$EG606,"")),$A$6:$A$127,0)-1,MATCH($EG606,$D$6:$CC$6,0)-1+8,1,1)=0,"",OFFSET($D$6,MATCH(VALUE(SUBSTITUTE($EQ606,$EG606,"")),$A$6:$A$127,0)-1,MATCH($EG606,$D$6:$CC$6,0)-1+8,1,1)),"")</f>
        <v/>
      </c>
      <c r="EW606" s="174" t="str">
        <f t="shared" ca="1" si="34"/>
        <v/>
      </c>
      <c r="EX606" s="174" t="str">
        <f t="shared" ca="1" si="35"/>
        <v/>
      </c>
      <c r="EY606" s="174" t="str">
        <f ca="1">IF(EU606="","",COUNTIF(EU$6:$EU606,"&gt;"&amp;0))</f>
        <v/>
      </c>
      <c r="EZ606" s="189"/>
      <c r="FA606" s="153"/>
    </row>
    <row r="607" spans="146:157" ht="27.6" customHeight="1">
      <c r="EP607" s="174"/>
      <c r="EQ607" s="174"/>
      <c r="ER607" s="174"/>
      <c r="ES607" s="174"/>
      <c r="ET607" s="174" t="str">
        <f t="shared" ca="1" si="33"/>
        <v/>
      </c>
      <c r="EU607" s="174" t="str">
        <f ca="1">IFERROR(IF(OFFSET($D$6,MATCH(VALUE(SUBSTITUTE(EQ607,EG607,"")),$A$6:$A$127,0)-1,MATCH($EG607,$D$6:$CC$6,0)-1+7,1,1)&gt;0,OFFSET($D$6,MATCH(VALUE(SUBSTITUTE(EQ607,EG607,"")),$A$6:$A$127,0)-1,MATCH($EG607,$D$6:$CC$6,0)-1+7,1,1),""),"")</f>
        <v/>
      </c>
      <c r="EV607" s="174" t="str">
        <f ca="1">IF($EU607&lt;&gt;"",IF(OFFSET($D$6,MATCH(VALUE(SUBSTITUTE($EQ607,$EG607,"")),$A$6:$A$127,0)-1,MATCH($EG607,$D$6:$CC$6,0)-1+8,1,1)=0,"",OFFSET($D$6,MATCH(VALUE(SUBSTITUTE($EQ607,$EG607,"")),$A$6:$A$127,0)-1,MATCH($EG607,$D$6:$CC$6,0)-1+8,1,1)),"")</f>
        <v/>
      </c>
      <c r="EW607" s="174" t="str">
        <f t="shared" ca="1" si="34"/>
        <v/>
      </c>
      <c r="EX607" s="174" t="str">
        <f t="shared" ca="1" si="35"/>
        <v/>
      </c>
      <c r="EY607" s="174" t="str">
        <f ca="1">IF(EU607="","",COUNTIF(EU$6:$EU607,"&gt;"&amp;0))</f>
        <v/>
      </c>
      <c r="EZ607" s="189"/>
      <c r="FA607" s="153"/>
    </row>
    <row r="608" spans="146:157" ht="27.6" customHeight="1">
      <c r="EP608" s="174"/>
      <c r="EQ608" s="174"/>
      <c r="ER608" s="174"/>
      <c r="ES608" s="174"/>
      <c r="ET608" s="174" t="str">
        <f t="shared" ca="1" si="33"/>
        <v/>
      </c>
      <c r="EU608" s="174" t="str">
        <f ca="1">IFERROR(IF(OFFSET($D$6,MATCH(VALUE(SUBSTITUTE(EQ608,EG608,"")),$A$6:$A$127,0)-1,MATCH($EG608,$D$6:$CC$6,0)-1+7,1,1)&gt;0,OFFSET($D$6,MATCH(VALUE(SUBSTITUTE(EQ608,EG608,"")),$A$6:$A$127,0)-1,MATCH($EG608,$D$6:$CC$6,0)-1+7,1,1),""),"")</f>
        <v/>
      </c>
      <c r="EV608" s="174" t="str">
        <f ca="1">IF($EU608&lt;&gt;"",IF(OFFSET($D$6,MATCH(VALUE(SUBSTITUTE($EQ608,$EG608,"")),$A$6:$A$127,0)-1,MATCH($EG608,$D$6:$CC$6,0)-1+8,1,1)=0,"",OFFSET($D$6,MATCH(VALUE(SUBSTITUTE($EQ608,$EG608,"")),$A$6:$A$127,0)-1,MATCH($EG608,$D$6:$CC$6,0)-1+8,1,1)),"")</f>
        <v/>
      </c>
      <c r="EW608" s="174" t="str">
        <f t="shared" ca="1" si="34"/>
        <v/>
      </c>
      <c r="EX608" s="174" t="str">
        <f t="shared" ca="1" si="35"/>
        <v/>
      </c>
      <c r="EY608" s="174" t="str">
        <f ca="1">IF(EU608="","",COUNTIF(EU$6:$EU608,"&gt;"&amp;0))</f>
        <v/>
      </c>
      <c r="EZ608" s="189"/>
      <c r="FA608" s="153"/>
    </row>
    <row r="609" spans="146:157" ht="27.6" customHeight="1">
      <c r="EP609" s="174"/>
      <c r="EQ609" s="174"/>
      <c r="ER609" s="174"/>
      <c r="ES609" s="174"/>
      <c r="ET609" s="174" t="str">
        <f t="shared" ca="1" si="33"/>
        <v/>
      </c>
      <c r="EU609" s="174" t="str">
        <f ca="1">IFERROR(IF(OFFSET($D$6,MATCH(VALUE(SUBSTITUTE(EQ609,EG609,"")),$A$6:$A$127,0)-1,MATCH($EG609,$D$6:$CC$6,0)-1+7,1,1)&gt;0,OFFSET($D$6,MATCH(VALUE(SUBSTITUTE(EQ609,EG609,"")),$A$6:$A$127,0)-1,MATCH($EG609,$D$6:$CC$6,0)-1+7,1,1),""),"")</f>
        <v/>
      </c>
      <c r="EV609" s="174" t="str">
        <f ca="1">IF($EU609&lt;&gt;"",IF(OFFSET($D$6,MATCH(VALUE(SUBSTITUTE($EQ609,$EG609,"")),$A$6:$A$127,0)-1,MATCH($EG609,$D$6:$CC$6,0)-1+8,1,1)=0,"",OFFSET($D$6,MATCH(VALUE(SUBSTITUTE($EQ609,$EG609,"")),$A$6:$A$127,0)-1,MATCH($EG609,$D$6:$CC$6,0)-1+8,1,1)),"")</f>
        <v/>
      </c>
      <c r="EW609" s="174" t="str">
        <f t="shared" ca="1" si="34"/>
        <v/>
      </c>
      <c r="EX609" s="174" t="str">
        <f t="shared" ca="1" si="35"/>
        <v/>
      </c>
      <c r="EY609" s="174" t="str">
        <f ca="1">IF(EU609="","",COUNTIF(EU$6:$EU609,"&gt;"&amp;0))</f>
        <v/>
      </c>
      <c r="EZ609" s="189"/>
      <c r="FA609" s="153"/>
    </row>
    <row r="610" spans="146:157" ht="27.6" customHeight="1">
      <c r="EP610" s="174"/>
      <c r="EQ610" s="174"/>
      <c r="ER610" s="174"/>
      <c r="ES610" s="174"/>
      <c r="ET610" s="174" t="str">
        <f t="shared" ca="1" si="33"/>
        <v/>
      </c>
      <c r="EU610" s="174" t="str">
        <f ca="1">IFERROR(IF(OFFSET($D$6,MATCH(VALUE(SUBSTITUTE(EQ610,EG610,"")),$A$6:$A$127,0)-1,MATCH($EG610,$D$6:$CC$6,0)-1+7,1,1)&gt;0,OFFSET($D$6,MATCH(VALUE(SUBSTITUTE(EQ610,EG610,"")),$A$6:$A$127,0)-1,MATCH($EG610,$D$6:$CC$6,0)-1+7,1,1),""),"")</f>
        <v/>
      </c>
      <c r="EV610" s="174" t="str">
        <f ca="1">IF($EU610&lt;&gt;"",IF(OFFSET($D$6,MATCH(VALUE(SUBSTITUTE($EQ610,$EG610,"")),$A$6:$A$127,0)-1,MATCH($EG610,$D$6:$CC$6,0)-1+8,1,1)=0,"",OFFSET($D$6,MATCH(VALUE(SUBSTITUTE($EQ610,$EG610,"")),$A$6:$A$127,0)-1,MATCH($EG610,$D$6:$CC$6,0)-1+8,1,1)),"")</f>
        <v/>
      </c>
      <c r="EW610" s="174" t="str">
        <f t="shared" ca="1" si="34"/>
        <v/>
      </c>
      <c r="EX610" s="174" t="str">
        <f t="shared" ca="1" si="35"/>
        <v/>
      </c>
      <c r="EY610" s="174" t="str">
        <f ca="1">IF(EU610="","",COUNTIF(EU$6:$EU610,"&gt;"&amp;0))</f>
        <v/>
      </c>
      <c r="EZ610" s="189"/>
      <c r="FA610" s="153"/>
    </row>
    <row r="611" spans="146:157" ht="27.6" customHeight="1">
      <c r="EP611" s="174"/>
      <c r="EQ611" s="174"/>
      <c r="ER611" s="174"/>
      <c r="ES611" s="174"/>
      <c r="ET611" s="174" t="str">
        <f t="shared" ca="1" si="33"/>
        <v/>
      </c>
      <c r="EU611" s="174" t="str">
        <f ca="1">IFERROR(IF(OFFSET($D$6,MATCH(VALUE(SUBSTITUTE(EQ611,EG611,"")),$A$6:$A$127,0)-1,MATCH($EG611,$D$6:$CC$6,0)-1+7,1,1)&gt;0,OFFSET($D$6,MATCH(VALUE(SUBSTITUTE(EQ611,EG611,"")),$A$6:$A$127,0)-1,MATCH($EG611,$D$6:$CC$6,0)-1+7,1,1),""),"")</f>
        <v/>
      </c>
      <c r="EV611" s="174" t="str">
        <f ca="1">IF($EU611&lt;&gt;"",IF(OFFSET($D$6,MATCH(VALUE(SUBSTITUTE($EQ611,$EG611,"")),$A$6:$A$127,0)-1,MATCH($EG611,$D$6:$CC$6,0)-1+8,1,1)=0,"",OFFSET($D$6,MATCH(VALUE(SUBSTITUTE($EQ611,$EG611,"")),$A$6:$A$127,0)-1,MATCH($EG611,$D$6:$CC$6,0)-1+8,1,1)),"")</f>
        <v/>
      </c>
      <c r="EW611" s="174" t="str">
        <f t="shared" ca="1" si="34"/>
        <v/>
      </c>
      <c r="EX611" s="174" t="str">
        <f t="shared" ca="1" si="35"/>
        <v/>
      </c>
      <c r="EY611" s="174" t="str">
        <f ca="1">IF(EU611="","",COUNTIF(EU$6:$EU611,"&gt;"&amp;0))</f>
        <v/>
      </c>
      <c r="EZ611" s="189"/>
      <c r="FA611" s="153"/>
    </row>
    <row r="612" spans="146:157" ht="27.6" customHeight="1">
      <c r="EP612" s="174"/>
      <c r="EQ612" s="174"/>
      <c r="ER612" s="174"/>
      <c r="ES612" s="174"/>
      <c r="ET612" s="174" t="str">
        <f t="shared" ca="1" si="33"/>
        <v/>
      </c>
      <c r="EU612" s="174" t="str">
        <f ca="1">IFERROR(IF(OFFSET($D$6,MATCH(VALUE(SUBSTITUTE(EQ612,EG612,"")),$A$6:$A$127,0)-1,MATCH($EG612,$D$6:$CC$6,0)-1+7,1,1)&gt;0,OFFSET($D$6,MATCH(VALUE(SUBSTITUTE(EQ612,EG612,"")),$A$6:$A$127,0)-1,MATCH($EG612,$D$6:$CC$6,0)-1+7,1,1),""),"")</f>
        <v/>
      </c>
      <c r="EV612" s="174" t="str">
        <f ca="1">IF($EU612&lt;&gt;"",IF(OFFSET($D$6,MATCH(VALUE(SUBSTITUTE($EQ612,$EG612,"")),$A$6:$A$127,0)-1,MATCH($EG612,$D$6:$CC$6,0)-1+8,1,1)=0,"",OFFSET($D$6,MATCH(VALUE(SUBSTITUTE($EQ612,$EG612,"")),$A$6:$A$127,0)-1,MATCH($EG612,$D$6:$CC$6,0)-1+8,1,1)),"")</f>
        <v/>
      </c>
      <c r="EW612" s="174" t="str">
        <f t="shared" ca="1" si="34"/>
        <v/>
      </c>
      <c r="EX612" s="174" t="str">
        <f t="shared" ca="1" si="35"/>
        <v/>
      </c>
      <c r="EY612" s="174" t="str">
        <f ca="1">IF(EU612="","",COUNTIF(EU$6:$EU612,"&gt;"&amp;0))</f>
        <v/>
      </c>
      <c r="EZ612" s="189"/>
      <c r="FA612" s="153"/>
    </row>
    <row r="613" spans="146:157" ht="27.6" customHeight="1">
      <c r="EP613" s="174"/>
      <c r="EQ613" s="174"/>
      <c r="ER613" s="174"/>
      <c r="ES613" s="174"/>
      <c r="ET613" s="174" t="str">
        <f t="shared" ca="1" si="33"/>
        <v/>
      </c>
      <c r="EU613" s="174" t="str">
        <f ca="1">IFERROR(IF(OFFSET($D$6,MATCH(VALUE(SUBSTITUTE(EQ613,EG613,"")),$A$6:$A$127,0)-1,MATCH($EG613,$D$6:$CC$6,0)-1+7,1,1)&gt;0,OFFSET($D$6,MATCH(VALUE(SUBSTITUTE(EQ613,EG613,"")),$A$6:$A$127,0)-1,MATCH($EG613,$D$6:$CC$6,0)-1+7,1,1),""),"")</f>
        <v/>
      </c>
      <c r="EV613" s="174" t="str">
        <f ca="1">IF($EU613&lt;&gt;"",IF(OFFSET($D$6,MATCH(VALUE(SUBSTITUTE($EQ613,$EG613,"")),$A$6:$A$127,0)-1,MATCH($EG613,$D$6:$CC$6,0)-1+8,1,1)=0,"",OFFSET($D$6,MATCH(VALUE(SUBSTITUTE($EQ613,$EG613,"")),$A$6:$A$127,0)-1,MATCH($EG613,$D$6:$CC$6,0)-1+8,1,1)),"")</f>
        <v/>
      </c>
      <c r="EW613" s="174" t="str">
        <f t="shared" ca="1" si="34"/>
        <v/>
      </c>
      <c r="EX613" s="174" t="str">
        <f t="shared" ca="1" si="35"/>
        <v/>
      </c>
      <c r="EY613" s="174" t="str">
        <f ca="1">IF(EU613="","",COUNTIF(EU$6:$EU613,"&gt;"&amp;0))</f>
        <v/>
      </c>
      <c r="EZ613" s="189"/>
      <c r="FA613" s="153"/>
    </row>
    <row r="614" spans="146:157" ht="27.6" customHeight="1">
      <c r="EP614" s="174"/>
      <c r="EQ614" s="174"/>
      <c r="ER614" s="174"/>
      <c r="ES614" s="174"/>
      <c r="ET614" s="174" t="str">
        <f t="shared" ca="1" si="33"/>
        <v/>
      </c>
      <c r="EU614" s="174" t="str">
        <f ca="1">IFERROR(IF(OFFSET($D$6,MATCH(VALUE(SUBSTITUTE(EQ614,EG614,"")),$A$6:$A$127,0)-1,MATCH($EG614,$D$6:$CC$6,0)-1+7,1,1)&gt;0,OFFSET($D$6,MATCH(VALUE(SUBSTITUTE(EQ614,EG614,"")),$A$6:$A$127,0)-1,MATCH($EG614,$D$6:$CC$6,0)-1+7,1,1),""),"")</f>
        <v/>
      </c>
      <c r="EV614" s="174" t="str">
        <f ca="1">IF($EU614&lt;&gt;"",IF(OFFSET($D$6,MATCH(VALUE(SUBSTITUTE($EQ614,$EG614,"")),$A$6:$A$127,0)-1,MATCH($EG614,$D$6:$CC$6,0)-1+8,1,1)=0,"",OFFSET($D$6,MATCH(VALUE(SUBSTITUTE($EQ614,$EG614,"")),$A$6:$A$127,0)-1,MATCH($EG614,$D$6:$CC$6,0)-1+8,1,1)),"")</f>
        <v/>
      </c>
      <c r="EW614" s="174" t="str">
        <f t="shared" ca="1" si="34"/>
        <v/>
      </c>
      <c r="EX614" s="174" t="str">
        <f t="shared" ca="1" si="35"/>
        <v/>
      </c>
      <c r="EY614" s="174" t="str">
        <f ca="1">IF(EU614="","",COUNTIF(EU$6:$EU614,"&gt;"&amp;0))</f>
        <v/>
      </c>
      <c r="EZ614" s="189"/>
      <c r="FA614" s="153"/>
    </row>
    <row r="615" spans="146:157" ht="27.6" customHeight="1">
      <c r="EP615" s="174"/>
      <c r="EQ615" s="174"/>
      <c r="ER615" s="174"/>
      <c r="ES615" s="174"/>
      <c r="ET615" s="174" t="str">
        <f t="shared" ca="1" si="33"/>
        <v/>
      </c>
      <c r="EU615" s="174" t="str">
        <f ca="1">IFERROR(IF(OFFSET($D$6,MATCH(VALUE(SUBSTITUTE(EQ615,EG615,"")),$A$6:$A$127,0)-1,MATCH($EG615,$D$6:$CC$6,0)-1+7,1,1)&gt;0,OFFSET($D$6,MATCH(VALUE(SUBSTITUTE(EQ615,EG615,"")),$A$6:$A$127,0)-1,MATCH($EG615,$D$6:$CC$6,0)-1+7,1,1),""),"")</f>
        <v/>
      </c>
      <c r="EV615" s="174" t="str">
        <f ca="1">IF($EU615&lt;&gt;"",IF(OFFSET($D$6,MATCH(VALUE(SUBSTITUTE($EQ615,$EG615,"")),$A$6:$A$127,0)-1,MATCH($EG615,$D$6:$CC$6,0)-1+8,1,1)=0,"",OFFSET($D$6,MATCH(VALUE(SUBSTITUTE($EQ615,$EG615,"")),$A$6:$A$127,0)-1,MATCH($EG615,$D$6:$CC$6,0)-1+8,1,1)),"")</f>
        <v/>
      </c>
      <c r="EW615" s="174" t="str">
        <f t="shared" ca="1" si="34"/>
        <v/>
      </c>
      <c r="EX615" s="174" t="str">
        <f t="shared" ca="1" si="35"/>
        <v/>
      </c>
      <c r="EY615" s="174" t="str">
        <f ca="1">IF(EU615="","",COUNTIF(EU$6:$EU615,"&gt;"&amp;0))</f>
        <v/>
      </c>
      <c r="EZ615" s="189"/>
      <c r="FA615" s="153"/>
    </row>
    <row r="616" spans="146:157" ht="27.6" customHeight="1">
      <c r="EP616" s="174"/>
      <c r="EQ616" s="174"/>
      <c r="ER616" s="174"/>
      <c r="ES616" s="174"/>
      <c r="ET616" s="174" t="str">
        <f t="shared" ca="1" si="33"/>
        <v/>
      </c>
      <c r="EU616" s="174" t="str">
        <f ca="1">IFERROR(IF(OFFSET($D$6,MATCH(VALUE(SUBSTITUTE(EQ616,EG616,"")),$A$6:$A$127,0)-1,MATCH($EG616,$D$6:$CC$6,0)-1+7,1,1)&gt;0,OFFSET($D$6,MATCH(VALUE(SUBSTITUTE(EQ616,EG616,"")),$A$6:$A$127,0)-1,MATCH($EG616,$D$6:$CC$6,0)-1+7,1,1),""),"")</f>
        <v/>
      </c>
      <c r="EV616" s="174" t="str">
        <f ca="1">IF($EU616&lt;&gt;"",IF(OFFSET($D$6,MATCH(VALUE(SUBSTITUTE($EQ616,$EG616,"")),$A$6:$A$127,0)-1,MATCH($EG616,$D$6:$CC$6,0)-1+8,1,1)=0,"",OFFSET($D$6,MATCH(VALUE(SUBSTITUTE($EQ616,$EG616,"")),$A$6:$A$127,0)-1,MATCH($EG616,$D$6:$CC$6,0)-1+8,1,1)),"")</f>
        <v/>
      </c>
      <c r="EW616" s="174" t="str">
        <f t="shared" ca="1" si="34"/>
        <v/>
      </c>
      <c r="EX616" s="174" t="str">
        <f t="shared" ca="1" si="35"/>
        <v/>
      </c>
      <c r="EY616" s="174" t="str">
        <f ca="1">IF(EU616="","",COUNTIF(EU$6:$EU616,"&gt;"&amp;0))</f>
        <v/>
      </c>
      <c r="EZ616" s="189"/>
      <c r="FA616" s="153"/>
    </row>
    <row r="617" spans="146:157" ht="27.6" customHeight="1">
      <c r="EP617" s="174"/>
      <c r="EQ617" s="174"/>
      <c r="ER617" s="174"/>
      <c r="ES617" s="174"/>
      <c r="ET617" s="174" t="str">
        <f t="shared" ca="1" si="33"/>
        <v/>
      </c>
      <c r="EU617" s="174" t="str">
        <f ca="1">IFERROR(IF(OFFSET($D$6,MATCH(VALUE(SUBSTITUTE(EQ617,EG617,"")),$A$6:$A$127,0)-1,MATCH($EG617,$D$6:$CC$6,0)-1+7,1,1)&gt;0,OFFSET($D$6,MATCH(VALUE(SUBSTITUTE(EQ617,EG617,"")),$A$6:$A$127,0)-1,MATCH($EG617,$D$6:$CC$6,0)-1+7,1,1),""),"")</f>
        <v/>
      </c>
      <c r="EV617" s="174" t="str">
        <f ca="1">IF($EU617&lt;&gt;"",IF(OFFSET($D$6,MATCH(VALUE(SUBSTITUTE($EQ617,$EG617,"")),$A$6:$A$127,0)-1,MATCH($EG617,$D$6:$CC$6,0)-1+8,1,1)=0,"",OFFSET($D$6,MATCH(VALUE(SUBSTITUTE($EQ617,$EG617,"")),$A$6:$A$127,0)-1,MATCH($EG617,$D$6:$CC$6,0)-1+8,1,1)),"")</f>
        <v/>
      </c>
      <c r="EW617" s="174" t="str">
        <f t="shared" ca="1" si="34"/>
        <v/>
      </c>
      <c r="EX617" s="174" t="str">
        <f t="shared" ca="1" si="35"/>
        <v/>
      </c>
      <c r="EY617" s="174" t="str">
        <f ca="1">IF(EU617="","",COUNTIF(EU$6:$EU617,"&gt;"&amp;0))</f>
        <v/>
      </c>
      <c r="EZ617" s="189"/>
      <c r="FA617" s="153"/>
    </row>
    <row r="618" spans="146:157" ht="27.6" customHeight="1">
      <c r="EP618" s="174"/>
      <c r="EQ618" s="174"/>
      <c r="ER618" s="174"/>
      <c r="ES618" s="174"/>
      <c r="ET618" s="174" t="str">
        <f t="shared" ca="1" si="33"/>
        <v/>
      </c>
      <c r="EU618" s="174" t="str">
        <f ca="1">IFERROR(IF(OFFSET($D$6,MATCH(VALUE(SUBSTITUTE(EQ618,EG618,"")),$A$6:$A$127,0)-1,MATCH($EG618,$D$6:$CC$6,0)-1+7,1,1)&gt;0,OFFSET($D$6,MATCH(VALUE(SUBSTITUTE(EQ618,EG618,"")),$A$6:$A$127,0)-1,MATCH($EG618,$D$6:$CC$6,0)-1+7,1,1),""),"")</f>
        <v/>
      </c>
      <c r="EV618" s="174" t="str">
        <f ca="1">IF($EU618&lt;&gt;"",IF(OFFSET($D$6,MATCH(VALUE(SUBSTITUTE($EQ618,$EG618,"")),$A$6:$A$127,0)-1,MATCH($EG618,$D$6:$CC$6,0)-1+8,1,1)=0,"",OFFSET($D$6,MATCH(VALUE(SUBSTITUTE($EQ618,$EG618,"")),$A$6:$A$127,0)-1,MATCH($EG618,$D$6:$CC$6,0)-1+8,1,1)),"")</f>
        <v/>
      </c>
      <c r="EW618" s="174" t="str">
        <f t="shared" ca="1" si="34"/>
        <v/>
      </c>
      <c r="EX618" s="174" t="str">
        <f t="shared" ca="1" si="35"/>
        <v/>
      </c>
      <c r="EY618" s="174" t="str">
        <f ca="1">IF(EU618="","",COUNTIF(EU$6:$EU618,"&gt;"&amp;0))</f>
        <v/>
      </c>
      <c r="EZ618" s="189"/>
      <c r="FA618" s="153"/>
    </row>
    <row r="619" spans="146:157" ht="27.6" customHeight="1">
      <c r="EP619" s="174"/>
      <c r="EQ619" s="174"/>
      <c r="ER619" s="174"/>
      <c r="ES619" s="174"/>
      <c r="ET619" s="174" t="str">
        <f t="shared" ca="1" si="33"/>
        <v/>
      </c>
      <c r="EU619" s="174" t="str">
        <f ca="1">IFERROR(IF(OFFSET($D$6,MATCH(VALUE(SUBSTITUTE(EQ619,EG619,"")),$A$6:$A$127,0)-1,MATCH($EG619,$D$6:$CC$6,0)-1+7,1,1)&gt;0,OFFSET($D$6,MATCH(VALUE(SUBSTITUTE(EQ619,EG619,"")),$A$6:$A$127,0)-1,MATCH($EG619,$D$6:$CC$6,0)-1+7,1,1),""),"")</f>
        <v/>
      </c>
      <c r="EV619" s="174" t="str">
        <f ca="1">IF($EU619&lt;&gt;"",IF(OFFSET($D$6,MATCH(VALUE(SUBSTITUTE($EQ619,$EG619,"")),$A$6:$A$127,0)-1,MATCH($EG619,$D$6:$CC$6,0)-1+8,1,1)=0,"",OFFSET($D$6,MATCH(VALUE(SUBSTITUTE($EQ619,$EG619,"")),$A$6:$A$127,0)-1,MATCH($EG619,$D$6:$CC$6,0)-1+8,1,1)),"")</f>
        <v/>
      </c>
      <c r="EW619" s="174" t="str">
        <f t="shared" ca="1" si="34"/>
        <v/>
      </c>
      <c r="EX619" s="174" t="str">
        <f t="shared" ca="1" si="35"/>
        <v/>
      </c>
      <c r="EY619" s="174" t="str">
        <f ca="1">IF(EU619="","",COUNTIF(EU$6:$EU619,"&gt;"&amp;0))</f>
        <v/>
      </c>
      <c r="EZ619" s="189"/>
      <c r="FA619" s="153"/>
    </row>
    <row r="620" spans="146:157" ht="27.6" customHeight="1">
      <c r="EP620" s="174"/>
      <c r="EQ620" s="174"/>
      <c r="ER620" s="174"/>
      <c r="ES620" s="174"/>
      <c r="ET620" s="174" t="str">
        <f t="shared" ca="1" si="33"/>
        <v/>
      </c>
      <c r="EU620" s="174" t="str">
        <f ca="1">IFERROR(IF(OFFSET($D$6,MATCH(VALUE(SUBSTITUTE(EQ620,EG620,"")),$A$6:$A$127,0)-1,MATCH($EG620,$D$6:$CC$6,0)-1+7,1,1)&gt;0,OFFSET($D$6,MATCH(VALUE(SUBSTITUTE(EQ620,EG620,"")),$A$6:$A$127,0)-1,MATCH($EG620,$D$6:$CC$6,0)-1+7,1,1),""),"")</f>
        <v/>
      </c>
      <c r="EV620" s="174" t="str">
        <f ca="1">IF($EU620&lt;&gt;"",IF(OFFSET($D$6,MATCH(VALUE(SUBSTITUTE($EQ620,$EG620,"")),$A$6:$A$127,0)-1,MATCH($EG620,$D$6:$CC$6,0)-1+8,1,1)=0,"",OFFSET($D$6,MATCH(VALUE(SUBSTITUTE($EQ620,$EG620,"")),$A$6:$A$127,0)-1,MATCH($EG620,$D$6:$CC$6,0)-1+8,1,1)),"")</f>
        <v/>
      </c>
      <c r="EW620" s="174" t="str">
        <f t="shared" ca="1" si="34"/>
        <v/>
      </c>
      <c r="EX620" s="174" t="str">
        <f t="shared" ca="1" si="35"/>
        <v/>
      </c>
      <c r="EY620" s="174" t="str">
        <f ca="1">IF(EU620="","",COUNTIF(EU$6:$EU620,"&gt;"&amp;0))</f>
        <v/>
      </c>
      <c r="EZ620" s="189"/>
      <c r="FA620" s="153"/>
    </row>
    <row r="621" spans="146:157" ht="27.6" customHeight="1">
      <c r="EP621" s="174"/>
      <c r="EQ621" s="174"/>
      <c r="ER621" s="174"/>
      <c r="ES621" s="174"/>
      <c r="ET621" s="174" t="str">
        <f t="shared" ca="1" si="33"/>
        <v/>
      </c>
      <c r="EU621" s="174" t="str">
        <f ca="1">IFERROR(IF(OFFSET($D$6,MATCH(VALUE(SUBSTITUTE(EQ621,EG621,"")),$A$6:$A$127,0)-1,MATCH($EG621,$D$6:$CC$6,0)-1+7,1,1)&gt;0,OFFSET($D$6,MATCH(VALUE(SUBSTITUTE(EQ621,EG621,"")),$A$6:$A$127,0)-1,MATCH($EG621,$D$6:$CC$6,0)-1+7,1,1),""),"")</f>
        <v/>
      </c>
      <c r="EV621" s="174" t="str">
        <f ca="1">IF($EU621&lt;&gt;"",IF(OFFSET($D$6,MATCH(VALUE(SUBSTITUTE($EQ621,$EG621,"")),$A$6:$A$127,0)-1,MATCH($EG621,$D$6:$CC$6,0)-1+8,1,1)=0,"",OFFSET($D$6,MATCH(VALUE(SUBSTITUTE($EQ621,$EG621,"")),$A$6:$A$127,0)-1,MATCH($EG621,$D$6:$CC$6,0)-1+8,1,1)),"")</f>
        <v/>
      </c>
      <c r="EW621" s="174" t="str">
        <f t="shared" ca="1" si="34"/>
        <v/>
      </c>
      <c r="EX621" s="174" t="str">
        <f t="shared" ca="1" si="35"/>
        <v/>
      </c>
      <c r="EY621" s="174" t="str">
        <f ca="1">IF(EU621="","",COUNTIF(EU$6:$EU621,"&gt;"&amp;0))</f>
        <v/>
      </c>
      <c r="EZ621" s="189"/>
      <c r="FA621" s="153"/>
    </row>
    <row r="622" spans="146:157" ht="27.6" customHeight="1">
      <c r="EP622" s="174"/>
      <c r="EQ622" s="174"/>
      <c r="ER622" s="174"/>
      <c r="ES622" s="174"/>
      <c r="ET622" s="174" t="str">
        <f t="shared" ca="1" si="33"/>
        <v/>
      </c>
      <c r="EU622" s="174" t="str">
        <f ca="1">IFERROR(IF(OFFSET($D$6,MATCH(VALUE(SUBSTITUTE(EQ622,EG622,"")),$A$6:$A$127,0)-1,MATCH($EG622,$D$6:$CC$6,0)-1+7,1,1)&gt;0,OFFSET($D$6,MATCH(VALUE(SUBSTITUTE(EQ622,EG622,"")),$A$6:$A$127,0)-1,MATCH($EG622,$D$6:$CC$6,0)-1+7,1,1),""),"")</f>
        <v/>
      </c>
      <c r="EV622" s="174" t="str">
        <f ca="1">IF($EU622&lt;&gt;"",IF(OFFSET($D$6,MATCH(VALUE(SUBSTITUTE($EQ622,$EG622,"")),$A$6:$A$127,0)-1,MATCH($EG622,$D$6:$CC$6,0)-1+8,1,1)=0,"",OFFSET($D$6,MATCH(VALUE(SUBSTITUTE($EQ622,$EG622,"")),$A$6:$A$127,0)-1,MATCH($EG622,$D$6:$CC$6,0)-1+8,1,1)),"")</f>
        <v/>
      </c>
      <c r="EW622" s="174" t="str">
        <f t="shared" ca="1" si="34"/>
        <v/>
      </c>
      <c r="EX622" s="174" t="str">
        <f t="shared" ca="1" si="35"/>
        <v/>
      </c>
      <c r="EY622" s="174" t="str">
        <f ca="1">IF(EU622="","",COUNTIF(EU$6:$EU622,"&gt;"&amp;0))</f>
        <v/>
      </c>
      <c r="EZ622" s="189"/>
      <c r="FA622" s="153"/>
    </row>
    <row r="623" spans="146:157" ht="27.6" customHeight="1">
      <c r="EP623" s="174"/>
      <c r="EQ623" s="174"/>
      <c r="ER623" s="174"/>
      <c r="ES623" s="174"/>
      <c r="ET623" s="174" t="str">
        <f t="shared" ca="1" si="33"/>
        <v/>
      </c>
      <c r="EU623" s="174" t="str">
        <f ca="1">IFERROR(IF(OFFSET($D$6,MATCH(VALUE(SUBSTITUTE(EQ623,EG623,"")),$A$6:$A$127,0)-1,MATCH($EG623,$D$6:$CC$6,0)-1+7,1,1)&gt;0,OFFSET($D$6,MATCH(VALUE(SUBSTITUTE(EQ623,EG623,"")),$A$6:$A$127,0)-1,MATCH($EG623,$D$6:$CC$6,0)-1+7,1,1),""),"")</f>
        <v/>
      </c>
      <c r="EV623" s="174" t="str">
        <f ca="1">IF($EU623&lt;&gt;"",IF(OFFSET($D$6,MATCH(VALUE(SUBSTITUTE($EQ623,$EG623,"")),$A$6:$A$127,0)-1,MATCH($EG623,$D$6:$CC$6,0)-1+8,1,1)=0,"",OFFSET($D$6,MATCH(VALUE(SUBSTITUTE($EQ623,$EG623,"")),$A$6:$A$127,0)-1,MATCH($EG623,$D$6:$CC$6,0)-1+8,1,1)),"")</f>
        <v/>
      </c>
      <c r="EW623" s="174" t="str">
        <f t="shared" ca="1" si="34"/>
        <v/>
      </c>
      <c r="EX623" s="174" t="str">
        <f t="shared" ca="1" si="35"/>
        <v/>
      </c>
      <c r="EY623" s="174" t="str">
        <f ca="1">IF(EU623="","",COUNTIF(EU$6:$EU623,"&gt;"&amp;0))</f>
        <v/>
      </c>
      <c r="EZ623" s="189"/>
      <c r="FA623" s="153"/>
    </row>
    <row r="624" spans="146:157" ht="27.6" customHeight="1">
      <c r="EP624" s="174"/>
      <c r="EQ624" s="174"/>
      <c r="ER624" s="174"/>
      <c r="ES624" s="174"/>
      <c r="ET624" s="174" t="str">
        <f t="shared" ca="1" si="33"/>
        <v/>
      </c>
      <c r="EU624" s="174" t="str">
        <f ca="1">IFERROR(IF(OFFSET($D$6,MATCH(VALUE(SUBSTITUTE(EQ624,EG624,"")),$A$6:$A$127,0)-1,MATCH($EG624,$D$6:$CC$6,0)-1+7,1,1)&gt;0,OFFSET($D$6,MATCH(VALUE(SUBSTITUTE(EQ624,EG624,"")),$A$6:$A$127,0)-1,MATCH($EG624,$D$6:$CC$6,0)-1+7,1,1),""),"")</f>
        <v/>
      </c>
      <c r="EV624" s="174" t="str">
        <f ca="1">IF($EU624&lt;&gt;"",IF(OFFSET($D$6,MATCH(VALUE(SUBSTITUTE($EQ624,$EG624,"")),$A$6:$A$127,0)-1,MATCH($EG624,$D$6:$CC$6,0)-1+8,1,1)=0,"",OFFSET($D$6,MATCH(VALUE(SUBSTITUTE($EQ624,$EG624,"")),$A$6:$A$127,0)-1,MATCH($EG624,$D$6:$CC$6,0)-1+8,1,1)),"")</f>
        <v/>
      </c>
      <c r="EW624" s="174" t="str">
        <f t="shared" ca="1" si="34"/>
        <v/>
      </c>
      <c r="EX624" s="174" t="str">
        <f t="shared" ca="1" si="35"/>
        <v/>
      </c>
      <c r="EY624" s="174" t="str">
        <f ca="1">IF(EU624="","",COUNTIF(EU$6:$EU624,"&gt;"&amp;0))</f>
        <v/>
      </c>
      <c r="EZ624" s="189"/>
      <c r="FA624" s="153"/>
    </row>
    <row r="625" spans="146:157" ht="27.6" customHeight="1">
      <c r="EP625" s="174"/>
      <c r="EQ625" s="174"/>
      <c r="ER625" s="174"/>
      <c r="ES625" s="174"/>
      <c r="ET625" s="174" t="str">
        <f t="shared" ca="1" si="33"/>
        <v/>
      </c>
      <c r="EU625" s="174" t="str">
        <f ca="1">IFERROR(IF(OFFSET($D$6,MATCH(VALUE(SUBSTITUTE(EQ625,EG625,"")),$A$6:$A$127,0)-1,MATCH($EG625,$D$6:$CC$6,0)-1+7,1,1)&gt;0,OFFSET($D$6,MATCH(VALUE(SUBSTITUTE(EQ625,EG625,"")),$A$6:$A$127,0)-1,MATCH($EG625,$D$6:$CC$6,0)-1+7,1,1),""),"")</f>
        <v/>
      </c>
      <c r="EV625" s="174" t="str">
        <f ca="1">IF($EU625&lt;&gt;"",IF(OFFSET($D$6,MATCH(VALUE(SUBSTITUTE($EQ625,$EG625,"")),$A$6:$A$127,0)-1,MATCH($EG625,$D$6:$CC$6,0)-1+8,1,1)=0,"",OFFSET($D$6,MATCH(VALUE(SUBSTITUTE($EQ625,$EG625,"")),$A$6:$A$127,0)-1,MATCH($EG625,$D$6:$CC$6,0)-1+8,1,1)),"")</f>
        <v/>
      </c>
      <c r="EW625" s="174" t="str">
        <f t="shared" ca="1" si="34"/>
        <v/>
      </c>
      <c r="EX625" s="174" t="str">
        <f t="shared" ca="1" si="35"/>
        <v/>
      </c>
      <c r="EY625" s="174" t="str">
        <f ca="1">IF(EU625="","",COUNTIF(EU$6:$EU625,"&gt;"&amp;0))</f>
        <v/>
      </c>
      <c r="EZ625" s="189"/>
      <c r="FA625" s="153"/>
    </row>
    <row r="626" spans="146:157" ht="27.6" customHeight="1">
      <c r="EP626" s="174"/>
      <c r="EQ626" s="174"/>
      <c r="ER626" s="174"/>
      <c r="ES626" s="174"/>
      <c r="ET626" s="174" t="str">
        <f t="shared" ca="1" si="33"/>
        <v/>
      </c>
      <c r="EU626" s="174" t="str">
        <f ca="1">IFERROR(IF(OFFSET($D$6,MATCH(VALUE(SUBSTITUTE(EQ626,EG626,"")),$A$6:$A$127,0)-1,MATCH($EG626,$D$6:$CC$6,0)-1+7,1,1)&gt;0,OFFSET($D$6,MATCH(VALUE(SUBSTITUTE(EQ626,EG626,"")),$A$6:$A$127,0)-1,MATCH($EG626,$D$6:$CC$6,0)-1+7,1,1),""),"")</f>
        <v/>
      </c>
      <c r="EV626" s="174" t="str">
        <f ca="1">IF($EU626&lt;&gt;"",IF(OFFSET($D$6,MATCH(VALUE(SUBSTITUTE($EQ626,$EG626,"")),$A$6:$A$127,0)-1,MATCH($EG626,$D$6:$CC$6,0)-1+8,1,1)=0,"",OFFSET($D$6,MATCH(VALUE(SUBSTITUTE($EQ626,$EG626,"")),$A$6:$A$127,0)-1,MATCH($EG626,$D$6:$CC$6,0)-1+8,1,1)),"")</f>
        <v/>
      </c>
      <c r="EW626" s="174" t="str">
        <f t="shared" ca="1" si="34"/>
        <v/>
      </c>
      <c r="EX626" s="174" t="str">
        <f t="shared" ca="1" si="35"/>
        <v/>
      </c>
      <c r="EY626" s="174" t="str">
        <f ca="1">IF(EU626="","",COUNTIF(EU$6:$EU626,"&gt;"&amp;0))</f>
        <v/>
      </c>
      <c r="EZ626" s="189"/>
      <c r="FA626" s="153"/>
    </row>
    <row r="627" spans="146:157" ht="27.6" customHeight="1">
      <c r="EP627" s="174"/>
      <c r="EQ627" s="174"/>
      <c r="ER627" s="174"/>
      <c r="ES627" s="174"/>
      <c r="ET627" s="174" t="str">
        <f t="shared" ca="1" si="33"/>
        <v/>
      </c>
      <c r="EU627" s="174" t="str">
        <f ca="1">IFERROR(IF(OFFSET($D$6,MATCH(VALUE(SUBSTITUTE(EQ627,EG627,"")),$A$6:$A$127,0)-1,MATCH($EG627,$D$6:$CC$6,0)-1+7,1,1)&gt;0,OFFSET($D$6,MATCH(VALUE(SUBSTITUTE(EQ627,EG627,"")),$A$6:$A$127,0)-1,MATCH($EG627,$D$6:$CC$6,0)-1+7,1,1),""),"")</f>
        <v/>
      </c>
      <c r="EV627" s="174" t="str">
        <f ca="1">IF($EU627&lt;&gt;"",IF(OFFSET($D$6,MATCH(VALUE(SUBSTITUTE($EQ627,$EG627,"")),$A$6:$A$127,0)-1,MATCH($EG627,$D$6:$CC$6,0)-1+8,1,1)=0,"",OFFSET($D$6,MATCH(VALUE(SUBSTITUTE($EQ627,$EG627,"")),$A$6:$A$127,0)-1,MATCH($EG627,$D$6:$CC$6,0)-1+8,1,1)),"")</f>
        <v/>
      </c>
      <c r="EW627" s="174" t="str">
        <f t="shared" ca="1" si="34"/>
        <v/>
      </c>
      <c r="EX627" s="174" t="str">
        <f t="shared" ca="1" si="35"/>
        <v/>
      </c>
      <c r="EY627" s="174" t="str">
        <f ca="1">IF(EU627="","",COUNTIF(EU$6:$EU627,"&gt;"&amp;0))</f>
        <v/>
      </c>
      <c r="EZ627" s="189"/>
      <c r="FA627" s="153"/>
    </row>
    <row r="628" spans="146:157" ht="27.6" customHeight="1">
      <c r="EP628" s="174"/>
      <c r="EQ628" s="174"/>
      <c r="ER628" s="174"/>
      <c r="ES628" s="174"/>
      <c r="ET628" s="174" t="str">
        <f t="shared" ca="1" si="33"/>
        <v/>
      </c>
      <c r="EU628" s="174" t="str">
        <f ca="1">IFERROR(IF(OFFSET($D$6,MATCH(VALUE(SUBSTITUTE(EQ628,EG628,"")),$A$6:$A$127,0)-1,MATCH($EG628,$D$6:$CC$6,0)-1+7,1,1)&gt;0,OFFSET($D$6,MATCH(VALUE(SUBSTITUTE(EQ628,EG628,"")),$A$6:$A$127,0)-1,MATCH($EG628,$D$6:$CC$6,0)-1+7,1,1),""),"")</f>
        <v/>
      </c>
      <c r="EV628" s="174" t="str">
        <f ca="1">IF($EU628&lt;&gt;"",IF(OFFSET($D$6,MATCH(VALUE(SUBSTITUTE($EQ628,$EG628,"")),$A$6:$A$127,0)-1,MATCH($EG628,$D$6:$CC$6,0)-1+8,1,1)=0,"",OFFSET($D$6,MATCH(VALUE(SUBSTITUTE($EQ628,$EG628,"")),$A$6:$A$127,0)-1,MATCH($EG628,$D$6:$CC$6,0)-1+8,1,1)),"")</f>
        <v/>
      </c>
      <c r="EW628" s="174" t="str">
        <f t="shared" ca="1" si="34"/>
        <v/>
      </c>
      <c r="EX628" s="174" t="str">
        <f t="shared" ca="1" si="35"/>
        <v/>
      </c>
      <c r="EY628" s="174" t="str">
        <f ca="1">IF(EU628="","",COUNTIF(EU$6:$EU628,"&gt;"&amp;0))</f>
        <v/>
      </c>
      <c r="EZ628" s="189"/>
      <c r="FA628" s="153"/>
    </row>
    <row r="629" spans="146:157" ht="27.6" customHeight="1">
      <c r="EP629" s="174"/>
      <c r="EQ629" s="174"/>
      <c r="ER629" s="174"/>
      <c r="ES629" s="174"/>
      <c r="ET629" s="174" t="str">
        <f t="shared" ca="1" si="33"/>
        <v/>
      </c>
      <c r="EU629" s="174" t="str">
        <f ca="1">IFERROR(IF(OFFSET($D$6,MATCH(VALUE(SUBSTITUTE(EQ629,EG629,"")),$A$6:$A$127,0)-1,MATCH($EG629,$D$6:$CC$6,0)-1+7,1,1)&gt;0,OFFSET($D$6,MATCH(VALUE(SUBSTITUTE(EQ629,EG629,"")),$A$6:$A$127,0)-1,MATCH($EG629,$D$6:$CC$6,0)-1+7,1,1),""),"")</f>
        <v/>
      </c>
      <c r="EV629" s="174" t="str">
        <f ca="1">IF($EU629&lt;&gt;"",IF(OFFSET($D$6,MATCH(VALUE(SUBSTITUTE($EQ629,$EG629,"")),$A$6:$A$127,0)-1,MATCH($EG629,$D$6:$CC$6,0)-1+8,1,1)=0,"",OFFSET($D$6,MATCH(VALUE(SUBSTITUTE($EQ629,$EG629,"")),$A$6:$A$127,0)-1,MATCH($EG629,$D$6:$CC$6,0)-1+8,1,1)),"")</f>
        <v/>
      </c>
      <c r="EW629" s="174" t="str">
        <f t="shared" ca="1" si="34"/>
        <v/>
      </c>
      <c r="EX629" s="174" t="str">
        <f t="shared" ca="1" si="35"/>
        <v/>
      </c>
      <c r="EY629" s="174" t="str">
        <f ca="1">IF(EU629="","",COUNTIF(EU$6:$EU629,"&gt;"&amp;0))</f>
        <v/>
      </c>
      <c r="EZ629" s="189"/>
      <c r="FA629" s="153"/>
    </row>
    <row r="630" spans="146:157" ht="27.6" customHeight="1">
      <c r="EP630" s="174"/>
      <c r="EQ630" s="174"/>
      <c r="ER630" s="174"/>
      <c r="ES630" s="174"/>
      <c r="ET630" s="174" t="str">
        <f t="shared" ca="1" si="33"/>
        <v/>
      </c>
      <c r="EU630" s="174" t="str">
        <f ca="1">IFERROR(IF(OFFSET($D$6,MATCH(VALUE(SUBSTITUTE(EQ630,EG630,"")),$A$6:$A$127,0)-1,MATCH($EG630,$D$6:$CC$6,0)-1+7,1,1)&gt;0,OFFSET($D$6,MATCH(VALUE(SUBSTITUTE(EQ630,EG630,"")),$A$6:$A$127,0)-1,MATCH($EG630,$D$6:$CC$6,0)-1+7,1,1),""),"")</f>
        <v/>
      </c>
      <c r="EV630" s="174" t="str">
        <f ca="1">IF($EU630&lt;&gt;"",IF(OFFSET($D$6,MATCH(VALUE(SUBSTITUTE($EQ630,$EG630,"")),$A$6:$A$127,0)-1,MATCH($EG630,$D$6:$CC$6,0)-1+8,1,1)=0,"",OFFSET($D$6,MATCH(VALUE(SUBSTITUTE($EQ630,$EG630,"")),$A$6:$A$127,0)-1,MATCH($EG630,$D$6:$CC$6,0)-1+8,1,1)),"")</f>
        <v/>
      </c>
      <c r="EW630" s="174" t="str">
        <f t="shared" ca="1" si="34"/>
        <v/>
      </c>
      <c r="EX630" s="174" t="str">
        <f t="shared" ca="1" si="35"/>
        <v/>
      </c>
      <c r="EY630" s="174" t="str">
        <f ca="1">IF(EU630="","",COUNTIF(EU$6:$EU630,"&gt;"&amp;0))</f>
        <v/>
      </c>
      <c r="EZ630" s="189"/>
      <c r="FA630" s="153"/>
    </row>
    <row r="631" spans="146:157" ht="27.6" customHeight="1">
      <c r="EP631" s="174"/>
      <c r="EQ631" s="174"/>
      <c r="ER631" s="174"/>
      <c r="ES631" s="174"/>
      <c r="ET631" s="174" t="str">
        <f t="shared" ca="1" si="33"/>
        <v/>
      </c>
      <c r="EU631" s="174" t="str">
        <f ca="1">IFERROR(IF(OFFSET($D$6,MATCH(VALUE(SUBSTITUTE(EQ631,EG631,"")),$A$6:$A$127,0)-1,MATCH($EG631,$D$6:$CC$6,0)-1+7,1,1)&gt;0,OFFSET($D$6,MATCH(VALUE(SUBSTITUTE(EQ631,EG631,"")),$A$6:$A$127,0)-1,MATCH($EG631,$D$6:$CC$6,0)-1+7,1,1),""),"")</f>
        <v/>
      </c>
      <c r="EV631" s="174" t="str">
        <f ca="1">IF($EU631&lt;&gt;"",IF(OFFSET($D$6,MATCH(VALUE(SUBSTITUTE($EQ631,$EG631,"")),$A$6:$A$127,0)-1,MATCH($EG631,$D$6:$CC$6,0)-1+8,1,1)=0,"",OFFSET($D$6,MATCH(VALUE(SUBSTITUTE($EQ631,$EG631,"")),$A$6:$A$127,0)-1,MATCH($EG631,$D$6:$CC$6,0)-1+8,1,1)),"")</f>
        <v/>
      </c>
      <c r="EW631" s="174" t="str">
        <f t="shared" ca="1" si="34"/>
        <v/>
      </c>
      <c r="EX631" s="174" t="str">
        <f t="shared" ca="1" si="35"/>
        <v/>
      </c>
      <c r="EY631" s="174" t="str">
        <f ca="1">IF(EU631="","",COUNTIF(EU$6:$EU631,"&gt;"&amp;0))</f>
        <v/>
      </c>
      <c r="EZ631" s="189"/>
      <c r="FA631" s="153"/>
    </row>
    <row r="632" spans="146:157" ht="27.6" customHeight="1">
      <c r="EP632" s="174"/>
      <c r="EQ632" s="174"/>
      <c r="ER632" s="174"/>
      <c r="ES632" s="174"/>
      <c r="ET632" s="174" t="str">
        <f t="shared" ca="1" si="33"/>
        <v/>
      </c>
      <c r="EU632" s="174" t="str">
        <f ca="1">IFERROR(IF(OFFSET($D$6,MATCH(VALUE(SUBSTITUTE(EQ632,EG632,"")),$A$6:$A$127,0)-1,MATCH($EG632,$D$6:$CC$6,0)-1+7,1,1)&gt;0,OFFSET($D$6,MATCH(VALUE(SUBSTITUTE(EQ632,EG632,"")),$A$6:$A$127,0)-1,MATCH($EG632,$D$6:$CC$6,0)-1+7,1,1),""),"")</f>
        <v/>
      </c>
      <c r="EV632" s="174" t="str">
        <f ca="1">IF($EU632&lt;&gt;"",IF(OFFSET($D$6,MATCH(VALUE(SUBSTITUTE($EQ632,$EG632,"")),$A$6:$A$127,0)-1,MATCH($EG632,$D$6:$CC$6,0)-1+8,1,1)=0,"",OFFSET($D$6,MATCH(VALUE(SUBSTITUTE($EQ632,$EG632,"")),$A$6:$A$127,0)-1,MATCH($EG632,$D$6:$CC$6,0)-1+8,1,1)),"")</f>
        <v/>
      </c>
      <c r="EW632" s="174" t="str">
        <f t="shared" ca="1" si="34"/>
        <v/>
      </c>
      <c r="EX632" s="174" t="str">
        <f t="shared" ca="1" si="35"/>
        <v/>
      </c>
      <c r="EY632" s="174" t="str">
        <f ca="1">IF(EU632="","",COUNTIF(EU$6:$EU632,"&gt;"&amp;0))</f>
        <v/>
      </c>
      <c r="EZ632" s="189"/>
      <c r="FA632" s="153"/>
    </row>
    <row r="633" spans="146:157" ht="27.6" customHeight="1">
      <c r="EP633" s="174"/>
      <c r="EQ633" s="174"/>
      <c r="ER633" s="174"/>
      <c r="ES633" s="174"/>
      <c r="ET633" s="174" t="str">
        <f t="shared" ca="1" si="33"/>
        <v/>
      </c>
      <c r="EU633" s="174" t="str">
        <f ca="1">IFERROR(IF(OFFSET($D$6,MATCH(VALUE(SUBSTITUTE(EQ633,EG633,"")),$A$6:$A$127,0)-1,MATCH($EG633,$D$6:$CC$6,0)-1+7,1,1)&gt;0,OFFSET($D$6,MATCH(VALUE(SUBSTITUTE(EQ633,EG633,"")),$A$6:$A$127,0)-1,MATCH($EG633,$D$6:$CC$6,0)-1+7,1,1),""),"")</f>
        <v/>
      </c>
      <c r="EV633" s="174" t="str">
        <f ca="1">IF($EU633&lt;&gt;"",IF(OFFSET($D$6,MATCH(VALUE(SUBSTITUTE($EQ633,$EG633,"")),$A$6:$A$127,0)-1,MATCH($EG633,$D$6:$CC$6,0)-1+8,1,1)=0,"",OFFSET($D$6,MATCH(VALUE(SUBSTITUTE($EQ633,$EG633,"")),$A$6:$A$127,0)-1,MATCH($EG633,$D$6:$CC$6,0)-1+8,1,1)),"")</f>
        <v/>
      </c>
      <c r="EW633" s="174" t="str">
        <f t="shared" ca="1" si="34"/>
        <v/>
      </c>
      <c r="EX633" s="174" t="str">
        <f t="shared" ca="1" si="35"/>
        <v/>
      </c>
      <c r="EY633" s="174" t="str">
        <f ca="1">IF(EU633="","",COUNTIF(EU$6:$EU633,"&gt;"&amp;0))</f>
        <v/>
      </c>
      <c r="EZ633" s="189"/>
      <c r="FA633" s="153"/>
    </row>
    <row r="634" spans="146:157" ht="27.6" customHeight="1">
      <c r="EP634" s="174"/>
      <c r="EQ634" s="174"/>
      <c r="ER634" s="174"/>
      <c r="ES634" s="174"/>
      <c r="ET634" s="174" t="str">
        <f t="shared" ca="1" si="33"/>
        <v/>
      </c>
      <c r="EU634" s="174" t="str">
        <f ca="1">IFERROR(IF(OFFSET($D$6,MATCH(VALUE(SUBSTITUTE(EQ634,EG634,"")),$A$6:$A$127,0)-1,MATCH($EG634,$D$6:$CC$6,0)-1+7,1,1)&gt;0,OFFSET($D$6,MATCH(VALUE(SUBSTITUTE(EQ634,EG634,"")),$A$6:$A$127,0)-1,MATCH($EG634,$D$6:$CC$6,0)-1+7,1,1),""),"")</f>
        <v/>
      </c>
      <c r="EV634" s="174" t="str">
        <f ca="1">IF($EU634&lt;&gt;"",IF(OFFSET($D$6,MATCH(VALUE(SUBSTITUTE($EQ634,$EG634,"")),$A$6:$A$127,0)-1,MATCH($EG634,$D$6:$CC$6,0)-1+8,1,1)=0,"",OFFSET($D$6,MATCH(VALUE(SUBSTITUTE($EQ634,$EG634,"")),$A$6:$A$127,0)-1,MATCH($EG634,$D$6:$CC$6,0)-1+8,1,1)),"")</f>
        <v/>
      </c>
      <c r="EW634" s="174" t="str">
        <f t="shared" ca="1" si="34"/>
        <v/>
      </c>
      <c r="EX634" s="174" t="str">
        <f t="shared" ca="1" si="35"/>
        <v/>
      </c>
      <c r="EY634" s="174" t="str">
        <f ca="1">IF(EU634="","",COUNTIF(EU$6:$EU634,"&gt;"&amp;0))</f>
        <v/>
      </c>
      <c r="EZ634" s="189"/>
      <c r="FA634" s="153"/>
    </row>
    <row r="635" spans="146:157" ht="27.6" customHeight="1">
      <c r="EP635" s="174"/>
      <c r="EQ635" s="174"/>
      <c r="ER635" s="174"/>
      <c r="ES635" s="174"/>
      <c r="ET635" s="174" t="str">
        <f t="shared" ca="1" si="33"/>
        <v/>
      </c>
      <c r="EU635" s="174" t="str">
        <f ca="1">IFERROR(IF(OFFSET($D$6,MATCH(VALUE(SUBSTITUTE(EQ635,EG635,"")),$A$6:$A$127,0)-1,MATCH($EG635,$D$6:$CC$6,0)-1+7,1,1)&gt;0,OFFSET($D$6,MATCH(VALUE(SUBSTITUTE(EQ635,EG635,"")),$A$6:$A$127,0)-1,MATCH($EG635,$D$6:$CC$6,0)-1+7,1,1),""),"")</f>
        <v/>
      </c>
      <c r="EV635" s="174" t="str">
        <f ca="1">IF($EU635&lt;&gt;"",IF(OFFSET($D$6,MATCH(VALUE(SUBSTITUTE($EQ635,$EG635,"")),$A$6:$A$127,0)-1,MATCH($EG635,$D$6:$CC$6,0)-1+8,1,1)=0,"",OFFSET($D$6,MATCH(VALUE(SUBSTITUTE($EQ635,$EG635,"")),$A$6:$A$127,0)-1,MATCH($EG635,$D$6:$CC$6,0)-1+8,1,1)),"")</f>
        <v/>
      </c>
      <c r="EW635" s="174" t="str">
        <f t="shared" ca="1" si="34"/>
        <v/>
      </c>
      <c r="EX635" s="174" t="str">
        <f t="shared" ca="1" si="35"/>
        <v/>
      </c>
      <c r="EY635" s="174" t="str">
        <f ca="1">IF(EU635="","",COUNTIF(EU$6:$EU635,"&gt;"&amp;0))</f>
        <v/>
      </c>
      <c r="EZ635" s="189"/>
      <c r="FA635" s="153"/>
    </row>
    <row r="636" spans="146:157" ht="27.6" customHeight="1">
      <c r="EP636" s="174"/>
      <c r="EQ636" s="174"/>
      <c r="ER636" s="174"/>
      <c r="ES636" s="174"/>
      <c r="ET636" s="174" t="str">
        <f t="shared" ca="1" si="33"/>
        <v/>
      </c>
      <c r="EU636" s="174" t="str">
        <f ca="1">IFERROR(IF(OFFSET($D$6,MATCH(VALUE(SUBSTITUTE(EQ636,EG636,"")),$A$6:$A$127,0)-1,MATCH($EG636,$D$6:$CC$6,0)-1+7,1,1)&gt;0,OFFSET($D$6,MATCH(VALUE(SUBSTITUTE(EQ636,EG636,"")),$A$6:$A$127,0)-1,MATCH($EG636,$D$6:$CC$6,0)-1+7,1,1),""),"")</f>
        <v/>
      </c>
      <c r="EV636" s="174" t="str">
        <f ca="1">IF($EU636&lt;&gt;"",IF(OFFSET($D$6,MATCH(VALUE(SUBSTITUTE($EQ636,$EG636,"")),$A$6:$A$127,0)-1,MATCH($EG636,$D$6:$CC$6,0)-1+8,1,1)=0,"",OFFSET($D$6,MATCH(VALUE(SUBSTITUTE($EQ636,$EG636,"")),$A$6:$A$127,0)-1,MATCH($EG636,$D$6:$CC$6,0)-1+8,1,1)),"")</f>
        <v/>
      </c>
      <c r="EW636" s="174" t="str">
        <f t="shared" ca="1" si="34"/>
        <v/>
      </c>
      <c r="EX636" s="174" t="str">
        <f t="shared" ca="1" si="35"/>
        <v/>
      </c>
      <c r="EY636" s="174" t="str">
        <f ca="1">IF(EU636="","",COUNTIF(EU$6:$EU636,"&gt;"&amp;0))</f>
        <v/>
      </c>
      <c r="EZ636" s="189"/>
      <c r="FA636" s="153"/>
    </row>
    <row r="637" spans="146:157" ht="27.6" customHeight="1">
      <c r="EP637" s="174"/>
      <c r="EQ637" s="174"/>
      <c r="ER637" s="174"/>
      <c r="ES637" s="174"/>
      <c r="ET637" s="174" t="str">
        <f t="shared" ca="1" si="33"/>
        <v/>
      </c>
      <c r="EU637" s="174" t="str">
        <f ca="1">IFERROR(IF(OFFSET($D$6,MATCH(VALUE(SUBSTITUTE(EQ637,EG637,"")),$A$6:$A$127,0)-1,MATCH($EG637,$D$6:$CC$6,0)-1+7,1,1)&gt;0,OFFSET($D$6,MATCH(VALUE(SUBSTITUTE(EQ637,EG637,"")),$A$6:$A$127,0)-1,MATCH($EG637,$D$6:$CC$6,0)-1+7,1,1),""),"")</f>
        <v/>
      </c>
      <c r="EV637" s="174" t="str">
        <f ca="1">IF($EU637&lt;&gt;"",IF(OFFSET($D$6,MATCH(VALUE(SUBSTITUTE($EQ637,$EG637,"")),$A$6:$A$127,0)-1,MATCH($EG637,$D$6:$CC$6,0)-1+8,1,1)=0,"",OFFSET($D$6,MATCH(VALUE(SUBSTITUTE($EQ637,$EG637,"")),$A$6:$A$127,0)-1,MATCH($EG637,$D$6:$CC$6,0)-1+8,1,1)),"")</f>
        <v/>
      </c>
      <c r="EW637" s="174" t="str">
        <f t="shared" ca="1" si="34"/>
        <v/>
      </c>
      <c r="EX637" s="174" t="str">
        <f t="shared" ca="1" si="35"/>
        <v/>
      </c>
      <c r="EY637" s="174" t="str">
        <f ca="1">IF(EU637="","",COUNTIF(EU$6:$EU637,"&gt;"&amp;0))</f>
        <v/>
      </c>
      <c r="EZ637" s="189"/>
      <c r="FA637" s="153"/>
    </row>
    <row r="638" spans="146:157" ht="27.6" customHeight="1">
      <c r="EP638" s="174"/>
      <c r="EQ638" s="174"/>
      <c r="ER638" s="174"/>
      <c r="ES638" s="174"/>
      <c r="ET638" s="174" t="str">
        <f t="shared" ca="1" si="33"/>
        <v/>
      </c>
      <c r="EU638" s="174" t="str">
        <f ca="1">IFERROR(IF(OFFSET($D$6,MATCH(VALUE(SUBSTITUTE(EQ638,EG638,"")),$A$6:$A$127,0)-1,MATCH($EG638,$D$6:$CC$6,0)-1+7,1,1)&gt;0,OFFSET($D$6,MATCH(VALUE(SUBSTITUTE(EQ638,EG638,"")),$A$6:$A$127,0)-1,MATCH($EG638,$D$6:$CC$6,0)-1+7,1,1),""),"")</f>
        <v/>
      </c>
      <c r="EV638" s="174" t="str">
        <f ca="1">IF($EU638&lt;&gt;"",IF(OFFSET($D$6,MATCH(VALUE(SUBSTITUTE($EQ638,$EG638,"")),$A$6:$A$127,0)-1,MATCH($EG638,$D$6:$CC$6,0)-1+8,1,1)=0,"",OFFSET($D$6,MATCH(VALUE(SUBSTITUTE($EQ638,$EG638,"")),$A$6:$A$127,0)-1,MATCH($EG638,$D$6:$CC$6,0)-1+8,1,1)),"")</f>
        <v/>
      </c>
      <c r="EW638" s="174" t="str">
        <f t="shared" ca="1" si="34"/>
        <v/>
      </c>
      <c r="EX638" s="174" t="str">
        <f t="shared" ca="1" si="35"/>
        <v/>
      </c>
      <c r="EY638" s="174" t="str">
        <f ca="1">IF(EU638="","",COUNTIF(EU$6:$EU638,"&gt;"&amp;0))</f>
        <v/>
      </c>
      <c r="EZ638" s="189"/>
      <c r="FA638" s="153"/>
    </row>
    <row r="639" spans="146:157" ht="27.6" customHeight="1">
      <c r="EP639" s="174"/>
      <c r="EQ639" s="174"/>
      <c r="ER639" s="174"/>
      <c r="ES639" s="174"/>
      <c r="ET639" s="174" t="str">
        <f t="shared" ca="1" si="33"/>
        <v/>
      </c>
      <c r="EU639" s="174" t="str">
        <f ca="1">IFERROR(IF(OFFSET($D$6,MATCH(VALUE(SUBSTITUTE(EQ639,EG639,"")),$A$6:$A$127,0)-1,MATCH($EG639,$D$6:$CC$6,0)-1+7,1,1)&gt;0,OFFSET($D$6,MATCH(VALUE(SUBSTITUTE(EQ639,EG639,"")),$A$6:$A$127,0)-1,MATCH($EG639,$D$6:$CC$6,0)-1+7,1,1),""),"")</f>
        <v/>
      </c>
      <c r="EV639" s="174" t="str">
        <f ca="1">IF($EU639&lt;&gt;"",IF(OFFSET($D$6,MATCH(VALUE(SUBSTITUTE($EQ639,$EG639,"")),$A$6:$A$127,0)-1,MATCH($EG639,$D$6:$CC$6,0)-1+8,1,1)=0,"",OFFSET($D$6,MATCH(VALUE(SUBSTITUTE($EQ639,$EG639,"")),$A$6:$A$127,0)-1,MATCH($EG639,$D$6:$CC$6,0)-1+8,1,1)),"")</f>
        <v/>
      </c>
      <c r="EW639" s="174" t="str">
        <f t="shared" ca="1" si="34"/>
        <v/>
      </c>
      <c r="EX639" s="174" t="str">
        <f t="shared" ca="1" si="35"/>
        <v/>
      </c>
      <c r="EY639" s="174" t="str">
        <f ca="1">IF(EU639="","",COUNTIF(EU$6:$EU639,"&gt;"&amp;0))</f>
        <v/>
      </c>
      <c r="EZ639" s="189"/>
      <c r="FA639" s="153"/>
    </row>
    <row r="640" spans="146:157" ht="27.6" customHeight="1">
      <c r="EP640" s="174"/>
      <c r="EQ640" s="174"/>
      <c r="ER640" s="174"/>
      <c r="ES640" s="174"/>
      <c r="ET640" s="174" t="str">
        <f t="shared" ca="1" si="33"/>
        <v/>
      </c>
      <c r="EU640" s="174" t="str">
        <f ca="1">IFERROR(IF(OFFSET($D$6,MATCH(VALUE(SUBSTITUTE(EQ640,EG640,"")),$A$6:$A$127,0)-1,MATCH($EG640,$D$6:$CC$6,0)-1+7,1,1)&gt;0,OFFSET($D$6,MATCH(VALUE(SUBSTITUTE(EQ640,EG640,"")),$A$6:$A$127,0)-1,MATCH($EG640,$D$6:$CC$6,0)-1+7,1,1),""),"")</f>
        <v/>
      </c>
      <c r="EV640" s="174" t="str">
        <f ca="1">IF($EU640&lt;&gt;"",IF(OFFSET($D$6,MATCH(VALUE(SUBSTITUTE($EQ640,$EG640,"")),$A$6:$A$127,0)-1,MATCH($EG640,$D$6:$CC$6,0)-1+8,1,1)=0,"",OFFSET($D$6,MATCH(VALUE(SUBSTITUTE($EQ640,$EG640,"")),$A$6:$A$127,0)-1,MATCH($EG640,$D$6:$CC$6,0)-1+8,1,1)),"")</f>
        <v/>
      </c>
      <c r="EW640" s="174" t="str">
        <f t="shared" ca="1" si="34"/>
        <v/>
      </c>
      <c r="EX640" s="174" t="str">
        <f t="shared" ca="1" si="35"/>
        <v/>
      </c>
      <c r="EY640" s="174" t="str">
        <f ca="1">IF(EU640="","",COUNTIF(EU$6:$EU640,"&gt;"&amp;0))</f>
        <v/>
      </c>
      <c r="EZ640" s="189"/>
      <c r="FA640" s="153"/>
    </row>
    <row r="641" spans="146:157" ht="27.6" customHeight="1">
      <c r="EP641" s="174"/>
      <c r="EQ641" s="174"/>
      <c r="ER641" s="174"/>
      <c r="ES641" s="174"/>
      <c r="ET641" s="174" t="str">
        <f t="shared" ca="1" si="33"/>
        <v/>
      </c>
      <c r="EU641" s="174" t="str">
        <f ca="1">IFERROR(IF(OFFSET($D$6,MATCH(VALUE(SUBSTITUTE(EQ641,EG641,"")),$A$6:$A$127,0)-1,MATCH($EG641,$D$6:$CC$6,0)-1+7,1,1)&gt;0,OFFSET($D$6,MATCH(VALUE(SUBSTITUTE(EQ641,EG641,"")),$A$6:$A$127,0)-1,MATCH($EG641,$D$6:$CC$6,0)-1+7,1,1),""),"")</f>
        <v/>
      </c>
      <c r="EV641" s="174" t="str">
        <f ca="1">IF($EU641&lt;&gt;"",IF(OFFSET($D$6,MATCH(VALUE(SUBSTITUTE($EQ641,$EG641,"")),$A$6:$A$127,0)-1,MATCH($EG641,$D$6:$CC$6,0)-1+8,1,1)=0,"",OFFSET($D$6,MATCH(VALUE(SUBSTITUTE($EQ641,$EG641,"")),$A$6:$A$127,0)-1,MATCH($EG641,$D$6:$CC$6,0)-1+8,1,1)),"")</f>
        <v/>
      </c>
      <c r="EW641" s="174" t="str">
        <f t="shared" ca="1" si="34"/>
        <v/>
      </c>
      <c r="EX641" s="174" t="str">
        <f t="shared" ca="1" si="35"/>
        <v/>
      </c>
      <c r="EY641" s="174" t="str">
        <f ca="1">IF(EU641="","",COUNTIF(EU$6:$EU641,"&gt;"&amp;0))</f>
        <v/>
      </c>
      <c r="EZ641" s="189"/>
      <c r="FA641" s="153"/>
    </row>
    <row r="642" spans="146:157" ht="27.6" customHeight="1">
      <c r="EP642" s="174"/>
      <c r="EQ642" s="174"/>
      <c r="ER642" s="174"/>
      <c r="ES642" s="174"/>
      <c r="ET642" s="174" t="str">
        <f t="shared" ca="1" si="33"/>
        <v/>
      </c>
      <c r="EU642" s="174" t="str">
        <f ca="1">IFERROR(IF(OFFSET($D$6,MATCH(VALUE(SUBSTITUTE(EQ642,EG642,"")),$A$6:$A$127,0)-1,MATCH($EG642,$D$6:$CC$6,0)-1+7,1,1)&gt;0,OFFSET($D$6,MATCH(VALUE(SUBSTITUTE(EQ642,EG642,"")),$A$6:$A$127,0)-1,MATCH($EG642,$D$6:$CC$6,0)-1+7,1,1),""),"")</f>
        <v/>
      </c>
      <c r="EV642" s="174" t="str">
        <f ca="1">IF($EU642&lt;&gt;"",IF(OFFSET($D$6,MATCH(VALUE(SUBSTITUTE($EQ642,$EG642,"")),$A$6:$A$127,0)-1,MATCH($EG642,$D$6:$CC$6,0)-1+8,1,1)=0,"",OFFSET($D$6,MATCH(VALUE(SUBSTITUTE($EQ642,$EG642,"")),$A$6:$A$127,0)-1,MATCH($EG642,$D$6:$CC$6,0)-1+8,1,1)),"")</f>
        <v/>
      </c>
      <c r="EW642" s="174" t="str">
        <f t="shared" ca="1" si="34"/>
        <v/>
      </c>
      <c r="EX642" s="174" t="str">
        <f t="shared" ca="1" si="35"/>
        <v/>
      </c>
      <c r="EY642" s="174" t="str">
        <f ca="1">IF(EU642="","",COUNTIF(EU$6:$EU642,"&gt;"&amp;0))</f>
        <v/>
      </c>
      <c r="EZ642" s="189"/>
      <c r="FA642" s="153"/>
    </row>
    <row r="643" spans="146:157" ht="27.6" customHeight="1">
      <c r="EP643" s="174"/>
      <c r="EQ643" s="174"/>
      <c r="ER643" s="174"/>
      <c r="ES643" s="174"/>
      <c r="ET643" s="174" t="str">
        <f t="shared" ca="1" si="33"/>
        <v/>
      </c>
      <c r="EU643" s="174" t="str">
        <f ca="1">IFERROR(IF(OFFSET($D$6,MATCH(VALUE(SUBSTITUTE(EQ643,EG643,"")),$A$6:$A$127,0)-1,MATCH($EG643,$D$6:$CC$6,0)-1+7,1,1)&gt;0,OFFSET($D$6,MATCH(VALUE(SUBSTITUTE(EQ643,EG643,"")),$A$6:$A$127,0)-1,MATCH($EG643,$D$6:$CC$6,0)-1+7,1,1),""),"")</f>
        <v/>
      </c>
      <c r="EV643" s="174" t="str">
        <f ca="1">IF($EU643&lt;&gt;"",IF(OFFSET($D$6,MATCH(VALUE(SUBSTITUTE($EQ643,$EG643,"")),$A$6:$A$127,0)-1,MATCH($EG643,$D$6:$CC$6,0)-1+8,1,1)=0,"",OFFSET($D$6,MATCH(VALUE(SUBSTITUTE($EQ643,$EG643,"")),$A$6:$A$127,0)-1,MATCH($EG643,$D$6:$CC$6,0)-1+8,1,1)),"")</f>
        <v/>
      </c>
      <c r="EW643" s="174" t="str">
        <f t="shared" ca="1" si="34"/>
        <v/>
      </c>
      <c r="EX643" s="174" t="str">
        <f t="shared" ca="1" si="35"/>
        <v/>
      </c>
      <c r="EY643" s="174" t="str">
        <f ca="1">IF(EU643="","",COUNTIF(EU$6:$EU643,"&gt;"&amp;0))</f>
        <v/>
      </c>
      <c r="EZ643" s="189"/>
      <c r="FA643" s="153"/>
    </row>
    <row r="644" spans="146:157" ht="27.6" customHeight="1">
      <c r="EP644" s="174"/>
      <c r="EQ644" s="174"/>
      <c r="ER644" s="174"/>
      <c r="ES644" s="174"/>
      <c r="ET644" s="174" t="str">
        <f t="shared" ca="1" si="33"/>
        <v/>
      </c>
      <c r="EU644" s="174" t="str">
        <f ca="1">IFERROR(IF(OFFSET($D$6,MATCH(VALUE(SUBSTITUTE(EQ644,EG644,"")),$A$6:$A$127,0)-1,MATCH($EG644,$D$6:$CC$6,0)-1+7,1,1)&gt;0,OFFSET($D$6,MATCH(VALUE(SUBSTITUTE(EQ644,EG644,"")),$A$6:$A$127,0)-1,MATCH($EG644,$D$6:$CC$6,0)-1+7,1,1),""),"")</f>
        <v/>
      </c>
      <c r="EV644" s="174" t="str">
        <f ca="1">IF($EU644&lt;&gt;"",IF(OFFSET($D$6,MATCH(VALUE(SUBSTITUTE($EQ644,$EG644,"")),$A$6:$A$127,0)-1,MATCH($EG644,$D$6:$CC$6,0)-1+8,1,1)=0,"",OFFSET($D$6,MATCH(VALUE(SUBSTITUTE($EQ644,$EG644,"")),$A$6:$A$127,0)-1,MATCH($EG644,$D$6:$CC$6,0)-1+8,1,1)),"")</f>
        <v/>
      </c>
      <c r="EW644" s="174" t="str">
        <f t="shared" ca="1" si="34"/>
        <v/>
      </c>
      <c r="EX644" s="174" t="str">
        <f t="shared" ca="1" si="35"/>
        <v/>
      </c>
      <c r="EY644" s="174" t="str">
        <f ca="1">IF(EU644="","",COUNTIF(EU$6:$EU644,"&gt;"&amp;0))</f>
        <v/>
      </c>
      <c r="EZ644" s="189"/>
      <c r="FA644" s="153"/>
    </row>
    <row r="645" spans="146:157" ht="27.6" customHeight="1">
      <c r="EP645" s="174"/>
      <c r="EQ645" s="174"/>
      <c r="ER645" s="174"/>
      <c r="ES645" s="174"/>
      <c r="ET645" s="174" t="str">
        <f t="shared" ca="1" si="33"/>
        <v/>
      </c>
      <c r="EU645" s="174" t="str">
        <f ca="1">IFERROR(IF(OFFSET($D$6,MATCH(VALUE(SUBSTITUTE(EQ645,EG645,"")),$A$6:$A$127,0)-1,MATCH($EG645,$D$6:$CC$6,0)-1+7,1,1)&gt;0,OFFSET($D$6,MATCH(VALUE(SUBSTITUTE(EQ645,EG645,"")),$A$6:$A$127,0)-1,MATCH($EG645,$D$6:$CC$6,0)-1+7,1,1),""),"")</f>
        <v/>
      </c>
      <c r="EV645" s="174" t="str">
        <f ca="1">IF($EU645&lt;&gt;"",IF(OFFSET($D$6,MATCH(VALUE(SUBSTITUTE($EQ645,$EG645,"")),$A$6:$A$127,0)-1,MATCH($EG645,$D$6:$CC$6,0)-1+8,1,1)=0,"",OFFSET($D$6,MATCH(VALUE(SUBSTITUTE($EQ645,$EG645,"")),$A$6:$A$127,0)-1,MATCH($EG645,$D$6:$CC$6,0)-1+8,1,1)),"")</f>
        <v/>
      </c>
      <c r="EW645" s="174" t="str">
        <f t="shared" ca="1" si="34"/>
        <v/>
      </c>
      <c r="EX645" s="174" t="str">
        <f t="shared" ca="1" si="35"/>
        <v/>
      </c>
      <c r="EY645" s="174" t="str">
        <f ca="1">IF(EU645="","",COUNTIF(EU$6:$EU645,"&gt;"&amp;0))</f>
        <v/>
      </c>
      <c r="EZ645" s="189"/>
      <c r="FA645" s="153"/>
    </row>
    <row r="646" spans="146:157" ht="27.6" customHeight="1">
      <c r="EP646" s="174"/>
      <c r="EQ646" s="174"/>
      <c r="ER646" s="174"/>
      <c r="ES646" s="174"/>
      <c r="ET646" s="174" t="str">
        <f t="shared" ca="1" si="33"/>
        <v/>
      </c>
      <c r="EU646" s="174" t="str">
        <f ca="1">IFERROR(IF(OFFSET($D$6,MATCH(VALUE(SUBSTITUTE(EQ646,EG646,"")),$A$6:$A$127,0)-1,MATCH($EG646,$D$6:$CC$6,0)-1+7,1,1)&gt;0,OFFSET($D$6,MATCH(VALUE(SUBSTITUTE(EQ646,EG646,"")),$A$6:$A$127,0)-1,MATCH($EG646,$D$6:$CC$6,0)-1+7,1,1),""),"")</f>
        <v/>
      </c>
      <c r="EV646" s="174" t="str">
        <f ca="1">IF($EU646&lt;&gt;"",IF(OFFSET($D$6,MATCH(VALUE(SUBSTITUTE($EQ646,$EG646,"")),$A$6:$A$127,0)-1,MATCH($EG646,$D$6:$CC$6,0)-1+8,1,1)=0,"",OFFSET($D$6,MATCH(VALUE(SUBSTITUTE($EQ646,$EG646,"")),$A$6:$A$127,0)-1,MATCH($EG646,$D$6:$CC$6,0)-1+8,1,1)),"")</f>
        <v/>
      </c>
      <c r="EW646" s="174" t="str">
        <f t="shared" ca="1" si="34"/>
        <v/>
      </c>
      <c r="EX646" s="174" t="str">
        <f t="shared" ca="1" si="35"/>
        <v/>
      </c>
      <c r="EY646" s="174" t="str">
        <f ca="1">IF(EU646="","",COUNTIF(EU$6:$EU646,"&gt;"&amp;0))</f>
        <v/>
      </c>
      <c r="EZ646" s="189"/>
      <c r="FA646" s="153"/>
    </row>
    <row r="647" spans="146:157" ht="27.6" customHeight="1">
      <c r="EP647" s="174"/>
      <c r="EQ647" s="174"/>
      <c r="ER647" s="174"/>
      <c r="ES647" s="174"/>
      <c r="ET647" s="174" t="str">
        <f t="shared" ref="ET647:ET710" ca="1" si="36">IF(EY647="","",EN647)</f>
        <v/>
      </c>
      <c r="EU647" s="174" t="str">
        <f ca="1">IFERROR(IF(OFFSET($D$6,MATCH(VALUE(SUBSTITUTE(EQ647,EG647,"")),$A$6:$A$127,0)-1,MATCH($EG647,$D$6:$CC$6,0)-1+7,1,1)&gt;0,OFFSET($D$6,MATCH(VALUE(SUBSTITUTE(EQ647,EG647,"")),$A$6:$A$127,0)-1,MATCH($EG647,$D$6:$CC$6,0)-1+7,1,1),""),"")</f>
        <v/>
      </c>
      <c r="EV647" s="174" t="str">
        <f ca="1">IF($EU647&lt;&gt;"",IF(OFFSET($D$6,MATCH(VALUE(SUBSTITUTE($EQ647,$EG647,"")),$A$6:$A$127,0)-1,MATCH($EG647,$D$6:$CC$6,0)-1+8,1,1)=0,"",OFFSET($D$6,MATCH(VALUE(SUBSTITUTE($EQ647,$EG647,"")),$A$6:$A$127,0)-1,MATCH($EG647,$D$6:$CC$6,0)-1+8,1,1)),"")</f>
        <v/>
      </c>
      <c r="EW647" s="174" t="str">
        <f t="shared" ref="EW647:EW710" ca="1" si="37">IF(EY647="","","F")</f>
        <v/>
      </c>
      <c r="EX647" s="174" t="str">
        <f t="shared" ref="EX647:EX710" ca="1" si="38">IF(EY647="","",EM647)</f>
        <v/>
      </c>
      <c r="EY647" s="174" t="str">
        <f ca="1">IF(EU647="","",COUNTIF(EU$6:$EU647,"&gt;"&amp;0))</f>
        <v/>
      </c>
      <c r="EZ647" s="189"/>
      <c r="FA647" s="153"/>
    </row>
    <row r="648" spans="146:157" ht="27.6" customHeight="1">
      <c r="EP648" s="174"/>
      <c r="EQ648" s="174"/>
      <c r="ER648" s="174"/>
      <c r="ES648" s="174"/>
      <c r="ET648" s="174" t="str">
        <f t="shared" ca="1" si="36"/>
        <v/>
      </c>
      <c r="EU648" s="174" t="str">
        <f ca="1">IFERROR(IF(OFFSET($D$6,MATCH(VALUE(SUBSTITUTE(EQ648,EG648,"")),$A$6:$A$127,0)-1,MATCH($EG648,$D$6:$CC$6,0)-1+7,1,1)&gt;0,OFFSET($D$6,MATCH(VALUE(SUBSTITUTE(EQ648,EG648,"")),$A$6:$A$127,0)-1,MATCH($EG648,$D$6:$CC$6,0)-1+7,1,1),""),"")</f>
        <v/>
      </c>
      <c r="EV648" s="174" t="str">
        <f ca="1">IF($EU648&lt;&gt;"",IF(OFFSET($D$6,MATCH(VALUE(SUBSTITUTE($EQ648,$EG648,"")),$A$6:$A$127,0)-1,MATCH($EG648,$D$6:$CC$6,0)-1+8,1,1)=0,"",OFFSET($D$6,MATCH(VALUE(SUBSTITUTE($EQ648,$EG648,"")),$A$6:$A$127,0)-1,MATCH($EG648,$D$6:$CC$6,0)-1+8,1,1)),"")</f>
        <v/>
      </c>
      <c r="EW648" s="174" t="str">
        <f t="shared" ca="1" si="37"/>
        <v/>
      </c>
      <c r="EX648" s="174" t="str">
        <f t="shared" ca="1" si="38"/>
        <v/>
      </c>
      <c r="EY648" s="174" t="str">
        <f ca="1">IF(EU648="","",COUNTIF(EU$6:$EU648,"&gt;"&amp;0))</f>
        <v/>
      </c>
      <c r="EZ648" s="189"/>
      <c r="FA648" s="153"/>
    </row>
    <row r="649" spans="146:157" ht="27.6" customHeight="1">
      <c r="EP649" s="174"/>
      <c r="EQ649" s="174"/>
      <c r="ER649" s="174"/>
      <c r="ES649" s="174"/>
      <c r="ET649" s="174" t="str">
        <f t="shared" ca="1" si="36"/>
        <v/>
      </c>
      <c r="EU649" s="174" t="str">
        <f ca="1">IFERROR(IF(OFFSET($D$6,MATCH(VALUE(SUBSTITUTE(EQ649,EG649,"")),$A$6:$A$127,0)-1,MATCH($EG649,$D$6:$CC$6,0)-1+7,1,1)&gt;0,OFFSET($D$6,MATCH(VALUE(SUBSTITUTE(EQ649,EG649,"")),$A$6:$A$127,0)-1,MATCH($EG649,$D$6:$CC$6,0)-1+7,1,1),""),"")</f>
        <v/>
      </c>
      <c r="EV649" s="174" t="str">
        <f ca="1">IF($EU649&lt;&gt;"",IF(OFFSET($D$6,MATCH(VALUE(SUBSTITUTE($EQ649,$EG649,"")),$A$6:$A$127,0)-1,MATCH($EG649,$D$6:$CC$6,0)-1+8,1,1)=0,"",OFFSET($D$6,MATCH(VALUE(SUBSTITUTE($EQ649,$EG649,"")),$A$6:$A$127,0)-1,MATCH($EG649,$D$6:$CC$6,0)-1+8,1,1)),"")</f>
        <v/>
      </c>
      <c r="EW649" s="174" t="str">
        <f t="shared" ca="1" si="37"/>
        <v/>
      </c>
      <c r="EX649" s="174" t="str">
        <f t="shared" ca="1" si="38"/>
        <v/>
      </c>
      <c r="EY649" s="174" t="str">
        <f ca="1">IF(EU649="","",COUNTIF(EU$6:$EU649,"&gt;"&amp;0))</f>
        <v/>
      </c>
      <c r="EZ649" s="189"/>
      <c r="FA649" s="153"/>
    </row>
    <row r="650" spans="146:157" ht="27.6" customHeight="1">
      <c r="EP650" s="174"/>
      <c r="EQ650" s="174"/>
      <c r="ER650" s="174"/>
      <c r="ES650" s="174"/>
      <c r="ET650" s="174" t="str">
        <f t="shared" ca="1" si="36"/>
        <v/>
      </c>
      <c r="EU650" s="174" t="str">
        <f ca="1">IFERROR(IF(OFFSET($D$6,MATCH(VALUE(SUBSTITUTE(EQ650,EG650,"")),$A$6:$A$127,0)-1,MATCH($EG650,$D$6:$CC$6,0)-1+7,1,1)&gt;0,OFFSET($D$6,MATCH(VALUE(SUBSTITUTE(EQ650,EG650,"")),$A$6:$A$127,0)-1,MATCH($EG650,$D$6:$CC$6,0)-1+7,1,1),""),"")</f>
        <v/>
      </c>
      <c r="EV650" s="174" t="str">
        <f ca="1">IF($EU650&lt;&gt;"",IF(OFFSET($D$6,MATCH(VALUE(SUBSTITUTE($EQ650,$EG650,"")),$A$6:$A$127,0)-1,MATCH($EG650,$D$6:$CC$6,0)-1+8,1,1)=0,"",OFFSET($D$6,MATCH(VALUE(SUBSTITUTE($EQ650,$EG650,"")),$A$6:$A$127,0)-1,MATCH($EG650,$D$6:$CC$6,0)-1+8,1,1)),"")</f>
        <v/>
      </c>
      <c r="EW650" s="174" t="str">
        <f t="shared" ca="1" si="37"/>
        <v/>
      </c>
      <c r="EX650" s="174" t="str">
        <f t="shared" ca="1" si="38"/>
        <v/>
      </c>
      <c r="EY650" s="174" t="str">
        <f ca="1">IF(EU650="","",COUNTIF(EU$6:$EU650,"&gt;"&amp;0))</f>
        <v/>
      </c>
      <c r="EZ650" s="189"/>
      <c r="FA650" s="153"/>
    </row>
    <row r="651" spans="146:157" ht="27.6" customHeight="1">
      <c r="EP651" s="174"/>
      <c r="EQ651" s="174"/>
      <c r="ER651" s="174"/>
      <c r="ES651" s="174"/>
      <c r="ET651" s="174" t="str">
        <f t="shared" ca="1" si="36"/>
        <v/>
      </c>
      <c r="EU651" s="174" t="str">
        <f ca="1">IFERROR(IF(OFFSET($D$6,MATCH(VALUE(SUBSTITUTE(EQ651,EG651,"")),$A$6:$A$127,0)-1,MATCH($EG651,$D$6:$CC$6,0)-1+7,1,1)&gt;0,OFFSET($D$6,MATCH(VALUE(SUBSTITUTE(EQ651,EG651,"")),$A$6:$A$127,0)-1,MATCH($EG651,$D$6:$CC$6,0)-1+7,1,1),""),"")</f>
        <v/>
      </c>
      <c r="EV651" s="174" t="str">
        <f ca="1">IF($EU651&lt;&gt;"",IF(OFFSET($D$6,MATCH(VALUE(SUBSTITUTE($EQ651,$EG651,"")),$A$6:$A$127,0)-1,MATCH($EG651,$D$6:$CC$6,0)-1+8,1,1)=0,"",OFFSET($D$6,MATCH(VALUE(SUBSTITUTE($EQ651,$EG651,"")),$A$6:$A$127,0)-1,MATCH($EG651,$D$6:$CC$6,0)-1+8,1,1)),"")</f>
        <v/>
      </c>
      <c r="EW651" s="174" t="str">
        <f t="shared" ca="1" si="37"/>
        <v/>
      </c>
      <c r="EX651" s="174" t="str">
        <f t="shared" ca="1" si="38"/>
        <v/>
      </c>
      <c r="EY651" s="174" t="str">
        <f ca="1">IF(EU651="","",COUNTIF(EU$6:$EU651,"&gt;"&amp;0))</f>
        <v/>
      </c>
      <c r="EZ651" s="189"/>
      <c r="FA651" s="153"/>
    </row>
    <row r="652" spans="146:157" ht="27.6" customHeight="1">
      <c r="EP652" s="174"/>
      <c r="EQ652" s="174"/>
      <c r="ER652" s="174"/>
      <c r="ES652" s="174"/>
      <c r="ET652" s="174" t="str">
        <f t="shared" ca="1" si="36"/>
        <v/>
      </c>
      <c r="EU652" s="174" t="str">
        <f ca="1">IFERROR(IF(OFFSET($D$6,MATCH(VALUE(SUBSTITUTE(EQ652,EG652,"")),$A$6:$A$127,0)-1,MATCH($EG652,$D$6:$CC$6,0)-1+7,1,1)&gt;0,OFFSET($D$6,MATCH(VALUE(SUBSTITUTE(EQ652,EG652,"")),$A$6:$A$127,0)-1,MATCH($EG652,$D$6:$CC$6,0)-1+7,1,1),""),"")</f>
        <v/>
      </c>
      <c r="EV652" s="174" t="str">
        <f ca="1">IF($EU652&lt;&gt;"",IF(OFFSET($D$6,MATCH(VALUE(SUBSTITUTE($EQ652,$EG652,"")),$A$6:$A$127,0)-1,MATCH($EG652,$D$6:$CC$6,0)-1+8,1,1)=0,"",OFFSET($D$6,MATCH(VALUE(SUBSTITUTE($EQ652,$EG652,"")),$A$6:$A$127,0)-1,MATCH($EG652,$D$6:$CC$6,0)-1+8,1,1)),"")</f>
        <v/>
      </c>
      <c r="EW652" s="174" t="str">
        <f t="shared" ca="1" si="37"/>
        <v/>
      </c>
      <c r="EX652" s="174" t="str">
        <f t="shared" ca="1" si="38"/>
        <v/>
      </c>
      <c r="EY652" s="174" t="str">
        <f ca="1">IF(EU652="","",COUNTIF(EU$6:$EU652,"&gt;"&amp;0))</f>
        <v/>
      </c>
      <c r="EZ652" s="189"/>
      <c r="FA652" s="153"/>
    </row>
    <row r="653" spans="146:157" ht="27.6" customHeight="1">
      <c r="EP653" s="174"/>
      <c r="EQ653" s="174"/>
      <c r="ER653" s="174"/>
      <c r="ES653" s="174"/>
      <c r="ET653" s="174" t="str">
        <f t="shared" ca="1" si="36"/>
        <v/>
      </c>
      <c r="EU653" s="174" t="str">
        <f ca="1">IFERROR(IF(OFFSET($D$6,MATCH(VALUE(SUBSTITUTE(EQ653,EG653,"")),$A$6:$A$127,0)-1,MATCH($EG653,$D$6:$CC$6,0)-1+7,1,1)&gt;0,OFFSET($D$6,MATCH(VALUE(SUBSTITUTE(EQ653,EG653,"")),$A$6:$A$127,0)-1,MATCH($EG653,$D$6:$CC$6,0)-1+7,1,1),""),"")</f>
        <v/>
      </c>
      <c r="EV653" s="174" t="str">
        <f ca="1">IF($EU653&lt;&gt;"",IF(OFFSET($D$6,MATCH(VALUE(SUBSTITUTE($EQ653,$EG653,"")),$A$6:$A$127,0)-1,MATCH($EG653,$D$6:$CC$6,0)-1+8,1,1)=0,"",OFFSET($D$6,MATCH(VALUE(SUBSTITUTE($EQ653,$EG653,"")),$A$6:$A$127,0)-1,MATCH($EG653,$D$6:$CC$6,0)-1+8,1,1)),"")</f>
        <v/>
      </c>
      <c r="EW653" s="174" t="str">
        <f t="shared" ca="1" si="37"/>
        <v/>
      </c>
      <c r="EX653" s="174" t="str">
        <f t="shared" ca="1" si="38"/>
        <v/>
      </c>
      <c r="EY653" s="174" t="str">
        <f ca="1">IF(EU653="","",COUNTIF(EU$6:$EU653,"&gt;"&amp;0))</f>
        <v/>
      </c>
      <c r="EZ653" s="189"/>
      <c r="FA653" s="153"/>
    </row>
    <row r="654" spans="146:157" ht="27.6" customHeight="1">
      <c r="EP654" s="174"/>
      <c r="EQ654" s="174"/>
      <c r="ER654" s="174"/>
      <c r="ES654" s="174"/>
      <c r="ET654" s="174" t="str">
        <f t="shared" ca="1" si="36"/>
        <v/>
      </c>
      <c r="EU654" s="174" t="str">
        <f ca="1">IFERROR(IF(OFFSET($D$6,MATCH(VALUE(SUBSTITUTE(EQ654,EG654,"")),$A$6:$A$127,0)-1,MATCH($EG654,$D$6:$CC$6,0)-1+7,1,1)&gt;0,OFFSET($D$6,MATCH(VALUE(SUBSTITUTE(EQ654,EG654,"")),$A$6:$A$127,0)-1,MATCH($EG654,$D$6:$CC$6,0)-1+7,1,1),""),"")</f>
        <v/>
      </c>
      <c r="EV654" s="174" t="str">
        <f ca="1">IF($EU654&lt;&gt;"",IF(OFFSET($D$6,MATCH(VALUE(SUBSTITUTE($EQ654,$EG654,"")),$A$6:$A$127,0)-1,MATCH($EG654,$D$6:$CC$6,0)-1+8,1,1)=0,"",OFFSET($D$6,MATCH(VALUE(SUBSTITUTE($EQ654,$EG654,"")),$A$6:$A$127,0)-1,MATCH($EG654,$D$6:$CC$6,0)-1+8,1,1)),"")</f>
        <v/>
      </c>
      <c r="EW654" s="174" t="str">
        <f t="shared" ca="1" si="37"/>
        <v/>
      </c>
      <c r="EX654" s="174" t="str">
        <f t="shared" ca="1" si="38"/>
        <v/>
      </c>
      <c r="EY654" s="174" t="str">
        <f ca="1">IF(EU654="","",COUNTIF(EU$6:$EU654,"&gt;"&amp;0))</f>
        <v/>
      </c>
      <c r="EZ654" s="189"/>
      <c r="FA654" s="153"/>
    </row>
    <row r="655" spans="146:157" ht="27.6" customHeight="1">
      <c r="EP655" s="174"/>
      <c r="EQ655" s="174"/>
      <c r="ER655" s="174"/>
      <c r="ES655" s="174"/>
      <c r="ET655" s="174" t="str">
        <f t="shared" ca="1" si="36"/>
        <v/>
      </c>
      <c r="EU655" s="174" t="str">
        <f ca="1">IFERROR(IF(OFFSET($D$6,MATCH(VALUE(SUBSTITUTE(EQ655,EG655,"")),$A$6:$A$127,0)-1,MATCH($EG655,$D$6:$CC$6,0)-1+7,1,1)&gt;0,OFFSET($D$6,MATCH(VALUE(SUBSTITUTE(EQ655,EG655,"")),$A$6:$A$127,0)-1,MATCH($EG655,$D$6:$CC$6,0)-1+7,1,1),""),"")</f>
        <v/>
      </c>
      <c r="EV655" s="174" t="str">
        <f ca="1">IF($EU655&lt;&gt;"",IF(OFFSET($D$6,MATCH(VALUE(SUBSTITUTE($EQ655,$EG655,"")),$A$6:$A$127,0)-1,MATCH($EG655,$D$6:$CC$6,0)-1+8,1,1)=0,"",OFFSET($D$6,MATCH(VALUE(SUBSTITUTE($EQ655,$EG655,"")),$A$6:$A$127,0)-1,MATCH($EG655,$D$6:$CC$6,0)-1+8,1,1)),"")</f>
        <v/>
      </c>
      <c r="EW655" s="174" t="str">
        <f t="shared" ca="1" si="37"/>
        <v/>
      </c>
      <c r="EX655" s="174" t="str">
        <f t="shared" ca="1" si="38"/>
        <v/>
      </c>
      <c r="EY655" s="174" t="str">
        <f ca="1">IF(EU655="","",COUNTIF(EU$6:$EU655,"&gt;"&amp;0))</f>
        <v/>
      </c>
      <c r="EZ655" s="189"/>
      <c r="FA655" s="153"/>
    </row>
    <row r="656" spans="146:157" ht="27.6" customHeight="1">
      <c r="EP656" s="174"/>
      <c r="EQ656" s="174"/>
      <c r="ER656" s="174"/>
      <c r="ES656" s="174"/>
      <c r="ET656" s="174" t="str">
        <f t="shared" ca="1" si="36"/>
        <v/>
      </c>
      <c r="EU656" s="174" t="str">
        <f ca="1">IFERROR(IF(OFFSET($D$6,MATCH(VALUE(SUBSTITUTE(EQ656,EG656,"")),$A$6:$A$127,0)-1,MATCH($EG656,$D$6:$CC$6,0)-1+7,1,1)&gt;0,OFFSET($D$6,MATCH(VALUE(SUBSTITUTE(EQ656,EG656,"")),$A$6:$A$127,0)-1,MATCH($EG656,$D$6:$CC$6,0)-1+7,1,1),""),"")</f>
        <v/>
      </c>
      <c r="EV656" s="174" t="str">
        <f ca="1">IF($EU656&lt;&gt;"",IF(OFFSET($D$6,MATCH(VALUE(SUBSTITUTE($EQ656,$EG656,"")),$A$6:$A$127,0)-1,MATCH($EG656,$D$6:$CC$6,0)-1+8,1,1)=0,"",OFFSET($D$6,MATCH(VALUE(SUBSTITUTE($EQ656,$EG656,"")),$A$6:$A$127,0)-1,MATCH($EG656,$D$6:$CC$6,0)-1+8,1,1)),"")</f>
        <v/>
      </c>
      <c r="EW656" s="174" t="str">
        <f t="shared" ca="1" si="37"/>
        <v/>
      </c>
      <c r="EX656" s="174" t="str">
        <f t="shared" ca="1" si="38"/>
        <v/>
      </c>
      <c r="EY656" s="174" t="str">
        <f ca="1">IF(EU656="","",COUNTIF(EU$6:$EU656,"&gt;"&amp;0))</f>
        <v/>
      </c>
      <c r="EZ656" s="189"/>
      <c r="FA656" s="153"/>
    </row>
    <row r="657" spans="146:157" ht="27.6" customHeight="1">
      <c r="EP657" s="174"/>
      <c r="EQ657" s="174"/>
      <c r="ER657" s="174"/>
      <c r="ES657" s="174"/>
      <c r="ET657" s="174" t="str">
        <f t="shared" ca="1" si="36"/>
        <v/>
      </c>
      <c r="EU657" s="174" t="str">
        <f ca="1">IFERROR(IF(OFFSET($D$6,MATCH(VALUE(SUBSTITUTE(EQ657,EG657,"")),$A$6:$A$127,0)-1,MATCH($EG657,$D$6:$CC$6,0)-1+7,1,1)&gt;0,OFFSET($D$6,MATCH(VALUE(SUBSTITUTE(EQ657,EG657,"")),$A$6:$A$127,0)-1,MATCH($EG657,$D$6:$CC$6,0)-1+7,1,1),""),"")</f>
        <v/>
      </c>
      <c r="EV657" s="174" t="str">
        <f ca="1">IF($EU657&lt;&gt;"",IF(OFFSET($D$6,MATCH(VALUE(SUBSTITUTE($EQ657,$EG657,"")),$A$6:$A$127,0)-1,MATCH($EG657,$D$6:$CC$6,0)-1+8,1,1)=0,"",OFFSET($D$6,MATCH(VALUE(SUBSTITUTE($EQ657,$EG657,"")),$A$6:$A$127,0)-1,MATCH($EG657,$D$6:$CC$6,0)-1+8,1,1)),"")</f>
        <v/>
      </c>
      <c r="EW657" s="174" t="str">
        <f t="shared" ca="1" si="37"/>
        <v/>
      </c>
      <c r="EX657" s="174" t="str">
        <f t="shared" ca="1" si="38"/>
        <v/>
      </c>
      <c r="EY657" s="174" t="str">
        <f ca="1">IF(EU657="","",COUNTIF(EU$6:$EU657,"&gt;"&amp;0))</f>
        <v/>
      </c>
      <c r="EZ657" s="189"/>
      <c r="FA657" s="153"/>
    </row>
    <row r="658" spans="146:157" ht="27.6" customHeight="1">
      <c r="EP658" s="174"/>
      <c r="EQ658" s="174"/>
      <c r="ER658" s="174"/>
      <c r="ES658" s="174"/>
      <c r="ET658" s="174" t="str">
        <f t="shared" ca="1" si="36"/>
        <v/>
      </c>
      <c r="EU658" s="174" t="str">
        <f ca="1">IFERROR(IF(OFFSET($D$6,MATCH(VALUE(SUBSTITUTE(EQ658,EG658,"")),$A$6:$A$127,0)-1,MATCH($EG658,$D$6:$CC$6,0)-1+7,1,1)&gt;0,OFFSET($D$6,MATCH(VALUE(SUBSTITUTE(EQ658,EG658,"")),$A$6:$A$127,0)-1,MATCH($EG658,$D$6:$CC$6,0)-1+7,1,1),""),"")</f>
        <v/>
      </c>
      <c r="EV658" s="174" t="str">
        <f ca="1">IF($EU658&lt;&gt;"",IF(OFFSET($D$6,MATCH(VALUE(SUBSTITUTE($EQ658,$EG658,"")),$A$6:$A$127,0)-1,MATCH($EG658,$D$6:$CC$6,0)-1+8,1,1)=0,"",OFFSET($D$6,MATCH(VALUE(SUBSTITUTE($EQ658,$EG658,"")),$A$6:$A$127,0)-1,MATCH($EG658,$D$6:$CC$6,0)-1+8,1,1)),"")</f>
        <v/>
      </c>
      <c r="EW658" s="174" t="str">
        <f t="shared" ca="1" si="37"/>
        <v/>
      </c>
      <c r="EX658" s="174" t="str">
        <f t="shared" ca="1" si="38"/>
        <v/>
      </c>
      <c r="EY658" s="174" t="str">
        <f ca="1">IF(EU658="","",COUNTIF(EU$6:$EU658,"&gt;"&amp;0))</f>
        <v/>
      </c>
      <c r="EZ658" s="189"/>
      <c r="FA658" s="153"/>
    </row>
    <row r="659" spans="146:157" ht="27.6" customHeight="1">
      <c r="EP659" s="174"/>
      <c r="EQ659" s="174"/>
      <c r="ER659" s="174"/>
      <c r="ES659" s="174"/>
      <c r="ET659" s="174" t="str">
        <f t="shared" ca="1" si="36"/>
        <v/>
      </c>
      <c r="EU659" s="174" t="str">
        <f ca="1">IFERROR(IF(OFFSET($D$6,MATCH(VALUE(SUBSTITUTE(EQ659,EG659,"")),$A$6:$A$127,0)-1,MATCH($EG659,$D$6:$CC$6,0)-1+7,1,1)&gt;0,OFFSET($D$6,MATCH(VALUE(SUBSTITUTE(EQ659,EG659,"")),$A$6:$A$127,0)-1,MATCH($EG659,$D$6:$CC$6,0)-1+7,1,1),""),"")</f>
        <v/>
      </c>
      <c r="EV659" s="174" t="str">
        <f ca="1">IF($EU659&lt;&gt;"",IF(OFFSET($D$6,MATCH(VALUE(SUBSTITUTE($EQ659,$EG659,"")),$A$6:$A$127,0)-1,MATCH($EG659,$D$6:$CC$6,0)-1+8,1,1)=0,"",OFFSET($D$6,MATCH(VALUE(SUBSTITUTE($EQ659,$EG659,"")),$A$6:$A$127,0)-1,MATCH($EG659,$D$6:$CC$6,0)-1+8,1,1)),"")</f>
        <v/>
      </c>
      <c r="EW659" s="174" t="str">
        <f t="shared" ca="1" si="37"/>
        <v/>
      </c>
      <c r="EX659" s="174" t="str">
        <f t="shared" ca="1" si="38"/>
        <v/>
      </c>
      <c r="EY659" s="174" t="str">
        <f ca="1">IF(EU659="","",COUNTIF(EU$6:$EU659,"&gt;"&amp;0))</f>
        <v/>
      </c>
      <c r="EZ659" s="189"/>
      <c r="FA659" s="153"/>
    </row>
    <row r="660" spans="146:157" ht="27.6" customHeight="1">
      <c r="EP660" s="174"/>
      <c r="EQ660" s="174"/>
      <c r="ER660" s="174"/>
      <c r="ES660" s="174"/>
      <c r="ET660" s="174" t="str">
        <f t="shared" ca="1" si="36"/>
        <v/>
      </c>
      <c r="EU660" s="174" t="str">
        <f ca="1">IFERROR(IF(OFFSET($D$6,MATCH(VALUE(SUBSTITUTE(EQ660,EG660,"")),$A$6:$A$127,0)-1,MATCH($EG660,$D$6:$CC$6,0)-1+7,1,1)&gt;0,OFFSET($D$6,MATCH(VALUE(SUBSTITUTE(EQ660,EG660,"")),$A$6:$A$127,0)-1,MATCH($EG660,$D$6:$CC$6,0)-1+7,1,1),""),"")</f>
        <v/>
      </c>
      <c r="EV660" s="174" t="str">
        <f ca="1">IF($EU660&lt;&gt;"",IF(OFFSET($D$6,MATCH(VALUE(SUBSTITUTE($EQ660,$EG660,"")),$A$6:$A$127,0)-1,MATCH($EG660,$D$6:$CC$6,0)-1+8,1,1)=0,"",OFFSET($D$6,MATCH(VALUE(SUBSTITUTE($EQ660,$EG660,"")),$A$6:$A$127,0)-1,MATCH($EG660,$D$6:$CC$6,0)-1+8,1,1)),"")</f>
        <v/>
      </c>
      <c r="EW660" s="174" t="str">
        <f t="shared" ca="1" si="37"/>
        <v/>
      </c>
      <c r="EX660" s="174" t="str">
        <f t="shared" ca="1" si="38"/>
        <v/>
      </c>
      <c r="EY660" s="174" t="str">
        <f ca="1">IF(EU660="","",COUNTIF(EU$6:$EU660,"&gt;"&amp;0))</f>
        <v/>
      </c>
      <c r="EZ660" s="189"/>
      <c r="FA660" s="153"/>
    </row>
    <row r="661" spans="146:157" ht="27.6" customHeight="1">
      <c r="EP661" s="174"/>
      <c r="EQ661" s="174"/>
      <c r="ER661" s="174"/>
      <c r="ES661" s="174"/>
      <c r="ET661" s="174" t="str">
        <f t="shared" ca="1" si="36"/>
        <v/>
      </c>
      <c r="EU661" s="174" t="str">
        <f ca="1">IFERROR(IF(OFFSET($D$6,MATCH(VALUE(SUBSTITUTE(EQ661,EG661,"")),$A$6:$A$127,0)-1,MATCH($EG661,$D$6:$CC$6,0)-1+7,1,1)&gt;0,OFFSET($D$6,MATCH(VALUE(SUBSTITUTE(EQ661,EG661,"")),$A$6:$A$127,0)-1,MATCH($EG661,$D$6:$CC$6,0)-1+7,1,1),""),"")</f>
        <v/>
      </c>
      <c r="EV661" s="174" t="str">
        <f ca="1">IF($EU661&lt;&gt;"",IF(OFFSET($D$6,MATCH(VALUE(SUBSTITUTE($EQ661,$EG661,"")),$A$6:$A$127,0)-1,MATCH($EG661,$D$6:$CC$6,0)-1+8,1,1)=0,"",OFFSET($D$6,MATCH(VALUE(SUBSTITUTE($EQ661,$EG661,"")),$A$6:$A$127,0)-1,MATCH($EG661,$D$6:$CC$6,0)-1+8,1,1)),"")</f>
        <v/>
      </c>
      <c r="EW661" s="174" t="str">
        <f t="shared" ca="1" si="37"/>
        <v/>
      </c>
      <c r="EX661" s="174" t="str">
        <f t="shared" ca="1" si="38"/>
        <v/>
      </c>
      <c r="EY661" s="174" t="str">
        <f ca="1">IF(EU661="","",COUNTIF(EU$6:$EU661,"&gt;"&amp;0))</f>
        <v/>
      </c>
      <c r="EZ661" s="189"/>
      <c r="FA661" s="153"/>
    </row>
    <row r="662" spans="146:157" ht="27.6" customHeight="1">
      <c r="EP662" s="174"/>
      <c r="EQ662" s="174"/>
      <c r="ER662" s="174"/>
      <c r="ES662" s="174"/>
      <c r="ET662" s="174" t="str">
        <f t="shared" ca="1" si="36"/>
        <v/>
      </c>
      <c r="EU662" s="174" t="str">
        <f ca="1">IFERROR(IF(OFFSET($D$6,MATCH(VALUE(SUBSTITUTE(EQ662,EG662,"")),$A$6:$A$127,0)-1,MATCH($EG662,$D$6:$CC$6,0)-1+7,1,1)&gt;0,OFFSET($D$6,MATCH(VALUE(SUBSTITUTE(EQ662,EG662,"")),$A$6:$A$127,0)-1,MATCH($EG662,$D$6:$CC$6,0)-1+7,1,1),""),"")</f>
        <v/>
      </c>
      <c r="EV662" s="174" t="str">
        <f ca="1">IF($EU662&lt;&gt;"",IF(OFFSET($D$6,MATCH(VALUE(SUBSTITUTE($EQ662,$EG662,"")),$A$6:$A$127,0)-1,MATCH($EG662,$D$6:$CC$6,0)-1+8,1,1)=0,"",OFFSET($D$6,MATCH(VALUE(SUBSTITUTE($EQ662,$EG662,"")),$A$6:$A$127,0)-1,MATCH($EG662,$D$6:$CC$6,0)-1+8,1,1)),"")</f>
        <v/>
      </c>
      <c r="EW662" s="174" t="str">
        <f t="shared" ca="1" si="37"/>
        <v/>
      </c>
      <c r="EX662" s="174" t="str">
        <f t="shared" ca="1" si="38"/>
        <v/>
      </c>
      <c r="EY662" s="174" t="str">
        <f ca="1">IF(EU662="","",COUNTIF(EU$6:$EU662,"&gt;"&amp;0))</f>
        <v/>
      </c>
      <c r="EZ662" s="189"/>
      <c r="FA662" s="153"/>
    </row>
    <row r="663" spans="146:157" ht="27.6" customHeight="1">
      <c r="EP663" s="174"/>
      <c r="EQ663" s="174"/>
      <c r="ER663" s="174"/>
      <c r="ES663" s="174"/>
      <c r="ET663" s="174" t="str">
        <f t="shared" ca="1" si="36"/>
        <v/>
      </c>
      <c r="EU663" s="174" t="str">
        <f ca="1">IFERROR(IF(OFFSET($D$6,MATCH(VALUE(SUBSTITUTE(EQ663,EG663,"")),$A$6:$A$127,0)-1,MATCH($EG663,$D$6:$CC$6,0)-1+7,1,1)&gt;0,OFFSET($D$6,MATCH(VALUE(SUBSTITUTE(EQ663,EG663,"")),$A$6:$A$127,0)-1,MATCH($EG663,$D$6:$CC$6,0)-1+7,1,1),""),"")</f>
        <v/>
      </c>
      <c r="EV663" s="174" t="str">
        <f ca="1">IF($EU663&lt;&gt;"",IF(OFFSET($D$6,MATCH(VALUE(SUBSTITUTE($EQ663,$EG663,"")),$A$6:$A$127,0)-1,MATCH($EG663,$D$6:$CC$6,0)-1+8,1,1)=0,"",OFFSET($D$6,MATCH(VALUE(SUBSTITUTE($EQ663,$EG663,"")),$A$6:$A$127,0)-1,MATCH($EG663,$D$6:$CC$6,0)-1+8,1,1)),"")</f>
        <v/>
      </c>
      <c r="EW663" s="174" t="str">
        <f t="shared" ca="1" si="37"/>
        <v/>
      </c>
      <c r="EX663" s="174" t="str">
        <f t="shared" ca="1" si="38"/>
        <v/>
      </c>
      <c r="EY663" s="174" t="str">
        <f ca="1">IF(EU663="","",COUNTIF(EU$6:$EU663,"&gt;"&amp;0))</f>
        <v/>
      </c>
      <c r="EZ663" s="189"/>
      <c r="FA663" s="153"/>
    </row>
    <row r="664" spans="146:157" ht="27.6" customHeight="1">
      <c r="EP664" s="174"/>
      <c r="EQ664" s="174"/>
      <c r="ER664" s="174"/>
      <c r="ES664" s="174"/>
      <c r="ET664" s="174" t="str">
        <f t="shared" ca="1" si="36"/>
        <v/>
      </c>
      <c r="EU664" s="174" t="str">
        <f ca="1">IFERROR(IF(OFFSET($D$6,MATCH(VALUE(SUBSTITUTE(EQ664,EG664,"")),$A$6:$A$127,0)-1,MATCH($EG664,$D$6:$CC$6,0)-1+7,1,1)&gt;0,OFFSET($D$6,MATCH(VALUE(SUBSTITUTE(EQ664,EG664,"")),$A$6:$A$127,0)-1,MATCH($EG664,$D$6:$CC$6,0)-1+7,1,1),""),"")</f>
        <v/>
      </c>
      <c r="EV664" s="174" t="str">
        <f ca="1">IF($EU664&lt;&gt;"",IF(OFFSET($D$6,MATCH(VALUE(SUBSTITUTE($EQ664,$EG664,"")),$A$6:$A$127,0)-1,MATCH($EG664,$D$6:$CC$6,0)-1+8,1,1)=0,"",OFFSET($D$6,MATCH(VALUE(SUBSTITUTE($EQ664,$EG664,"")),$A$6:$A$127,0)-1,MATCH($EG664,$D$6:$CC$6,0)-1+8,1,1)),"")</f>
        <v/>
      </c>
      <c r="EW664" s="174" t="str">
        <f t="shared" ca="1" si="37"/>
        <v/>
      </c>
      <c r="EX664" s="174" t="str">
        <f t="shared" ca="1" si="38"/>
        <v/>
      </c>
      <c r="EY664" s="174" t="str">
        <f ca="1">IF(EU664="","",COUNTIF(EU$6:$EU664,"&gt;"&amp;0))</f>
        <v/>
      </c>
      <c r="EZ664" s="189"/>
      <c r="FA664" s="153"/>
    </row>
    <row r="665" spans="146:157" ht="27.6" customHeight="1">
      <c r="EP665" s="174"/>
      <c r="EQ665" s="174"/>
      <c r="ER665" s="174"/>
      <c r="ES665" s="174"/>
      <c r="ET665" s="174" t="str">
        <f t="shared" ca="1" si="36"/>
        <v/>
      </c>
      <c r="EU665" s="174" t="str">
        <f ca="1">IFERROR(IF(OFFSET($D$6,MATCH(VALUE(SUBSTITUTE(EQ665,EG665,"")),$A$6:$A$127,0)-1,MATCH($EG665,$D$6:$CC$6,0)-1+7,1,1)&gt;0,OFFSET($D$6,MATCH(VALUE(SUBSTITUTE(EQ665,EG665,"")),$A$6:$A$127,0)-1,MATCH($EG665,$D$6:$CC$6,0)-1+7,1,1),""),"")</f>
        <v/>
      </c>
      <c r="EV665" s="174" t="str">
        <f ca="1">IF($EU665&lt;&gt;"",IF(OFFSET($D$6,MATCH(VALUE(SUBSTITUTE($EQ665,$EG665,"")),$A$6:$A$127,0)-1,MATCH($EG665,$D$6:$CC$6,0)-1+8,1,1)=0,"",OFFSET($D$6,MATCH(VALUE(SUBSTITUTE($EQ665,$EG665,"")),$A$6:$A$127,0)-1,MATCH($EG665,$D$6:$CC$6,0)-1+8,1,1)),"")</f>
        <v/>
      </c>
      <c r="EW665" s="174" t="str">
        <f t="shared" ca="1" si="37"/>
        <v/>
      </c>
      <c r="EX665" s="174" t="str">
        <f t="shared" ca="1" si="38"/>
        <v/>
      </c>
      <c r="EY665" s="174" t="str">
        <f ca="1">IF(EU665="","",COUNTIF(EU$6:$EU665,"&gt;"&amp;0))</f>
        <v/>
      </c>
      <c r="EZ665" s="189"/>
      <c r="FA665" s="153"/>
    </row>
    <row r="666" spans="146:157" ht="27.6" customHeight="1">
      <c r="EP666" s="174"/>
      <c r="EQ666" s="174"/>
      <c r="ER666" s="174"/>
      <c r="ES666" s="174"/>
      <c r="ET666" s="174" t="str">
        <f t="shared" ca="1" si="36"/>
        <v/>
      </c>
      <c r="EU666" s="174" t="str">
        <f ca="1">IFERROR(IF(OFFSET($D$6,MATCH(VALUE(SUBSTITUTE(EQ666,EG666,"")),$A$6:$A$127,0)-1,MATCH($EG666,$D$6:$CC$6,0)-1+7,1,1)&gt;0,OFFSET($D$6,MATCH(VALUE(SUBSTITUTE(EQ666,EG666,"")),$A$6:$A$127,0)-1,MATCH($EG666,$D$6:$CC$6,0)-1+7,1,1),""),"")</f>
        <v/>
      </c>
      <c r="EV666" s="174" t="str">
        <f ca="1">IF($EU666&lt;&gt;"",IF(OFFSET($D$6,MATCH(VALUE(SUBSTITUTE($EQ666,$EG666,"")),$A$6:$A$127,0)-1,MATCH($EG666,$D$6:$CC$6,0)-1+8,1,1)=0,"",OFFSET($D$6,MATCH(VALUE(SUBSTITUTE($EQ666,$EG666,"")),$A$6:$A$127,0)-1,MATCH($EG666,$D$6:$CC$6,0)-1+8,1,1)),"")</f>
        <v/>
      </c>
      <c r="EW666" s="174" t="str">
        <f t="shared" ca="1" si="37"/>
        <v/>
      </c>
      <c r="EX666" s="174" t="str">
        <f t="shared" ca="1" si="38"/>
        <v/>
      </c>
      <c r="EY666" s="174" t="str">
        <f ca="1">IF(EU666="","",COUNTIF(EU$6:$EU666,"&gt;"&amp;0))</f>
        <v/>
      </c>
      <c r="EZ666" s="189"/>
      <c r="FA666" s="153"/>
    </row>
    <row r="667" spans="146:157" ht="27.6" customHeight="1">
      <c r="EP667" s="174"/>
      <c r="EQ667" s="174"/>
      <c r="ER667" s="174"/>
      <c r="ES667" s="174"/>
      <c r="ET667" s="174" t="str">
        <f t="shared" ca="1" si="36"/>
        <v/>
      </c>
      <c r="EU667" s="174" t="str">
        <f ca="1">IFERROR(IF(OFFSET($D$6,MATCH(VALUE(SUBSTITUTE(EQ667,EG667,"")),$A$6:$A$127,0)-1,MATCH($EG667,$D$6:$CC$6,0)-1+7,1,1)&gt;0,OFFSET($D$6,MATCH(VALUE(SUBSTITUTE(EQ667,EG667,"")),$A$6:$A$127,0)-1,MATCH($EG667,$D$6:$CC$6,0)-1+7,1,1),""),"")</f>
        <v/>
      </c>
      <c r="EV667" s="174" t="str">
        <f ca="1">IF($EU667&lt;&gt;"",IF(OFFSET($D$6,MATCH(VALUE(SUBSTITUTE($EQ667,$EG667,"")),$A$6:$A$127,0)-1,MATCH($EG667,$D$6:$CC$6,0)-1+8,1,1)=0,"",OFFSET($D$6,MATCH(VALUE(SUBSTITUTE($EQ667,$EG667,"")),$A$6:$A$127,0)-1,MATCH($EG667,$D$6:$CC$6,0)-1+8,1,1)),"")</f>
        <v/>
      </c>
      <c r="EW667" s="174" t="str">
        <f t="shared" ca="1" si="37"/>
        <v/>
      </c>
      <c r="EX667" s="174" t="str">
        <f t="shared" ca="1" si="38"/>
        <v/>
      </c>
      <c r="EY667" s="174" t="str">
        <f ca="1">IF(EU667="","",COUNTIF(EU$6:$EU667,"&gt;"&amp;0))</f>
        <v/>
      </c>
      <c r="EZ667" s="189"/>
      <c r="FA667" s="153"/>
    </row>
    <row r="668" spans="146:157" ht="27.6" customHeight="1">
      <c r="EP668" s="174"/>
      <c r="EQ668" s="174"/>
      <c r="ER668" s="174"/>
      <c r="ES668" s="174"/>
      <c r="ET668" s="174" t="str">
        <f t="shared" ca="1" si="36"/>
        <v/>
      </c>
      <c r="EU668" s="174" t="str">
        <f ca="1">IFERROR(IF(OFFSET($D$6,MATCH(VALUE(SUBSTITUTE(EQ668,EG668,"")),$A$6:$A$127,0)-1,MATCH($EG668,$D$6:$CC$6,0)-1+7,1,1)&gt;0,OFFSET($D$6,MATCH(VALUE(SUBSTITUTE(EQ668,EG668,"")),$A$6:$A$127,0)-1,MATCH($EG668,$D$6:$CC$6,0)-1+7,1,1),""),"")</f>
        <v/>
      </c>
      <c r="EV668" s="174" t="str">
        <f ca="1">IF($EU668&lt;&gt;"",IF(OFFSET($D$6,MATCH(VALUE(SUBSTITUTE($EQ668,$EG668,"")),$A$6:$A$127,0)-1,MATCH($EG668,$D$6:$CC$6,0)-1+8,1,1)=0,"",OFFSET($D$6,MATCH(VALUE(SUBSTITUTE($EQ668,$EG668,"")),$A$6:$A$127,0)-1,MATCH($EG668,$D$6:$CC$6,0)-1+8,1,1)),"")</f>
        <v/>
      </c>
      <c r="EW668" s="174" t="str">
        <f t="shared" ca="1" si="37"/>
        <v/>
      </c>
      <c r="EX668" s="174" t="str">
        <f t="shared" ca="1" si="38"/>
        <v/>
      </c>
      <c r="EY668" s="174" t="str">
        <f ca="1">IF(EU668="","",COUNTIF(EU$6:$EU668,"&gt;"&amp;0))</f>
        <v/>
      </c>
      <c r="EZ668" s="189"/>
      <c r="FA668" s="153"/>
    </row>
    <row r="669" spans="146:157" ht="27.6" customHeight="1">
      <c r="EP669" s="174"/>
      <c r="EQ669" s="174"/>
      <c r="ER669" s="174"/>
      <c r="ES669" s="174"/>
      <c r="ET669" s="174" t="str">
        <f t="shared" ca="1" si="36"/>
        <v/>
      </c>
      <c r="EU669" s="174" t="str">
        <f ca="1">IFERROR(IF(OFFSET($D$6,MATCH(VALUE(SUBSTITUTE(EQ669,EG669,"")),$A$6:$A$127,0)-1,MATCH($EG669,$D$6:$CC$6,0)-1+7,1,1)&gt;0,OFFSET($D$6,MATCH(VALUE(SUBSTITUTE(EQ669,EG669,"")),$A$6:$A$127,0)-1,MATCH($EG669,$D$6:$CC$6,0)-1+7,1,1),""),"")</f>
        <v/>
      </c>
      <c r="EV669" s="174" t="str">
        <f ca="1">IF($EU669&lt;&gt;"",IF(OFFSET($D$6,MATCH(VALUE(SUBSTITUTE($EQ669,$EG669,"")),$A$6:$A$127,0)-1,MATCH($EG669,$D$6:$CC$6,0)-1+8,1,1)=0,"",OFFSET($D$6,MATCH(VALUE(SUBSTITUTE($EQ669,$EG669,"")),$A$6:$A$127,0)-1,MATCH($EG669,$D$6:$CC$6,0)-1+8,1,1)),"")</f>
        <v/>
      </c>
      <c r="EW669" s="174" t="str">
        <f t="shared" ca="1" si="37"/>
        <v/>
      </c>
      <c r="EX669" s="174" t="str">
        <f t="shared" ca="1" si="38"/>
        <v/>
      </c>
      <c r="EY669" s="174" t="str">
        <f ca="1">IF(EU669="","",COUNTIF(EU$6:$EU669,"&gt;"&amp;0))</f>
        <v/>
      </c>
      <c r="EZ669" s="189"/>
      <c r="FA669" s="153"/>
    </row>
    <row r="670" spans="146:157" ht="27.6" customHeight="1">
      <c r="EP670" s="174"/>
      <c r="EQ670" s="174"/>
      <c r="ER670" s="174"/>
      <c r="ES670" s="174"/>
      <c r="ET670" s="174" t="str">
        <f t="shared" ca="1" si="36"/>
        <v/>
      </c>
      <c r="EU670" s="174" t="str">
        <f ca="1">IFERROR(IF(OFFSET($D$6,MATCH(VALUE(SUBSTITUTE(EQ670,EG670,"")),$A$6:$A$127,0)-1,MATCH($EG670,$D$6:$CC$6,0)-1+7,1,1)&gt;0,OFFSET($D$6,MATCH(VALUE(SUBSTITUTE(EQ670,EG670,"")),$A$6:$A$127,0)-1,MATCH($EG670,$D$6:$CC$6,0)-1+7,1,1),""),"")</f>
        <v/>
      </c>
      <c r="EV670" s="174" t="str">
        <f ca="1">IF($EU670&lt;&gt;"",IF(OFFSET($D$6,MATCH(VALUE(SUBSTITUTE($EQ670,$EG670,"")),$A$6:$A$127,0)-1,MATCH($EG670,$D$6:$CC$6,0)-1+8,1,1)=0,"",OFFSET($D$6,MATCH(VALUE(SUBSTITUTE($EQ670,$EG670,"")),$A$6:$A$127,0)-1,MATCH($EG670,$D$6:$CC$6,0)-1+8,1,1)),"")</f>
        <v/>
      </c>
      <c r="EW670" s="174" t="str">
        <f t="shared" ca="1" si="37"/>
        <v/>
      </c>
      <c r="EX670" s="174" t="str">
        <f t="shared" ca="1" si="38"/>
        <v/>
      </c>
      <c r="EY670" s="174" t="str">
        <f ca="1">IF(EU670="","",COUNTIF(EU$6:$EU670,"&gt;"&amp;0))</f>
        <v/>
      </c>
      <c r="EZ670" s="189"/>
      <c r="FA670" s="153"/>
    </row>
    <row r="671" spans="146:157" ht="27.6" customHeight="1">
      <c r="EP671" s="174"/>
      <c r="EQ671" s="174"/>
      <c r="ER671" s="174"/>
      <c r="ES671" s="174"/>
      <c r="ET671" s="174" t="str">
        <f t="shared" ca="1" si="36"/>
        <v/>
      </c>
      <c r="EU671" s="174" t="str">
        <f ca="1">IFERROR(IF(OFFSET($D$6,MATCH(VALUE(SUBSTITUTE(EQ671,EG671,"")),$A$6:$A$127,0)-1,MATCH($EG671,$D$6:$CC$6,0)-1+7,1,1)&gt;0,OFFSET($D$6,MATCH(VALUE(SUBSTITUTE(EQ671,EG671,"")),$A$6:$A$127,0)-1,MATCH($EG671,$D$6:$CC$6,0)-1+7,1,1),""),"")</f>
        <v/>
      </c>
      <c r="EV671" s="174" t="str">
        <f ca="1">IF($EU671&lt;&gt;"",IF(OFFSET($D$6,MATCH(VALUE(SUBSTITUTE($EQ671,$EG671,"")),$A$6:$A$127,0)-1,MATCH($EG671,$D$6:$CC$6,0)-1+8,1,1)=0,"",OFFSET($D$6,MATCH(VALUE(SUBSTITUTE($EQ671,$EG671,"")),$A$6:$A$127,0)-1,MATCH($EG671,$D$6:$CC$6,0)-1+8,1,1)),"")</f>
        <v/>
      </c>
      <c r="EW671" s="174" t="str">
        <f t="shared" ca="1" si="37"/>
        <v/>
      </c>
      <c r="EX671" s="174" t="str">
        <f t="shared" ca="1" si="38"/>
        <v/>
      </c>
      <c r="EY671" s="174" t="str">
        <f ca="1">IF(EU671="","",COUNTIF(EU$6:$EU671,"&gt;"&amp;0))</f>
        <v/>
      </c>
      <c r="EZ671" s="189"/>
      <c r="FA671" s="153"/>
    </row>
    <row r="672" spans="146:157" ht="27.6" customHeight="1">
      <c r="EP672" s="174"/>
      <c r="EQ672" s="174"/>
      <c r="ER672" s="174"/>
      <c r="ES672" s="174"/>
      <c r="ET672" s="174" t="str">
        <f t="shared" ca="1" si="36"/>
        <v/>
      </c>
      <c r="EU672" s="174" t="str">
        <f ca="1">IFERROR(IF(OFFSET($D$6,MATCH(VALUE(SUBSTITUTE(EQ672,EG672,"")),$A$6:$A$127,0)-1,MATCH($EG672,$D$6:$CC$6,0)-1+7,1,1)&gt;0,OFFSET($D$6,MATCH(VALUE(SUBSTITUTE(EQ672,EG672,"")),$A$6:$A$127,0)-1,MATCH($EG672,$D$6:$CC$6,0)-1+7,1,1),""),"")</f>
        <v/>
      </c>
      <c r="EV672" s="174" t="str">
        <f ca="1">IF($EU672&lt;&gt;"",IF(OFFSET($D$6,MATCH(VALUE(SUBSTITUTE($EQ672,$EG672,"")),$A$6:$A$127,0)-1,MATCH($EG672,$D$6:$CC$6,0)-1+8,1,1)=0,"",OFFSET($D$6,MATCH(VALUE(SUBSTITUTE($EQ672,$EG672,"")),$A$6:$A$127,0)-1,MATCH($EG672,$D$6:$CC$6,0)-1+8,1,1)),"")</f>
        <v/>
      </c>
      <c r="EW672" s="174" t="str">
        <f t="shared" ca="1" si="37"/>
        <v/>
      </c>
      <c r="EX672" s="174" t="str">
        <f t="shared" ca="1" si="38"/>
        <v/>
      </c>
      <c r="EY672" s="174" t="str">
        <f ca="1">IF(EU672="","",COUNTIF(EU$6:$EU672,"&gt;"&amp;0))</f>
        <v/>
      </c>
      <c r="EZ672" s="189"/>
      <c r="FA672" s="153"/>
    </row>
    <row r="673" spans="146:157" ht="27.6" customHeight="1">
      <c r="EP673" s="174"/>
      <c r="EQ673" s="174"/>
      <c r="ER673" s="174"/>
      <c r="ES673" s="174"/>
      <c r="ET673" s="174" t="str">
        <f t="shared" ca="1" si="36"/>
        <v/>
      </c>
      <c r="EU673" s="174" t="str">
        <f ca="1">IFERROR(IF(OFFSET($D$6,MATCH(VALUE(SUBSTITUTE(EQ673,EG673,"")),$A$6:$A$127,0)-1,MATCH($EG673,$D$6:$CC$6,0)-1+7,1,1)&gt;0,OFFSET($D$6,MATCH(VALUE(SUBSTITUTE(EQ673,EG673,"")),$A$6:$A$127,0)-1,MATCH($EG673,$D$6:$CC$6,0)-1+7,1,1),""),"")</f>
        <v/>
      </c>
      <c r="EV673" s="174" t="str">
        <f ca="1">IF($EU673&lt;&gt;"",IF(OFFSET($D$6,MATCH(VALUE(SUBSTITUTE($EQ673,$EG673,"")),$A$6:$A$127,0)-1,MATCH($EG673,$D$6:$CC$6,0)-1+8,1,1)=0,"",OFFSET($D$6,MATCH(VALUE(SUBSTITUTE($EQ673,$EG673,"")),$A$6:$A$127,0)-1,MATCH($EG673,$D$6:$CC$6,0)-1+8,1,1)),"")</f>
        <v/>
      </c>
      <c r="EW673" s="174" t="str">
        <f t="shared" ca="1" si="37"/>
        <v/>
      </c>
      <c r="EX673" s="174" t="str">
        <f t="shared" ca="1" si="38"/>
        <v/>
      </c>
      <c r="EY673" s="174" t="str">
        <f ca="1">IF(EU673="","",COUNTIF(EU$6:$EU673,"&gt;"&amp;0))</f>
        <v/>
      </c>
      <c r="EZ673" s="189"/>
      <c r="FA673" s="153"/>
    </row>
    <row r="674" spans="146:157" ht="27.6" customHeight="1">
      <c r="EP674" s="174"/>
      <c r="EQ674" s="174"/>
      <c r="ER674" s="174"/>
      <c r="ES674" s="174"/>
      <c r="ET674" s="174" t="str">
        <f t="shared" ca="1" si="36"/>
        <v/>
      </c>
      <c r="EU674" s="174" t="str">
        <f ca="1">IFERROR(IF(OFFSET($D$6,MATCH(VALUE(SUBSTITUTE(EQ674,EG674,"")),$A$6:$A$127,0)-1,MATCH($EG674,$D$6:$CC$6,0)-1+7,1,1)&gt;0,OFFSET($D$6,MATCH(VALUE(SUBSTITUTE(EQ674,EG674,"")),$A$6:$A$127,0)-1,MATCH($EG674,$D$6:$CC$6,0)-1+7,1,1),""),"")</f>
        <v/>
      </c>
      <c r="EV674" s="174" t="str">
        <f ca="1">IF($EU674&lt;&gt;"",IF(OFFSET($D$6,MATCH(VALUE(SUBSTITUTE($EQ674,$EG674,"")),$A$6:$A$127,0)-1,MATCH($EG674,$D$6:$CC$6,0)-1+8,1,1)=0,"",OFFSET($D$6,MATCH(VALUE(SUBSTITUTE($EQ674,$EG674,"")),$A$6:$A$127,0)-1,MATCH($EG674,$D$6:$CC$6,0)-1+8,1,1)),"")</f>
        <v/>
      </c>
      <c r="EW674" s="174" t="str">
        <f t="shared" ca="1" si="37"/>
        <v/>
      </c>
      <c r="EX674" s="174" t="str">
        <f t="shared" ca="1" si="38"/>
        <v/>
      </c>
      <c r="EY674" s="174" t="str">
        <f ca="1">IF(EU674="","",COUNTIF(EU$6:$EU674,"&gt;"&amp;0))</f>
        <v/>
      </c>
      <c r="EZ674" s="189"/>
      <c r="FA674" s="153"/>
    </row>
    <row r="675" spans="146:157" ht="27.6" customHeight="1">
      <c r="EP675" s="174"/>
      <c r="EQ675" s="174"/>
      <c r="ER675" s="174"/>
      <c r="ES675" s="174"/>
      <c r="ET675" s="174" t="str">
        <f t="shared" ca="1" si="36"/>
        <v/>
      </c>
      <c r="EU675" s="174" t="str">
        <f ca="1">IFERROR(IF(OFFSET($D$6,MATCH(VALUE(SUBSTITUTE(EQ675,EG675,"")),$A$6:$A$127,0)-1,MATCH($EG675,$D$6:$CC$6,0)-1+7,1,1)&gt;0,OFFSET($D$6,MATCH(VALUE(SUBSTITUTE(EQ675,EG675,"")),$A$6:$A$127,0)-1,MATCH($EG675,$D$6:$CC$6,0)-1+7,1,1),""),"")</f>
        <v/>
      </c>
      <c r="EV675" s="174" t="str">
        <f ca="1">IF($EU675&lt;&gt;"",IF(OFFSET($D$6,MATCH(VALUE(SUBSTITUTE($EQ675,$EG675,"")),$A$6:$A$127,0)-1,MATCH($EG675,$D$6:$CC$6,0)-1+8,1,1)=0,"",OFFSET($D$6,MATCH(VALUE(SUBSTITUTE($EQ675,$EG675,"")),$A$6:$A$127,0)-1,MATCH($EG675,$D$6:$CC$6,0)-1+8,1,1)),"")</f>
        <v/>
      </c>
      <c r="EW675" s="174" t="str">
        <f t="shared" ca="1" si="37"/>
        <v/>
      </c>
      <c r="EX675" s="174" t="str">
        <f t="shared" ca="1" si="38"/>
        <v/>
      </c>
      <c r="EY675" s="174" t="str">
        <f ca="1">IF(EU675="","",COUNTIF(EU$6:$EU675,"&gt;"&amp;0))</f>
        <v/>
      </c>
      <c r="EZ675" s="189"/>
      <c r="FA675" s="153"/>
    </row>
    <row r="676" spans="146:157" ht="27.6" customHeight="1">
      <c r="EP676" s="174"/>
      <c r="EQ676" s="174"/>
      <c r="ER676" s="174"/>
      <c r="ES676" s="174"/>
      <c r="ET676" s="174" t="str">
        <f t="shared" ca="1" si="36"/>
        <v/>
      </c>
      <c r="EU676" s="174" t="str">
        <f ca="1">IFERROR(IF(OFFSET($D$6,MATCH(VALUE(SUBSTITUTE(EQ676,EG676,"")),$A$6:$A$127,0)-1,MATCH($EG676,$D$6:$CC$6,0)-1+7,1,1)&gt;0,OFFSET($D$6,MATCH(VALUE(SUBSTITUTE(EQ676,EG676,"")),$A$6:$A$127,0)-1,MATCH($EG676,$D$6:$CC$6,0)-1+7,1,1),""),"")</f>
        <v/>
      </c>
      <c r="EV676" s="174" t="str">
        <f ca="1">IF($EU676&lt;&gt;"",IF(OFFSET($D$6,MATCH(VALUE(SUBSTITUTE($EQ676,$EG676,"")),$A$6:$A$127,0)-1,MATCH($EG676,$D$6:$CC$6,0)-1+8,1,1)=0,"",OFFSET($D$6,MATCH(VALUE(SUBSTITUTE($EQ676,$EG676,"")),$A$6:$A$127,0)-1,MATCH($EG676,$D$6:$CC$6,0)-1+8,1,1)),"")</f>
        <v/>
      </c>
      <c r="EW676" s="174" t="str">
        <f t="shared" ca="1" si="37"/>
        <v/>
      </c>
      <c r="EX676" s="174" t="str">
        <f t="shared" ca="1" si="38"/>
        <v/>
      </c>
      <c r="EY676" s="174" t="str">
        <f ca="1">IF(EU676="","",COUNTIF(EU$6:$EU676,"&gt;"&amp;0))</f>
        <v/>
      </c>
      <c r="EZ676" s="189"/>
      <c r="FA676" s="153"/>
    </row>
    <row r="677" spans="146:157" ht="27.6" customHeight="1">
      <c r="EP677" s="174"/>
      <c r="EQ677" s="174"/>
      <c r="ER677" s="174"/>
      <c r="ES677" s="174"/>
      <c r="ET677" s="174" t="str">
        <f t="shared" ca="1" si="36"/>
        <v/>
      </c>
      <c r="EU677" s="174" t="str">
        <f ca="1">IFERROR(IF(OFFSET($D$6,MATCH(VALUE(SUBSTITUTE(EQ677,EG677,"")),$A$6:$A$127,0)-1,MATCH($EG677,$D$6:$CC$6,0)-1+7,1,1)&gt;0,OFFSET($D$6,MATCH(VALUE(SUBSTITUTE(EQ677,EG677,"")),$A$6:$A$127,0)-1,MATCH($EG677,$D$6:$CC$6,0)-1+7,1,1),""),"")</f>
        <v/>
      </c>
      <c r="EV677" s="174" t="str">
        <f ca="1">IF($EU677&lt;&gt;"",IF(OFFSET($D$6,MATCH(VALUE(SUBSTITUTE($EQ677,$EG677,"")),$A$6:$A$127,0)-1,MATCH($EG677,$D$6:$CC$6,0)-1+8,1,1)=0,"",OFFSET($D$6,MATCH(VALUE(SUBSTITUTE($EQ677,$EG677,"")),$A$6:$A$127,0)-1,MATCH($EG677,$D$6:$CC$6,0)-1+8,1,1)),"")</f>
        <v/>
      </c>
      <c r="EW677" s="174" t="str">
        <f t="shared" ca="1" si="37"/>
        <v/>
      </c>
      <c r="EX677" s="174" t="str">
        <f t="shared" ca="1" si="38"/>
        <v/>
      </c>
      <c r="EY677" s="174" t="str">
        <f ca="1">IF(EU677="","",COUNTIF(EU$6:$EU677,"&gt;"&amp;0))</f>
        <v/>
      </c>
      <c r="EZ677" s="189"/>
      <c r="FA677" s="153"/>
    </row>
    <row r="678" spans="146:157" ht="27.6" customHeight="1">
      <c r="EP678" s="174"/>
      <c r="EQ678" s="174"/>
      <c r="ER678" s="174"/>
      <c r="ES678" s="174"/>
      <c r="ET678" s="174" t="str">
        <f t="shared" ca="1" si="36"/>
        <v/>
      </c>
      <c r="EU678" s="174" t="str">
        <f ca="1">IFERROR(IF(OFFSET($D$6,MATCH(VALUE(SUBSTITUTE(EQ678,EG678,"")),$A$6:$A$127,0)-1,MATCH($EG678,$D$6:$CC$6,0)-1+7,1,1)&gt;0,OFFSET($D$6,MATCH(VALUE(SUBSTITUTE(EQ678,EG678,"")),$A$6:$A$127,0)-1,MATCH($EG678,$D$6:$CC$6,0)-1+7,1,1),""),"")</f>
        <v/>
      </c>
      <c r="EV678" s="174" t="str">
        <f ca="1">IF($EU678&lt;&gt;"",IF(OFFSET($D$6,MATCH(VALUE(SUBSTITUTE($EQ678,$EG678,"")),$A$6:$A$127,0)-1,MATCH($EG678,$D$6:$CC$6,0)-1+8,1,1)=0,"",OFFSET($D$6,MATCH(VALUE(SUBSTITUTE($EQ678,$EG678,"")),$A$6:$A$127,0)-1,MATCH($EG678,$D$6:$CC$6,0)-1+8,1,1)),"")</f>
        <v/>
      </c>
      <c r="EW678" s="174" t="str">
        <f t="shared" ca="1" si="37"/>
        <v/>
      </c>
      <c r="EX678" s="174" t="str">
        <f t="shared" ca="1" si="38"/>
        <v/>
      </c>
      <c r="EY678" s="174" t="str">
        <f ca="1">IF(EU678="","",COUNTIF(EU$6:$EU678,"&gt;"&amp;0))</f>
        <v/>
      </c>
      <c r="EZ678" s="189"/>
      <c r="FA678" s="153"/>
    </row>
    <row r="679" spans="146:157" ht="27.6" customHeight="1">
      <c r="EP679" s="174"/>
      <c r="EQ679" s="174"/>
      <c r="ER679" s="174"/>
      <c r="ES679" s="174"/>
      <c r="ET679" s="174" t="str">
        <f t="shared" ca="1" si="36"/>
        <v/>
      </c>
      <c r="EU679" s="174" t="str">
        <f ca="1">IFERROR(IF(OFFSET($D$6,MATCH(VALUE(SUBSTITUTE(EQ679,EG679,"")),$A$6:$A$127,0)-1,MATCH($EG679,$D$6:$CC$6,0)-1+7,1,1)&gt;0,OFFSET($D$6,MATCH(VALUE(SUBSTITUTE(EQ679,EG679,"")),$A$6:$A$127,0)-1,MATCH($EG679,$D$6:$CC$6,0)-1+7,1,1),""),"")</f>
        <v/>
      </c>
      <c r="EV679" s="174" t="str">
        <f ca="1">IF($EU679&lt;&gt;"",IF(OFFSET($D$6,MATCH(VALUE(SUBSTITUTE($EQ679,$EG679,"")),$A$6:$A$127,0)-1,MATCH($EG679,$D$6:$CC$6,0)-1+8,1,1)=0,"",OFFSET($D$6,MATCH(VALUE(SUBSTITUTE($EQ679,$EG679,"")),$A$6:$A$127,0)-1,MATCH($EG679,$D$6:$CC$6,0)-1+8,1,1)),"")</f>
        <v/>
      </c>
      <c r="EW679" s="174" t="str">
        <f t="shared" ca="1" si="37"/>
        <v/>
      </c>
      <c r="EX679" s="174" t="str">
        <f t="shared" ca="1" si="38"/>
        <v/>
      </c>
      <c r="EY679" s="174" t="str">
        <f ca="1">IF(EU679="","",COUNTIF(EU$6:$EU679,"&gt;"&amp;0))</f>
        <v/>
      </c>
      <c r="EZ679" s="189"/>
      <c r="FA679" s="153"/>
    </row>
    <row r="680" spans="146:157" ht="27.6" customHeight="1">
      <c r="EP680" s="174"/>
      <c r="EQ680" s="174"/>
      <c r="ER680" s="174"/>
      <c r="ES680" s="174"/>
      <c r="ET680" s="174" t="str">
        <f t="shared" ca="1" si="36"/>
        <v/>
      </c>
      <c r="EU680" s="174" t="str">
        <f ca="1">IFERROR(IF(OFFSET($D$6,MATCH(VALUE(SUBSTITUTE(EQ680,EG680,"")),$A$6:$A$127,0)-1,MATCH($EG680,$D$6:$CC$6,0)-1+7,1,1)&gt;0,OFFSET($D$6,MATCH(VALUE(SUBSTITUTE(EQ680,EG680,"")),$A$6:$A$127,0)-1,MATCH($EG680,$D$6:$CC$6,0)-1+7,1,1),""),"")</f>
        <v/>
      </c>
      <c r="EV680" s="174" t="str">
        <f ca="1">IF($EU680&lt;&gt;"",IF(OFFSET($D$6,MATCH(VALUE(SUBSTITUTE($EQ680,$EG680,"")),$A$6:$A$127,0)-1,MATCH($EG680,$D$6:$CC$6,0)-1+8,1,1)=0,"",OFFSET($D$6,MATCH(VALUE(SUBSTITUTE($EQ680,$EG680,"")),$A$6:$A$127,0)-1,MATCH($EG680,$D$6:$CC$6,0)-1+8,1,1)),"")</f>
        <v/>
      </c>
      <c r="EW680" s="174" t="str">
        <f t="shared" ca="1" si="37"/>
        <v/>
      </c>
      <c r="EX680" s="174" t="str">
        <f t="shared" ca="1" si="38"/>
        <v/>
      </c>
      <c r="EY680" s="174" t="str">
        <f ca="1">IF(EU680="","",COUNTIF(EU$6:$EU680,"&gt;"&amp;0))</f>
        <v/>
      </c>
      <c r="EZ680" s="189"/>
      <c r="FA680" s="153"/>
    </row>
    <row r="681" spans="146:157" ht="27.6" customHeight="1">
      <c r="EP681" s="174"/>
      <c r="EQ681" s="174"/>
      <c r="ER681" s="174"/>
      <c r="ES681" s="174"/>
      <c r="ET681" s="174" t="str">
        <f t="shared" ca="1" si="36"/>
        <v/>
      </c>
      <c r="EU681" s="174" t="str">
        <f ca="1">IFERROR(IF(OFFSET($D$6,MATCH(VALUE(SUBSTITUTE(EQ681,EG681,"")),$A$6:$A$127,0)-1,MATCH($EG681,$D$6:$CC$6,0)-1+7,1,1)&gt;0,OFFSET($D$6,MATCH(VALUE(SUBSTITUTE(EQ681,EG681,"")),$A$6:$A$127,0)-1,MATCH($EG681,$D$6:$CC$6,0)-1+7,1,1),""),"")</f>
        <v/>
      </c>
      <c r="EV681" s="174" t="str">
        <f ca="1">IF($EU681&lt;&gt;"",IF(OFFSET($D$6,MATCH(VALUE(SUBSTITUTE($EQ681,$EG681,"")),$A$6:$A$127,0)-1,MATCH($EG681,$D$6:$CC$6,0)-1+8,1,1)=0,"",OFFSET($D$6,MATCH(VALUE(SUBSTITUTE($EQ681,$EG681,"")),$A$6:$A$127,0)-1,MATCH($EG681,$D$6:$CC$6,0)-1+8,1,1)),"")</f>
        <v/>
      </c>
      <c r="EW681" s="174" t="str">
        <f t="shared" ca="1" si="37"/>
        <v/>
      </c>
      <c r="EX681" s="174" t="str">
        <f t="shared" ca="1" si="38"/>
        <v/>
      </c>
      <c r="EY681" s="174" t="str">
        <f ca="1">IF(EU681="","",COUNTIF(EU$6:$EU681,"&gt;"&amp;0))</f>
        <v/>
      </c>
      <c r="EZ681" s="189"/>
      <c r="FA681" s="153"/>
    </row>
    <row r="682" spans="146:157" ht="27.6" customHeight="1">
      <c r="EP682" s="174"/>
      <c r="EQ682" s="174"/>
      <c r="ER682" s="174"/>
      <c r="ES682" s="174"/>
      <c r="ET682" s="174" t="str">
        <f t="shared" ca="1" si="36"/>
        <v/>
      </c>
      <c r="EU682" s="174" t="str">
        <f ca="1">IFERROR(IF(OFFSET($D$6,MATCH(VALUE(SUBSTITUTE(EQ682,EG682,"")),$A$6:$A$127,0)-1,MATCH($EG682,$D$6:$CC$6,0)-1+7,1,1)&gt;0,OFFSET($D$6,MATCH(VALUE(SUBSTITUTE(EQ682,EG682,"")),$A$6:$A$127,0)-1,MATCH($EG682,$D$6:$CC$6,0)-1+7,1,1),""),"")</f>
        <v/>
      </c>
      <c r="EV682" s="174" t="str">
        <f ca="1">IF($EU682&lt;&gt;"",IF(OFFSET($D$6,MATCH(VALUE(SUBSTITUTE($EQ682,$EG682,"")),$A$6:$A$127,0)-1,MATCH($EG682,$D$6:$CC$6,0)-1+8,1,1)=0,"",OFFSET($D$6,MATCH(VALUE(SUBSTITUTE($EQ682,$EG682,"")),$A$6:$A$127,0)-1,MATCH($EG682,$D$6:$CC$6,0)-1+8,1,1)),"")</f>
        <v/>
      </c>
      <c r="EW682" s="174" t="str">
        <f t="shared" ca="1" si="37"/>
        <v/>
      </c>
      <c r="EX682" s="174" t="str">
        <f t="shared" ca="1" si="38"/>
        <v/>
      </c>
      <c r="EY682" s="174" t="str">
        <f ca="1">IF(EU682="","",COUNTIF(EU$6:$EU682,"&gt;"&amp;0))</f>
        <v/>
      </c>
      <c r="EZ682" s="189"/>
      <c r="FA682" s="153"/>
    </row>
    <row r="683" spans="146:157" ht="27.6" customHeight="1">
      <c r="EP683" s="174"/>
      <c r="EQ683" s="174"/>
      <c r="ER683" s="174"/>
      <c r="ES683" s="174"/>
      <c r="ET683" s="174" t="str">
        <f t="shared" ca="1" si="36"/>
        <v/>
      </c>
      <c r="EU683" s="174" t="str">
        <f ca="1">IFERROR(IF(OFFSET($D$6,MATCH(VALUE(SUBSTITUTE(EQ683,EG683,"")),$A$6:$A$127,0)-1,MATCH($EG683,$D$6:$CC$6,0)-1+7,1,1)&gt;0,OFFSET($D$6,MATCH(VALUE(SUBSTITUTE(EQ683,EG683,"")),$A$6:$A$127,0)-1,MATCH($EG683,$D$6:$CC$6,0)-1+7,1,1),""),"")</f>
        <v/>
      </c>
      <c r="EV683" s="174" t="str">
        <f ca="1">IF($EU683&lt;&gt;"",IF(OFFSET($D$6,MATCH(VALUE(SUBSTITUTE($EQ683,$EG683,"")),$A$6:$A$127,0)-1,MATCH($EG683,$D$6:$CC$6,0)-1+8,1,1)=0,"",OFFSET($D$6,MATCH(VALUE(SUBSTITUTE($EQ683,$EG683,"")),$A$6:$A$127,0)-1,MATCH($EG683,$D$6:$CC$6,0)-1+8,1,1)),"")</f>
        <v/>
      </c>
      <c r="EW683" s="174" t="str">
        <f t="shared" ca="1" si="37"/>
        <v/>
      </c>
      <c r="EX683" s="174" t="str">
        <f t="shared" ca="1" si="38"/>
        <v/>
      </c>
      <c r="EY683" s="174" t="str">
        <f ca="1">IF(EU683="","",COUNTIF(EU$6:$EU683,"&gt;"&amp;0))</f>
        <v/>
      </c>
      <c r="EZ683" s="189"/>
      <c r="FA683" s="153"/>
    </row>
    <row r="684" spans="146:157" ht="27.6" customHeight="1">
      <c r="EP684" s="174"/>
      <c r="EQ684" s="174"/>
      <c r="ER684" s="174"/>
      <c r="ES684" s="174"/>
      <c r="ET684" s="174" t="str">
        <f t="shared" ca="1" si="36"/>
        <v/>
      </c>
      <c r="EU684" s="174" t="str">
        <f ca="1">IFERROR(IF(OFFSET($D$6,MATCH(VALUE(SUBSTITUTE(EQ684,EG684,"")),$A$6:$A$127,0)-1,MATCH($EG684,$D$6:$CC$6,0)-1+7,1,1)&gt;0,OFFSET($D$6,MATCH(VALUE(SUBSTITUTE(EQ684,EG684,"")),$A$6:$A$127,0)-1,MATCH($EG684,$D$6:$CC$6,0)-1+7,1,1),""),"")</f>
        <v/>
      </c>
      <c r="EV684" s="174" t="str">
        <f ca="1">IF($EU684&lt;&gt;"",IF(OFFSET($D$6,MATCH(VALUE(SUBSTITUTE($EQ684,$EG684,"")),$A$6:$A$127,0)-1,MATCH($EG684,$D$6:$CC$6,0)-1+8,1,1)=0,"",OFFSET($D$6,MATCH(VALUE(SUBSTITUTE($EQ684,$EG684,"")),$A$6:$A$127,0)-1,MATCH($EG684,$D$6:$CC$6,0)-1+8,1,1)),"")</f>
        <v/>
      </c>
      <c r="EW684" s="174" t="str">
        <f t="shared" ca="1" si="37"/>
        <v/>
      </c>
      <c r="EX684" s="174" t="str">
        <f t="shared" ca="1" si="38"/>
        <v/>
      </c>
      <c r="EY684" s="174" t="str">
        <f ca="1">IF(EU684="","",COUNTIF(EU$6:$EU684,"&gt;"&amp;0))</f>
        <v/>
      </c>
      <c r="EZ684" s="189"/>
      <c r="FA684" s="153"/>
    </row>
    <row r="685" spans="146:157" ht="27.6" customHeight="1">
      <c r="EP685" s="174"/>
      <c r="EQ685" s="174"/>
      <c r="ER685" s="174"/>
      <c r="ES685" s="174"/>
      <c r="ET685" s="174" t="str">
        <f t="shared" ca="1" si="36"/>
        <v/>
      </c>
      <c r="EU685" s="174" t="str">
        <f ca="1">IFERROR(IF(OFFSET($D$6,MATCH(VALUE(SUBSTITUTE(EQ685,EG685,"")),$A$6:$A$127,0)-1,MATCH($EG685,$D$6:$CC$6,0)-1+7,1,1)&gt;0,OFFSET($D$6,MATCH(VALUE(SUBSTITUTE(EQ685,EG685,"")),$A$6:$A$127,0)-1,MATCH($EG685,$D$6:$CC$6,0)-1+7,1,1),""),"")</f>
        <v/>
      </c>
      <c r="EV685" s="174" t="str">
        <f ca="1">IF($EU685&lt;&gt;"",IF(OFFSET($D$6,MATCH(VALUE(SUBSTITUTE($EQ685,$EG685,"")),$A$6:$A$127,0)-1,MATCH($EG685,$D$6:$CC$6,0)-1+8,1,1)=0,"",OFFSET($D$6,MATCH(VALUE(SUBSTITUTE($EQ685,$EG685,"")),$A$6:$A$127,0)-1,MATCH($EG685,$D$6:$CC$6,0)-1+8,1,1)),"")</f>
        <v/>
      </c>
      <c r="EW685" s="174" t="str">
        <f t="shared" ca="1" si="37"/>
        <v/>
      </c>
      <c r="EX685" s="174" t="str">
        <f t="shared" ca="1" si="38"/>
        <v/>
      </c>
      <c r="EY685" s="174" t="str">
        <f ca="1">IF(EU685="","",COUNTIF(EU$6:$EU685,"&gt;"&amp;0))</f>
        <v/>
      </c>
      <c r="EZ685" s="189"/>
      <c r="FA685" s="153"/>
    </row>
    <row r="686" spans="146:157" ht="27.6" customHeight="1">
      <c r="EP686" s="174"/>
      <c r="EQ686" s="174"/>
      <c r="ER686" s="174"/>
      <c r="ES686" s="174"/>
      <c r="ET686" s="174" t="str">
        <f t="shared" ca="1" si="36"/>
        <v/>
      </c>
      <c r="EU686" s="174" t="str">
        <f ca="1">IFERROR(IF(OFFSET($D$6,MATCH(VALUE(SUBSTITUTE(EQ686,EG686,"")),$A$6:$A$127,0)-1,MATCH($EG686,$D$6:$CC$6,0)-1+7,1,1)&gt;0,OFFSET($D$6,MATCH(VALUE(SUBSTITUTE(EQ686,EG686,"")),$A$6:$A$127,0)-1,MATCH($EG686,$D$6:$CC$6,0)-1+7,1,1),""),"")</f>
        <v/>
      </c>
      <c r="EV686" s="174" t="str">
        <f ca="1">IF($EU686&lt;&gt;"",IF(OFFSET($D$6,MATCH(VALUE(SUBSTITUTE($EQ686,$EG686,"")),$A$6:$A$127,0)-1,MATCH($EG686,$D$6:$CC$6,0)-1+8,1,1)=0,"",OFFSET($D$6,MATCH(VALUE(SUBSTITUTE($EQ686,$EG686,"")),$A$6:$A$127,0)-1,MATCH($EG686,$D$6:$CC$6,0)-1+8,1,1)),"")</f>
        <v/>
      </c>
      <c r="EW686" s="174" t="str">
        <f t="shared" ca="1" si="37"/>
        <v/>
      </c>
      <c r="EX686" s="174" t="str">
        <f t="shared" ca="1" si="38"/>
        <v/>
      </c>
      <c r="EY686" s="174" t="str">
        <f ca="1">IF(EU686="","",COUNTIF(EU$6:$EU686,"&gt;"&amp;0))</f>
        <v/>
      </c>
      <c r="EZ686" s="189"/>
      <c r="FA686" s="153"/>
    </row>
    <row r="687" spans="146:157" ht="27.6" customHeight="1">
      <c r="EP687" s="174"/>
      <c r="EQ687" s="174"/>
      <c r="ER687" s="174"/>
      <c r="ES687" s="174"/>
      <c r="ET687" s="174" t="str">
        <f t="shared" ca="1" si="36"/>
        <v/>
      </c>
      <c r="EU687" s="174" t="str">
        <f ca="1">IFERROR(IF(OFFSET($D$6,MATCH(VALUE(SUBSTITUTE(EQ687,EG687,"")),$A$6:$A$127,0)-1,MATCH($EG687,$D$6:$CC$6,0)-1+7,1,1)&gt;0,OFFSET($D$6,MATCH(VALUE(SUBSTITUTE(EQ687,EG687,"")),$A$6:$A$127,0)-1,MATCH($EG687,$D$6:$CC$6,0)-1+7,1,1),""),"")</f>
        <v/>
      </c>
      <c r="EV687" s="174" t="str">
        <f ca="1">IF($EU687&lt;&gt;"",IF(OFFSET($D$6,MATCH(VALUE(SUBSTITUTE($EQ687,$EG687,"")),$A$6:$A$127,0)-1,MATCH($EG687,$D$6:$CC$6,0)-1+8,1,1)=0,"",OFFSET($D$6,MATCH(VALUE(SUBSTITUTE($EQ687,$EG687,"")),$A$6:$A$127,0)-1,MATCH($EG687,$D$6:$CC$6,0)-1+8,1,1)),"")</f>
        <v/>
      </c>
      <c r="EW687" s="174" t="str">
        <f t="shared" ca="1" si="37"/>
        <v/>
      </c>
      <c r="EX687" s="174" t="str">
        <f t="shared" ca="1" si="38"/>
        <v/>
      </c>
      <c r="EY687" s="174" t="str">
        <f ca="1">IF(EU687="","",COUNTIF(EU$6:$EU687,"&gt;"&amp;0))</f>
        <v/>
      </c>
      <c r="EZ687" s="189"/>
      <c r="FA687" s="153"/>
    </row>
    <row r="688" spans="146:157" ht="27.6" customHeight="1">
      <c r="EP688" s="174"/>
      <c r="EQ688" s="174"/>
      <c r="ER688" s="174"/>
      <c r="ES688" s="174"/>
      <c r="ET688" s="174" t="str">
        <f t="shared" ca="1" si="36"/>
        <v/>
      </c>
      <c r="EU688" s="174" t="str">
        <f ca="1">IFERROR(IF(OFFSET($D$6,MATCH(VALUE(SUBSTITUTE(EQ688,EG688,"")),$A$6:$A$127,0)-1,MATCH($EG688,$D$6:$CC$6,0)-1+7,1,1)&gt;0,OFFSET($D$6,MATCH(VALUE(SUBSTITUTE(EQ688,EG688,"")),$A$6:$A$127,0)-1,MATCH($EG688,$D$6:$CC$6,0)-1+7,1,1),""),"")</f>
        <v/>
      </c>
      <c r="EV688" s="174" t="str">
        <f ca="1">IF($EU688&lt;&gt;"",IF(OFFSET($D$6,MATCH(VALUE(SUBSTITUTE($EQ688,$EG688,"")),$A$6:$A$127,0)-1,MATCH($EG688,$D$6:$CC$6,0)-1+8,1,1)=0,"",OFFSET($D$6,MATCH(VALUE(SUBSTITUTE($EQ688,$EG688,"")),$A$6:$A$127,0)-1,MATCH($EG688,$D$6:$CC$6,0)-1+8,1,1)),"")</f>
        <v/>
      </c>
      <c r="EW688" s="174" t="str">
        <f t="shared" ca="1" si="37"/>
        <v/>
      </c>
      <c r="EX688" s="174" t="str">
        <f t="shared" ca="1" si="38"/>
        <v/>
      </c>
      <c r="EY688" s="174" t="str">
        <f ca="1">IF(EU688="","",COUNTIF(EU$6:$EU688,"&gt;"&amp;0))</f>
        <v/>
      </c>
      <c r="EZ688" s="189"/>
      <c r="FA688" s="153"/>
    </row>
    <row r="689" spans="146:157" ht="27.6" customHeight="1">
      <c r="EP689" s="174"/>
      <c r="EQ689" s="174"/>
      <c r="ER689" s="174"/>
      <c r="ES689" s="174"/>
      <c r="ET689" s="174" t="str">
        <f t="shared" ca="1" si="36"/>
        <v/>
      </c>
      <c r="EU689" s="174" t="str">
        <f ca="1">IFERROR(IF(OFFSET($D$6,MATCH(VALUE(SUBSTITUTE(EQ689,EG689,"")),$A$6:$A$127,0)-1,MATCH($EG689,$D$6:$CC$6,0)-1+7,1,1)&gt;0,OFFSET($D$6,MATCH(VALUE(SUBSTITUTE(EQ689,EG689,"")),$A$6:$A$127,0)-1,MATCH($EG689,$D$6:$CC$6,0)-1+7,1,1),""),"")</f>
        <v/>
      </c>
      <c r="EV689" s="174" t="str">
        <f ca="1">IF($EU689&lt;&gt;"",IF(OFFSET($D$6,MATCH(VALUE(SUBSTITUTE($EQ689,$EG689,"")),$A$6:$A$127,0)-1,MATCH($EG689,$D$6:$CC$6,0)-1+8,1,1)=0,"",OFFSET($D$6,MATCH(VALUE(SUBSTITUTE($EQ689,$EG689,"")),$A$6:$A$127,0)-1,MATCH($EG689,$D$6:$CC$6,0)-1+8,1,1)),"")</f>
        <v/>
      </c>
      <c r="EW689" s="174" t="str">
        <f t="shared" ca="1" si="37"/>
        <v/>
      </c>
      <c r="EX689" s="174" t="str">
        <f t="shared" ca="1" si="38"/>
        <v/>
      </c>
      <c r="EY689" s="174" t="str">
        <f ca="1">IF(EU689="","",COUNTIF(EU$6:$EU689,"&gt;"&amp;0))</f>
        <v/>
      </c>
      <c r="EZ689" s="189"/>
      <c r="FA689" s="153"/>
    </row>
    <row r="690" spans="146:157" ht="27.6" customHeight="1">
      <c r="EP690" s="174"/>
      <c r="EQ690" s="174"/>
      <c r="ER690" s="174"/>
      <c r="ES690" s="174"/>
      <c r="ET690" s="174" t="str">
        <f t="shared" ca="1" si="36"/>
        <v/>
      </c>
      <c r="EU690" s="174" t="str">
        <f ca="1">IFERROR(IF(OFFSET($D$6,MATCH(VALUE(SUBSTITUTE(EQ690,EG690,"")),$A$6:$A$127,0)-1,MATCH($EG690,$D$6:$CC$6,0)-1+7,1,1)&gt;0,OFFSET($D$6,MATCH(VALUE(SUBSTITUTE(EQ690,EG690,"")),$A$6:$A$127,0)-1,MATCH($EG690,$D$6:$CC$6,0)-1+7,1,1),""),"")</f>
        <v/>
      </c>
      <c r="EV690" s="174" t="str">
        <f ca="1">IF($EU690&lt;&gt;"",IF(OFFSET($D$6,MATCH(VALUE(SUBSTITUTE($EQ690,$EG690,"")),$A$6:$A$127,0)-1,MATCH($EG690,$D$6:$CC$6,0)-1+8,1,1)=0,"",OFFSET($D$6,MATCH(VALUE(SUBSTITUTE($EQ690,$EG690,"")),$A$6:$A$127,0)-1,MATCH($EG690,$D$6:$CC$6,0)-1+8,1,1)),"")</f>
        <v/>
      </c>
      <c r="EW690" s="174" t="str">
        <f t="shared" ca="1" si="37"/>
        <v/>
      </c>
      <c r="EX690" s="174" t="str">
        <f t="shared" ca="1" si="38"/>
        <v/>
      </c>
      <c r="EY690" s="174" t="str">
        <f ca="1">IF(EU690="","",COUNTIF(EU$6:$EU690,"&gt;"&amp;0))</f>
        <v/>
      </c>
      <c r="EZ690" s="189"/>
      <c r="FA690" s="153"/>
    </row>
    <row r="691" spans="146:157" ht="27.6" customHeight="1">
      <c r="EP691" s="174"/>
      <c r="EQ691" s="174"/>
      <c r="ER691" s="174"/>
      <c r="ES691" s="174"/>
      <c r="ET691" s="174" t="str">
        <f t="shared" ca="1" si="36"/>
        <v/>
      </c>
      <c r="EU691" s="174" t="str">
        <f ca="1">IFERROR(IF(OFFSET($D$6,MATCH(VALUE(SUBSTITUTE(EQ691,EG691,"")),$A$6:$A$127,0)-1,MATCH($EG691,$D$6:$CC$6,0)-1+7,1,1)&gt;0,OFFSET($D$6,MATCH(VALUE(SUBSTITUTE(EQ691,EG691,"")),$A$6:$A$127,0)-1,MATCH($EG691,$D$6:$CC$6,0)-1+7,1,1),""),"")</f>
        <v/>
      </c>
      <c r="EV691" s="174" t="str">
        <f ca="1">IF($EU691&lt;&gt;"",IF(OFFSET($D$6,MATCH(VALUE(SUBSTITUTE($EQ691,$EG691,"")),$A$6:$A$127,0)-1,MATCH($EG691,$D$6:$CC$6,0)-1+8,1,1)=0,"",OFFSET($D$6,MATCH(VALUE(SUBSTITUTE($EQ691,$EG691,"")),$A$6:$A$127,0)-1,MATCH($EG691,$D$6:$CC$6,0)-1+8,1,1)),"")</f>
        <v/>
      </c>
      <c r="EW691" s="174" t="str">
        <f t="shared" ca="1" si="37"/>
        <v/>
      </c>
      <c r="EX691" s="174" t="str">
        <f t="shared" ca="1" si="38"/>
        <v/>
      </c>
      <c r="EY691" s="174" t="str">
        <f ca="1">IF(EU691="","",COUNTIF(EU$6:$EU691,"&gt;"&amp;0))</f>
        <v/>
      </c>
      <c r="EZ691" s="189"/>
      <c r="FA691" s="153"/>
    </row>
    <row r="692" spans="146:157" ht="27.6" customHeight="1">
      <c r="EP692" s="174"/>
      <c r="EQ692" s="174"/>
      <c r="ER692" s="174"/>
      <c r="ES692" s="174"/>
      <c r="ET692" s="174" t="str">
        <f t="shared" ca="1" si="36"/>
        <v/>
      </c>
      <c r="EU692" s="174" t="str">
        <f ca="1">IFERROR(IF(OFFSET($D$6,MATCH(VALUE(SUBSTITUTE(EQ692,EG692,"")),$A$6:$A$127,0)-1,MATCH($EG692,$D$6:$CC$6,0)-1+7,1,1)&gt;0,OFFSET($D$6,MATCH(VALUE(SUBSTITUTE(EQ692,EG692,"")),$A$6:$A$127,0)-1,MATCH($EG692,$D$6:$CC$6,0)-1+7,1,1),""),"")</f>
        <v/>
      </c>
      <c r="EV692" s="174" t="str">
        <f ca="1">IF($EU692&lt;&gt;"",IF(OFFSET($D$6,MATCH(VALUE(SUBSTITUTE($EQ692,$EG692,"")),$A$6:$A$127,0)-1,MATCH($EG692,$D$6:$CC$6,0)-1+8,1,1)=0,"",OFFSET($D$6,MATCH(VALUE(SUBSTITUTE($EQ692,$EG692,"")),$A$6:$A$127,0)-1,MATCH($EG692,$D$6:$CC$6,0)-1+8,1,1)),"")</f>
        <v/>
      </c>
      <c r="EW692" s="174" t="str">
        <f t="shared" ca="1" si="37"/>
        <v/>
      </c>
      <c r="EX692" s="174" t="str">
        <f t="shared" ca="1" si="38"/>
        <v/>
      </c>
      <c r="EY692" s="174" t="str">
        <f ca="1">IF(EU692="","",COUNTIF(EU$6:$EU692,"&gt;"&amp;0))</f>
        <v/>
      </c>
      <c r="EZ692" s="189"/>
      <c r="FA692" s="153"/>
    </row>
    <row r="693" spans="146:157" ht="27.6" customHeight="1">
      <c r="EP693" s="174"/>
      <c r="EQ693" s="174"/>
      <c r="ER693" s="174"/>
      <c r="ES693" s="174"/>
      <c r="ET693" s="174" t="str">
        <f t="shared" ca="1" si="36"/>
        <v/>
      </c>
      <c r="EU693" s="174" t="str">
        <f ca="1">IFERROR(IF(OFFSET($D$6,MATCH(VALUE(SUBSTITUTE(EQ693,EG693,"")),$A$6:$A$127,0)-1,MATCH($EG693,$D$6:$CC$6,0)-1+7,1,1)&gt;0,OFFSET($D$6,MATCH(VALUE(SUBSTITUTE(EQ693,EG693,"")),$A$6:$A$127,0)-1,MATCH($EG693,$D$6:$CC$6,0)-1+7,1,1),""),"")</f>
        <v/>
      </c>
      <c r="EV693" s="174" t="str">
        <f ca="1">IF($EU693&lt;&gt;"",IF(OFFSET($D$6,MATCH(VALUE(SUBSTITUTE($EQ693,$EG693,"")),$A$6:$A$127,0)-1,MATCH($EG693,$D$6:$CC$6,0)-1+8,1,1)=0,"",OFFSET($D$6,MATCH(VALUE(SUBSTITUTE($EQ693,$EG693,"")),$A$6:$A$127,0)-1,MATCH($EG693,$D$6:$CC$6,0)-1+8,1,1)),"")</f>
        <v/>
      </c>
      <c r="EW693" s="174" t="str">
        <f t="shared" ca="1" si="37"/>
        <v/>
      </c>
      <c r="EX693" s="174" t="str">
        <f t="shared" ca="1" si="38"/>
        <v/>
      </c>
      <c r="EY693" s="174" t="str">
        <f ca="1">IF(EU693="","",COUNTIF(EU$6:$EU693,"&gt;"&amp;0))</f>
        <v/>
      </c>
      <c r="EZ693" s="189"/>
      <c r="FA693" s="153"/>
    </row>
    <row r="694" spans="146:157" ht="27.6" customHeight="1">
      <c r="EP694" s="174"/>
      <c r="EQ694" s="174"/>
      <c r="ER694" s="174"/>
      <c r="ES694" s="174"/>
      <c r="ET694" s="174" t="str">
        <f t="shared" ca="1" si="36"/>
        <v/>
      </c>
      <c r="EU694" s="174" t="str">
        <f ca="1">IFERROR(IF(OFFSET($D$6,MATCH(VALUE(SUBSTITUTE(EQ694,EG694,"")),$A$6:$A$127,0)-1,MATCH($EG694,$D$6:$CC$6,0)-1+7,1,1)&gt;0,OFFSET($D$6,MATCH(VALUE(SUBSTITUTE(EQ694,EG694,"")),$A$6:$A$127,0)-1,MATCH($EG694,$D$6:$CC$6,0)-1+7,1,1),""),"")</f>
        <v/>
      </c>
      <c r="EV694" s="174" t="str">
        <f ca="1">IF($EU694&lt;&gt;"",IF(OFFSET($D$6,MATCH(VALUE(SUBSTITUTE($EQ694,$EG694,"")),$A$6:$A$127,0)-1,MATCH($EG694,$D$6:$CC$6,0)-1+8,1,1)=0,"",OFFSET($D$6,MATCH(VALUE(SUBSTITUTE($EQ694,$EG694,"")),$A$6:$A$127,0)-1,MATCH($EG694,$D$6:$CC$6,0)-1+8,1,1)),"")</f>
        <v/>
      </c>
      <c r="EW694" s="174" t="str">
        <f t="shared" ca="1" si="37"/>
        <v/>
      </c>
      <c r="EX694" s="174" t="str">
        <f t="shared" ca="1" si="38"/>
        <v/>
      </c>
      <c r="EY694" s="174" t="str">
        <f ca="1">IF(EU694="","",COUNTIF(EU$6:$EU694,"&gt;"&amp;0))</f>
        <v/>
      </c>
      <c r="EZ694" s="189"/>
      <c r="FA694" s="153"/>
    </row>
    <row r="695" spans="146:157" ht="27.6" customHeight="1">
      <c r="EP695" s="174"/>
      <c r="EQ695" s="174"/>
      <c r="ER695" s="174"/>
      <c r="ES695" s="174"/>
      <c r="ET695" s="174" t="str">
        <f t="shared" ca="1" si="36"/>
        <v/>
      </c>
      <c r="EU695" s="174" t="str">
        <f ca="1">IFERROR(IF(OFFSET($D$6,MATCH(VALUE(SUBSTITUTE(EQ695,EG695,"")),$A$6:$A$127,0)-1,MATCH($EG695,$D$6:$CC$6,0)-1+7,1,1)&gt;0,OFFSET($D$6,MATCH(VALUE(SUBSTITUTE(EQ695,EG695,"")),$A$6:$A$127,0)-1,MATCH($EG695,$D$6:$CC$6,0)-1+7,1,1),""),"")</f>
        <v/>
      </c>
      <c r="EV695" s="174" t="str">
        <f ca="1">IF($EU695&lt;&gt;"",IF(OFFSET($D$6,MATCH(VALUE(SUBSTITUTE($EQ695,$EG695,"")),$A$6:$A$127,0)-1,MATCH($EG695,$D$6:$CC$6,0)-1+8,1,1)=0,"",OFFSET($D$6,MATCH(VALUE(SUBSTITUTE($EQ695,$EG695,"")),$A$6:$A$127,0)-1,MATCH($EG695,$D$6:$CC$6,0)-1+8,1,1)),"")</f>
        <v/>
      </c>
      <c r="EW695" s="174" t="str">
        <f t="shared" ca="1" si="37"/>
        <v/>
      </c>
      <c r="EX695" s="174" t="str">
        <f t="shared" ca="1" si="38"/>
        <v/>
      </c>
      <c r="EY695" s="174" t="str">
        <f ca="1">IF(EU695="","",COUNTIF(EU$6:$EU695,"&gt;"&amp;0))</f>
        <v/>
      </c>
      <c r="EZ695" s="189"/>
      <c r="FA695" s="153"/>
    </row>
    <row r="696" spans="146:157" ht="27.6" customHeight="1">
      <c r="EP696" s="174"/>
      <c r="EQ696" s="174"/>
      <c r="ER696" s="174"/>
      <c r="ES696" s="174"/>
      <c r="ET696" s="174" t="str">
        <f t="shared" ca="1" si="36"/>
        <v/>
      </c>
      <c r="EU696" s="174" t="str">
        <f ca="1">IFERROR(IF(OFFSET($D$6,MATCH(VALUE(SUBSTITUTE(EQ696,EG696,"")),$A$6:$A$127,0)-1,MATCH($EG696,$D$6:$CC$6,0)-1+7,1,1)&gt;0,OFFSET($D$6,MATCH(VALUE(SUBSTITUTE(EQ696,EG696,"")),$A$6:$A$127,0)-1,MATCH($EG696,$D$6:$CC$6,0)-1+7,1,1),""),"")</f>
        <v/>
      </c>
      <c r="EV696" s="174" t="str">
        <f ca="1">IF($EU696&lt;&gt;"",IF(OFFSET($D$6,MATCH(VALUE(SUBSTITUTE($EQ696,$EG696,"")),$A$6:$A$127,0)-1,MATCH($EG696,$D$6:$CC$6,0)-1+8,1,1)=0,"",OFFSET($D$6,MATCH(VALUE(SUBSTITUTE($EQ696,$EG696,"")),$A$6:$A$127,0)-1,MATCH($EG696,$D$6:$CC$6,0)-1+8,1,1)),"")</f>
        <v/>
      </c>
      <c r="EW696" s="174" t="str">
        <f t="shared" ca="1" si="37"/>
        <v/>
      </c>
      <c r="EX696" s="174" t="str">
        <f t="shared" ca="1" si="38"/>
        <v/>
      </c>
      <c r="EY696" s="174" t="str">
        <f ca="1">IF(EU696="","",COUNTIF(EU$6:$EU696,"&gt;"&amp;0))</f>
        <v/>
      </c>
      <c r="EZ696" s="189"/>
      <c r="FA696" s="153"/>
    </row>
    <row r="697" spans="146:157" ht="27.6" customHeight="1">
      <c r="EP697" s="174"/>
      <c r="EQ697" s="174"/>
      <c r="ER697" s="174"/>
      <c r="ES697" s="174"/>
      <c r="ET697" s="174" t="str">
        <f t="shared" ca="1" si="36"/>
        <v/>
      </c>
      <c r="EU697" s="174" t="str">
        <f ca="1">IFERROR(IF(OFFSET($D$6,MATCH(VALUE(SUBSTITUTE(EQ697,EG697,"")),$A$6:$A$127,0)-1,MATCH($EG697,$D$6:$CC$6,0)-1+7,1,1)&gt;0,OFFSET($D$6,MATCH(VALUE(SUBSTITUTE(EQ697,EG697,"")),$A$6:$A$127,0)-1,MATCH($EG697,$D$6:$CC$6,0)-1+7,1,1),""),"")</f>
        <v/>
      </c>
      <c r="EV697" s="174" t="str">
        <f ca="1">IF($EU697&lt;&gt;"",IF(OFFSET($D$6,MATCH(VALUE(SUBSTITUTE($EQ697,$EG697,"")),$A$6:$A$127,0)-1,MATCH($EG697,$D$6:$CC$6,0)-1+8,1,1)=0,"",OFFSET($D$6,MATCH(VALUE(SUBSTITUTE($EQ697,$EG697,"")),$A$6:$A$127,0)-1,MATCH($EG697,$D$6:$CC$6,0)-1+8,1,1)),"")</f>
        <v/>
      </c>
      <c r="EW697" s="174" t="str">
        <f t="shared" ca="1" si="37"/>
        <v/>
      </c>
      <c r="EX697" s="174" t="str">
        <f t="shared" ca="1" si="38"/>
        <v/>
      </c>
      <c r="EY697" s="174" t="str">
        <f ca="1">IF(EU697="","",COUNTIF(EU$6:$EU697,"&gt;"&amp;0))</f>
        <v/>
      </c>
      <c r="EZ697" s="189"/>
      <c r="FA697" s="153"/>
    </row>
    <row r="698" spans="146:157" ht="27.6" customHeight="1">
      <c r="EP698" s="174"/>
      <c r="EQ698" s="174"/>
      <c r="ER698" s="174"/>
      <c r="ES698" s="174"/>
      <c r="ET698" s="174" t="str">
        <f t="shared" ca="1" si="36"/>
        <v/>
      </c>
      <c r="EU698" s="174" t="str">
        <f ca="1">IFERROR(IF(OFFSET($D$6,MATCH(VALUE(SUBSTITUTE(EQ698,EG698,"")),$A$6:$A$127,0)-1,MATCH($EG698,$D$6:$CC$6,0)-1+7,1,1)&gt;0,OFFSET($D$6,MATCH(VALUE(SUBSTITUTE(EQ698,EG698,"")),$A$6:$A$127,0)-1,MATCH($EG698,$D$6:$CC$6,0)-1+7,1,1),""),"")</f>
        <v/>
      </c>
      <c r="EV698" s="174" t="str">
        <f ca="1">IF($EU698&lt;&gt;"",IF(OFFSET($D$6,MATCH(VALUE(SUBSTITUTE($EQ698,$EG698,"")),$A$6:$A$127,0)-1,MATCH($EG698,$D$6:$CC$6,0)-1+8,1,1)=0,"",OFFSET($D$6,MATCH(VALUE(SUBSTITUTE($EQ698,$EG698,"")),$A$6:$A$127,0)-1,MATCH($EG698,$D$6:$CC$6,0)-1+8,1,1)),"")</f>
        <v/>
      </c>
      <c r="EW698" s="174" t="str">
        <f t="shared" ca="1" si="37"/>
        <v/>
      </c>
      <c r="EX698" s="174" t="str">
        <f t="shared" ca="1" si="38"/>
        <v/>
      </c>
      <c r="EY698" s="174" t="str">
        <f ca="1">IF(EU698="","",COUNTIF(EU$6:$EU698,"&gt;"&amp;0))</f>
        <v/>
      </c>
      <c r="EZ698" s="189"/>
      <c r="FA698" s="153"/>
    </row>
    <row r="699" spans="146:157" ht="27.6" customHeight="1">
      <c r="EP699" s="174"/>
      <c r="EQ699" s="174"/>
      <c r="ER699" s="174"/>
      <c r="ES699" s="174"/>
      <c r="ET699" s="174" t="str">
        <f t="shared" ca="1" si="36"/>
        <v/>
      </c>
      <c r="EU699" s="174" t="str">
        <f ca="1">IFERROR(IF(OFFSET($D$6,MATCH(VALUE(SUBSTITUTE(EQ699,EG699,"")),$A$6:$A$127,0)-1,MATCH($EG699,$D$6:$CC$6,0)-1+7,1,1)&gt;0,OFFSET($D$6,MATCH(VALUE(SUBSTITUTE(EQ699,EG699,"")),$A$6:$A$127,0)-1,MATCH($EG699,$D$6:$CC$6,0)-1+7,1,1),""),"")</f>
        <v/>
      </c>
      <c r="EV699" s="174" t="str">
        <f ca="1">IF($EU699&lt;&gt;"",IF(OFFSET($D$6,MATCH(VALUE(SUBSTITUTE($EQ699,$EG699,"")),$A$6:$A$127,0)-1,MATCH($EG699,$D$6:$CC$6,0)-1+8,1,1)=0,"",OFFSET($D$6,MATCH(VALUE(SUBSTITUTE($EQ699,$EG699,"")),$A$6:$A$127,0)-1,MATCH($EG699,$D$6:$CC$6,0)-1+8,1,1)),"")</f>
        <v/>
      </c>
      <c r="EW699" s="174" t="str">
        <f t="shared" ca="1" si="37"/>
        <v/>
      </c>
      <c r="EX699" s="174" t="str">
        <f t="shared" ca="1" si="38"/>
        <v/>
      </c>
      <c r="EY699" s="174" t="str">
        <f ca="1">IF(EU699="","",COUNTIF(EU$6:$EU699,"&gt;"&amp;0))</f>
        <v/>
      </c>
      <c r="EZ699" s="189"/>
      <c r="FA699" s="153"/>
    </row>
    <row r="700" spans="146:157" ht="27.6" customHeight="1">
      <c r="EP700" s="174"/>
      <c r="EQ700" s="174"/>
      <c r="ER700" s="174"/>
      <c r="ES700" s="174"/>
      <c r="ET700" s="174" t="str">
        <f t="shared" ca="1" si="36"/>
        <v/>
      </c>
      <c r="EU700" s="174" t="str">
        <f ca="1">IFERROR(IF(OFFSET($D$6,MATCH(VALUE(SUBSTITUTE(EQ700,EG700,"")),$A$6:$A$127,0)-1,MATCH($EG700,$D$6:$CC$6,0)-1+7,1,1)&gt;0,OFFSET($D$6,MATCH(VALUE(SUBSTITUTE(EQ700,EG700,"")),$A$6:$A$127,0)-1,MATCH($EG700,$D$6:$CC$6,0)-1+7,1,1),""),"")</f>
        <v/>
      </c>
      <c r="EV700" s="174" t="str">
        <f ca="1">IF($EU700&lt;&gt;"",IF(OFFSET($D$6,MATCH(VALUE(SUBSTITUTE($EQ700,$EG700,"")),$A$6:$A$127,0)-1,MATCH($EG700,$D$6:$CC$6,0)-1+8,1,1)=0,"",OFFSET($D$6,MATCH(VALUE(SUBSTITUTE($EQ700,$EG700,"")),$A$6:$A$127,0)-1,MATCH($EG700,$D$6:$CC$6,0)-1+8,1,1)),"")</f>
        <v/>
      </c>
      <c r="EW700" s="174" t="str">
        <f t="shared" ca="1" si="37"/>
        <v/>
      </c>
      <c r="EX700" s="174" t="str">
        <f t="shared" ca="1" si="38"/>
        <v/>
      </c>
      <c r="EY700" s="174" t="str">
        <f ca="1">IF(EU700="","",COUNTIF(EU$6:$EU700,"&gt;"&amp;0))</f>
        <v/>
      </c>
      <c r="EZ700" s="189"/>
      <c r="FA700" s="153"/>
    </row>
    <row r="701" spans="146:157" ht="27.6" customHeight="1">
      <c r="EP701" s="174"/>
      <c r="EQ701" s="174"/>
      <c r="ER701" s="174"/>
      <c r="ES701" s="174"/>
      <c r="ET701" s="174" t="str">
        <f t="shared" ca="1" si="36"/>
        <v/>
      </c>
      <c r="EU701" s="174" t="str">
        <f ca="1">IFERROR(IF(OFFSET($D$6,MATCH(VALUE(SUBSTITUTE(EQ701,EG701,"")),$A$6:$A$127,0)-1,MATCH($EG701,$D$6:$CC$6,0)-1+7,1,1)&gt;0,OFFSET($D$6,MATCH(VALUE(SUBSTITUTE(EQ701,EG701,"")),$A$6:$A$127,0)-1,MATCH($EG701,$D$6:$CC$6,0)-1+7,1,1),""),"")</f>
        <v/>
      </c>
      <c r="EV701" s="174" t="str">
        <f ca="1">IF($EU701&lt;&gt;"",IF(OFFSET($D$6,MATCH(VALUE(SUBSTITUTE($EQ701,$EG701,"")),$A$6:$A$127,0)-1,MATCH($EG701,$D$6:$CC$6,0)-1+8,1,1)=0,"",OFFSET($D$6,MATCH(VALUE(SUBSTITUTE($EQ701,$EG701,"")),$A$6:$A$127,0)-1,MATCH($EG701,$D$6:$CC$6,0)-1+8,1,1)),"")</f>
        <v/>
      </c>
      <c r="EW701" s="174" t="str">
        <f t="shared" ca="1" si="37"/>
        <v/>
      </c>
      <c r="EX701" s="174" t="str">
        <f t="shared" ca="1" si="38"/>
        <v/>
      </c>
      <c r="EY701" s="174" t="str">
        <f ca="1">IF(EU701="","",COUNTIF(EU$6:$EU701,"&gt;"&amp;0))</f>
        <v/>
      </c>
      <c r="EZ701" s="189"/>
      <c r="FA701" s="153"/>
    </row>
    <row r="702" spans="146:157" ht="27.6" customHeight="1">
      <c r="EP702" s="174"/>
      <c r="EQ702" s="174"/>
      <c r="ER702" s="174"/>
      <c r="ES702" s="174"/>
      <c r="ET702" s="174" t="str">
        <f t="shared" ca="1" si="36"/>
        <v/>
      </c>
      <c r="EU702" s="174" t="str">
        <f ca="1">IFERROR(IF(OFFSET($D$6,MATCH(VALUE(SUBSTITUTE(EQ702,EG702,"")),$A$6:$A$127,0)-1,MATCH($EG702,$D$6:$CC$6,0)-1+7,1,1)&gt;0,OFFSET($D$6,MATCH(VALUE(SUBSTITUTE(EQ702,EG702,"")),$A$6:$A$127,0)-1,MATCH($EG702,$D$6:$CC$6,0)-1+7,1,1),""),"")</f>
        <v/>
      </c>
      <c r="EV702" s="174" t="str">
        <f ca="1">IF($EU702&lt;&gt;"",IF(OFFSET($D$6,MATCH(VALUE(SUBSTITUTE($EQ702,$EG702,"")),$A$6:$A$127,0)-1,MATCH($EG702,$D$6:$CC$6,0)-1+8,1,1)=0,"",OFFSET($D$6,MATCH(VALUE(SUBSTITUTE($EQ702,$EG702,"")),$A$6:$A$127,0)-1,MATCH($EG702,$D$6:$CC$6,0)-1+8,1,1)),"")</f>
        <v/>
      </c>
      <c r="EW702" s="174" t="str">
        <f t="shared" ca="1" si="37"/>
        <v/>
      </c>
      <c r="EX702" s="174" t="str">
        <f t="shared" ca="1" si="38"/>
        <v/>
      </c>
      <c r="EY702" s="174" t="str">
        <f ca="1">IF(EU702="","",COUNTIF(EU$6:$EU702,"&gt;"&amp;0))</f>
        <v/>
      </c>
      <c r="EZ702" s="189"/>
      <c r="FA702" s="153"/>
    </row>
    <row r="703" spans="146:157" ht="27.6" customHeight="1">
      <c r="EP703" s="174"/>
      <c r="EQ703" s="174"/>
      <c r="ER703" s="174"/>
      <c r="ES703" s="174"/>
      <c r="ET703" s="174" t="str">
        <f t="shared" ca="1" si="36"/>
        <v/>
      </c>
      <c r="EU703" s="174" t="str">
        <f ca="1">IFERROR(IF(OFFSET($D$6,MATCH(VALUE(SUBSTITUTE(EQ703,EG703,"")),$A$6:$A$127,0)-1,MATCH($EG703,$D$6:$CC$6,0)-1+7,1,1)&gt;0,OFFSET($D$6,MATCH(VALUE(SUBSTITUTE(EQ703,EG703,"")),$A$6:$A$127,0)-1,MATCH($EG703,$D$6:$CC$6,0)-1+7,1,1),""),"")</f>
        <v/>
      </c>
      <c r="EV703" s="174" t="str">
        <f ca="1">IF($EU703&lt;&gt;"",IF(OFFSET($D$6,MATCH(VALUE(SUBSTITUTE($EQ703,$EG703,"")),$A$6:$A$127,0)-1,MATCH($EG703,$D$6:$CC$6,0)-1+8,1,1)=0,"",OFFSET($D$6,MATCH(VALUE(SUBSTITUTE($EQ703,$EG703,"")),$A$6:$A$127,0)-1,MATCH($EG703,$D$6:$CC$6,0)-1+8,1,1)),"")</f>
        <v/>
      </c>
      <c r="EW703" s="174" t="str">
        <f t="shared" ca="1" si="37"/>
        <v/>
      </c>
      <c r="EX703" s="174" t="str">
        <f t="shared" ca="1" si="38"/>
        <v/>
      </c>
      <c r="EY703" s="174" t="str">
        <f ca="1">IF(EU703="","",COUNTIF(EU$6:$EU703,"&gt;"&amp;0))</f>
        <v/>
      </c>
      <c r="EZ703" s="189"/>
      <c r="FA703" s="153"/>
    </row>
    <row r="704" spans="146:157" ht="27.6" customHeight="1">
      <c r="EP704" s="174"/>
      <c r="EQ704" s="174"/>
      <c r="ER704" s="174"/>
      <c r="ES704" s="174"/>
      <c r="ET704" s="174" t="str">
        <f t="shared" ca="1" si="36"/>
        <v/>
      </c>
      <c r="EU704" s="174" t="str">
        <f ca="1">IFERROR(IF(OFFSET($D$6,MATCH(VALUE(SUBSTITUTE(EQ704,EG704,"")),$A$6:$A$127,0)-1,MATCH($EG704,$D$6:$CC$6,0)-1+7,1,1)&gt;0,OFFSET($D$6,MATCH(VALUE(SUBSTITUTE(EQ704,EG704,"")),$A$6:$A$127,0)-1,MATCH($EG704,$D$6:$CC$6,0)-1+7,1,1),""),"")</f>
        <v/>
      </c>
      <c r="EV704" s="174" t="str">
        <f ca="1">IF($EU704&lt;&gt;"",IF(OFFSET($D$6,MATCH(VALUE(SUBSTITUTE($EQ704,$EG704,"")),$A$6:$A$127,0)-1,MATCH($EG704,$D$6:$CC$6,0)-1+8,1,1)=0,"",OFFSET($D$6,MATCH(VALUE(SUBSTITUTE($EQ704,$EG704,"")),$A$6:$A$127,0)-1,MATCH($EG704,$D$6:$CC$6,0)-1+8,1,1)),"")</f>
        <v/>
      </c>
      <c r="EW704" s="174" t="str">
        <f t="shared" ca="1" si="37"/>
        <v/>
      </c>
      <c r="EX704" s="174" t="str">
        <f t="shared" ca="1" si="38"/>
        <v/>
      </c>
      <c r="EY704" s="174" t="str">
        <f ca="1">IF(EU704="","",COUNTIF(EU$6:$EU704,"&gt;"&amp;0))</f>
        <v/>
      </c>
      <c r="EZ704" s="189"/>
      <c r="FA704" s="153"/>
    </row>
    <row r="705" spans="146:157" ht="27.6" customHeight="1">
      <c r="EP705" s="174"/>
      <c r="EQ705" s="174"/>
      <c r="ER705" s="174"/>
      <c r="ES705" s="174"/>
      <c r="ET705" s="174" t="str">
        <f t="shared" ca="1" si="36"/>
        <v/>
      </c>
      <c r="EU705" s="174" t="str">
        <f ca="1">IFERROR(IF(OFFSET($D$6,MATCH(VALUE(SUBSTITUTE(EQ705,EG705,"")),$A$6:$A$127,0)-1,MATCH($EG705,$D$6:$CC$6,0)-1+7,1,1)&gt;0,OFFSET($D$6,MATCH(VALUE(SUBSTITUTE(EQ705,EG705,"")),$A$6:$A$127,0)-1,MATCH($EG705,$D$6:$CC$6,0)-1+7,1,1),""),"")</f>
        <v/>
      </c>
      <c r="EV705" s="174" t="str">
        <f ca="1">IF($EU705&lt;&gt;"",IF(OFFSET($D$6,MATCH(VALUE(SUBSTITUTE($EQ705,$EG705,"")),$A$6:$A$127,0)-1,MATCH($EG705,$D$6:$CC$6,0)-1+8,1,1)=0,"",OFFSET($D$6,MATCH(VALUE(SUBSTITUTE($EQ705,$EG705,"")),$A$6:$A$127,0)-1,MATCH($EG705,$D$6:$CC$6,0)-1+8,1,1)),"")</f>
        <v/>
      </c>
      <c r="EW705" s="174" t="str">
        <f t="shared" ca="1" si="37"/>
        <v/>
      </c>
      <c r="EX705" s="174" t="str">
        <f t="shared" ca="1" si="38"/>
        <v/>
      </c>
      <c r="EY705" s="174" t="str">
        <f ca="1">IF(EU705="","",COUNTIF(EU$6:$EU705,"&gt;"&amp;0))</f>
        <v/>
      </c>
      <c r="EZ705" s="189"/>
      <c r="FA705" s="153"/>
    </row>
    <row r="706" spans="146:157" ht="27.6" customHeight="1">
      <c r="EP706" s="174"/>
      <c r="EQ706" s="174"/>
      <c r="ER706" s="174"/>
      <c r="ES706" s="174"/>
      <c r="ET706" s="174" t="str">
        <f t="shared" ca="1" si="36"/>
        <v/>
      </c>
      <c r="EU706" s="174" t="str">
        <f ca="1">IFERROR(IF(OFFSET($D$6,MATCH(VALUE(SUBSTITUTE(EQ706,EG706,"")),$A$6:$A$127,0)-1,MATCH($EG706,$D$6:$CC$6,0)-1+7,1,1)&gt;0,OFFSET($D$6,MATCH(VALUE(SUBSTITUTE(EQ706,EG706,"")),$A$6:$A$127,0)-1,MATCH($EG706,$D$6:$CC$6,0)-1+7,1,1),""),"")</f>
        <v/>
      </c>
      <c r="EV706" s="174" t="str">
        <f ca="1">IF($EU706&lt;&gt;"",IF(OFFSET($D$6,MATCH(VALUE(SUBSTITUTE($EQ706,$EG706,"")),$A$6:$A$127,0)-1,MATCH($EG706,$D$6:$CC$6,0)-1+8,1,1)=0,"",OFFSET($D$6,MATCH(VALUE(SUBSTITUTE($EQ706,$EG706,"")),$A$6:$A$127,0)-1,MATCH($EG706,$D$6:$CC$6,0)-1+8,1,1)),"")</f>
        <v/>
      </c>
      <c r="EW706" s="174" t="str">
        <f t="shared" ca="1" si="37"/>
        <v/>
      </c>
      <c r="EX706" s="174" t="str">
        <f t="shared" ca="1" si="38"/>
        <v/>
      </c>
      <c r="EY706" s="174" t="str">
        <f ca="1">IF(EU706="","",COUNTIF(EU$6:$EU706,"&gt;"&amp;0))</f>
        <v/>
      </c>
      <c r="EZ706" s="189"/>
      <c r="FA706" s="153"/>
    </row>
    <row r="707" spans="146:157" ht="27.6" customHeight="1">
      <c r="EP707" s="174"/>
      <c r="EQ707" s="174"/>
      <c r="ER707" s="174"/>
      <c r="ES707" s="174"/>
      <c r="ET707" s="174" t="str">
        <f t="shared" ca="1" si="36"/>
        <v/>
      </c>
      <c r="EU707" s="174" t="str">
        <f ca="1">IFERROR(IF(OFFSET($D$6,MATCH(VALUE(SUBSTITUTE(EQ707,EG707,"")),$A$6:$A$127,0)-1,MATCH($EG707,$D$6:$CC$6,0)-1+7,1,1)&gt;0,OFFSET($D$6,MATCH(VALUE(SUBSTITUTE(EQ707,EG707,"")),$A$6:$A$127,0)-1,MATCH($EG707,$D$6:$CC$6,0)-1+7,1,1),""),"")</f>
        <v/>
      </c>
      <c r="EV707" s="174" t="str">
        <f ca="1">IF($EU707&lt;&gt;"",IF(OFFSET($D$6,MATCH(VALUE(SUBSTITUTE($EQ707,$EG707,"")),$A$6:$A$127,0)-1,MATCH($EG707,$D$6:$CC$6,0)-1+8,1,1)=0,"",OFFSET($D$6,MATCH(VALUE(SUBSTITUTE($EQ707,$EG707,"")),$A$6:$A$127,0)-1,MATCH($EG707,$D$6:$CC$6,0)-1+8,1,1)),"")</f>
        <v/>
      </c>
      <c r="EW707" s="174" t="str">
        <f t="shared" ca="1" si="37"/>
        <v/>
      </c>
      <c r="EX707" s="174" t="str">
        <f t="shared" ca="1" si="38"/>
        <v/>
      </c>
      <c r="EY707" s="174" t="str">
        <f ca="1">IF(EU707="","",COUNTIF(EU$6:$EU707,"&gt;"&amp;0))</f>
        <v/>
      </c>
      <c r="EZ707" s="189"/>
      <c r="FA707" s="153"/>
    </row>
    <row r="708" spans="146:157" ht="27.6" customHeight="1">
      <c r="EP708" s="174"/>
      <c r="EQ708" s="174"/>
      <c r="ER708" s="174"/>
      <c r="ES708" s="174"/>
      <c r="ET708" s="174" t="str">
        <f t="shared" ca="1" si="36"/>
        <v/>
      </c>
      <c r="EU708" s="174" t="str">
        <f ca="1">IFERROR(IF(OFFSET($D$6,MATCH(VALUE(SUBSTITUTE(EQ708,EG708,"")),$A$6:$A$127,0)-1,MATCH($EG708,$D$6:$CC$6,0)-1+7,1,1)&gt;0,OFFSET($D$6,MATCH(VALUE(SUBSTITUTE(EQ708,EG708,"")),$A$6:$A$127,0)-1,MATCH($EG708,$D$6:$CC$6,0)-1+7,1,1),""),"")</f>
        <v/>
      </c>
      <c r="EV708" s="174" t="str">
        <f ca="1">IF($EU708&lt;&gt;"",IF(OFFSET($D$6,MATCH(VALUE(SUBSTITUTE($EQ708,$EG708,"")),$A$6:$A$127,0)-1,MATCH($EG708,$D$6:$CC$6,0)-1+8,1,1)=0,"",OFFSET($D$6,MATCH(VALUE(SUBSTITUTE($EQ708,$EG708,"")),$A$6:$A$127,0)-1,MATCH($EG708,$D$6:$CC$6,0)-1+8,1,1)),"")</f>
        <v/>
      </c>
      <c r="EW708" s="174" t="str">
        <f t="shared" ca="1" si="37"/>
        <v/>
      </c>
      <c r="EX708" s="174" t="str">
        <f t="shared" ca="1" si="38"/>
        <v/>
      </c>
      <c r="EY708" s="174" t="str">
        <f ca="1">IF(EU708="","",COUNTIF(EU$6:$EU708,"&gt;"&amp;0))</f>
        <v/>
      </c>
      <c r="EZ708" s="189"/>
      <c r="FA708" s="153"/>
    </row>
    <row r="709" spans="146:157" ht="27.6" customHeight="1">
      <c r="EP709" s="174"/>
      <c r="EQ709" s="174"/>
      <c r="ER709" s="174"/>
      <c r="ES709" s="174"/>
      <c r="ET709" s="174" t="str">
        <f t="shared" ca="1" si="36"/>
        <v/>
      </c>
      <c r="EU709" s="174" t="str">
        <f ca="1">IFERROR(IF(OFFSET($D$6,MATCH(VALUE(SUBSTITUTE(EQ709,EG709,"")),$A$6:$A$127,0)-1,MATCH($EG709,$D$6:$CC$6,0)-1+7,1,1)&gt;0,OFFSET($D$6,MATCH(VALUE(SUBSTITUTE(EQ709,EG709,"")),$A$6:$A$127,0)-1,MATCH($EG709,$D$6:$CC$6,0)-1+7,1,1),""),"")</f>
        <v/>
      </c>
      <c r="EV709" s="174" t="str">
        <f ca="1">IF($EU709&lt;&gt;"",IF(OFFSET($D$6,MATCH(VALUE(SUBSTITUTE($EQ709,$EG709,"")),$A$6:$A$127,0)-1,MATCH($EG709,$D$6:$CC$6,0)-1+8,1,1)=0,"",OFFSET($D$6,MATCH(VALUE(SUBSTITUTE($EQ709,$EG709,"")),$A$6:$A$127,0)-1,MATCH($EG709,$D$6:$CC$6,0)-1+8,1,1)),"")</f>
        <v/>
      </c>
      <c r="EW709" s="174" t="str">
        <f t="shared" ca="1" si="37"/>
        <v/>
      </c>
      <c r="EX709" s="174" t="str">
        <f t="shared" ca="1" si="38"/>
        <v/>
      </c>
      <c r="EY709" s="174" t="str">
        <f ca="1">IF(EU709="","",COUNTIF(EU$6:$EU709,"&gt;"&amp;0))</f>
        <v/>
      </c>
      <c r="EZ709" s="189"/>
      <c r="FA709" s="153"/>
    </row>
    <row r="710" spans="146:157" ht="27.6" customHeight="1">
      <c r="EP710" s="174"/>
      <c r="EQ710" s="174"/>
      <c r="ER710" s="174"/>
      <c r="ES710" s="174"/>
      <c r="ET710" s="174" t="str">
        <f t="shared" ca="1" si="36"/>
        <v/>
      </c>
      <c r="EU710" s="174" t="str">
        <f ca="1">IFERROR(IF(OFFSET($D$6,MATCH(VALUE(SUBSTITUTE(EQ710,EG710,"")),$A$6:$A$127,0)-1,MATCH($EG710,$D$6:$CC$6,0)-1+7,1,1)&gt;0,OFFSET($D$6,MATCH(VALUE(SUBSTITUTE(EQ710,EG710,"")),$A$6:$A$127,0)-1,MATCH($EG710,$D$6:$CC$6,0)-1+7,1,1),""),"")</f>
        <v/>
      </c>
      <c r="EV710" s="174" t="str">
        <f ca="1">IF($EU710&lt;&gt;"",IF(OFFSET($D$6,MATCH(VALUE(SUBSTITUTE($EQ710,$EG710,"")),$A$6:$A$127,0)-1,MATCH($EG710,$D$6:$CC$6,0)-1+8,1,1)=0,"",OFFSET($D$6,MATCH(VALUE(SUBSTITUTE($EQ710,$EG710,"")),$A$6:$A$127,0)-1,MATCH($EG710,$D$6:$CC$6,0)-1+8,1,1)),"")</f>
        <v/>
      </c>
      <c r="EW710" s="174" t="str">
        <f t="shared" ca="1" si="37"/>
        <v/>
      </c>
      <c r="EX710" s="174" t="str">
        <f t="shared" ca="1" si="38"/>
        <v/>
      </c>
      <c r="EY710" s="174" t="str">
        <f ca="1">IF(EU710="","",COUNTIF(EU$6:$EU710,"&gt;"&amp;0))</f>
        <v/>
      </c>
      <c r="EZ710" s="189"/>
      <c r="FA710" s="153"/>
    </row>
    <row r="711" spans="146:157" ht="27.6" customHeight="1">
      <c r="EP711" s="174"/>
      <c r="EQ711" s="174"/>
      <c r="ER711" s="174"/>
      <c r="ES711" s="174"/>
      <c r="ET711" s="174" t="str">
        <f t="shared" ref="ET711:ET774" ca="1" si="39">IF(EY711="","",EN711)</f>
        <v/>
      </c>
      <c r="EU711" s="174" t="str">
        <f ca="1">IFERROR(IF(OFFSET($D$6,MATCH(VALUE(SUBSTITUTE(EQ711,EG711,"")),$A$6:$A$127,0)-1,MATCH($EG711,$D$6:$CC$6,0)-1+7,1,1)&gt;0,OFFSET($D$6,MATCH(VALUE(SUBSTITUTE(EQ711,EG711,"")),$A$6:$A$127,0)-1,MATCH($EG711,$D$6:$CC$6,0)-1+7,1,1),""),"")</f>
        <v/>
      </c>
      <c r="EV711" s="174" t="str">
        <f ca="1">IF($EU711&lt;&gt;"",IF(OFFSET($D$6,MATCH(VALUE(SUBSTITUTE($EQ711,$EG711,"")),$A$6:$A$127,0)-1,MATCH($EG711,$D$6:$CC$6,0)-1+8,1,1)=0,"",OFFSET($D$6,MATCH(VALUE(SUBSTITUTE($EQ711,$EG711,"")),$A$6:$A$127,0)-1,MATCH($EG711,$D$6:$CC$6,0)-1+8,1,1)),"")</f>
        <v/>
      </c>
      <c r="EW711" s="174" t="str">
        <f t="shared" ref="EW711:EW774" ca="1" si="40">IF(EY711="","","F")</f>
        <v/>
      </c>
      <c r="EX711" s="174" t="str">
        <f t="shared" ref="EX711:EX774" ca="1" si="41">IF(EY711="","",EM711)</f>
        <v/>
      </c>
      <c r="EY711" s="174" t="str">
        <f ca="1">IF(EU711="","",COUNTIF(EU$6:$EU711,"&gt;"&amp;0))</f>
        <v/>
      </c>
      <c r="EZ711" s="189"/>
      <c r="FA711" s="153"/>
    </row>
    <row r="712" spans="146:157" ht="27.6" customHeight="1">
      <c r="EP712" s="174"/>
      <c r="EQ712" s="174"/>
      <c r="ER712" s="174"/>
      <c r="ES712" s="174"/>
      <c r="ET712" s="174" t="str">
        <f t="shared" ca="1" si="39"/>
        <v/>
      </c>
      <c r="EU712" s="174" t="str">
        <f ca="1">IFERROR(IF(OFFSET($D$6,MATCH(VALUE(SUBSTITUTE(EQ712,EG712,"")),$A$6:$A$127,0)-1,MATCH($EG712,$D$6:$CC$6,0)-1+7,1,1)&gt;0,OFFSET($D$6,MATCH(VALUE(SUBSTITUTE(EQ712,EG712,"")),$A$6:$A$127,0)-1,MATCH($EG712,$D$6:$CC$6,0)-1+7,1,1),""),"")</f>
        <v/>
      </c>
      <c r="EV712" s="174" t="str">
        <f ca="1">IF($EU712&lt;&gt;"",IF(OFFSET($D$6,MATCH(VALUE(SUBSTITUTE($EQ712,$EG712,"")),$A$6:$A$127,0)-1,MATCH($EG712,$D$6:$CC$6,0)-1+8,1,1)=0,"",OFFSET($D$6,MATCH(VALUE(SUBSTITUTE($EQ712,$EG712,"")),$A$6:$A$127,0)-1,MATCH($EG712,$D$6:$CC$6,0)-1+8,1,1)),"")</f>
        <v/>
      </c>
      <c r="EW712" s="174" t="str">
        <f t="shared" ca="1" si="40"/>
        <v/>
      </c>
      <c r="EX712" s="174" t="str">
        <f t="shared" ca="1" si="41"/>
        <v/>
      </c>
      <c r="EY712" s="174" t="str">
        <f ca="1">IF(EU712="","",COUNTIF(EU$6:$EU712,"&gt;"&amp;0))</f>
        <v/>
      </c>
      <c r="EZ712" s="189"/>
      <c r="FA712" s="153"/>
    </row>
    <row r="713" spans="146:157" ht="27.6" customHeight="1">
      <c r="EP713" s="174"/>
      <c r="EQ713" s="174"/>
      <c r="ER713" s="174"/>
      <c r="ES713" s="174"/>
      <c r="ET713" s="174" t="str">
        <f t="shared" ca="1" si="39"/>
        <v/>
      </c>
      <c r="EU713" s="174" t="str">
        <f ca="1">IFERROR(IF(OFFSET($D$6,MATCH(VALUE(SUBSTITUTE(EQ713,EG713,"")),$A$6:$A$127,0)-1,MATCH($EG713,$D$6:$CC$6,0)-1+7,1,1)&gt;0,OFFSET($D$6,MATCH(VALUE(SUBSTITUTE(EQ713,EG713,"")),$A$6:$A$127,0)-1,MATCH($EG713,$D$6:$CC$6,0)-1+7,1,1),""),"")</f>
        <v/>
      </c>
      <c r="EV713" s="174" t="str">
        <f ca="1">IF($EU713&lt;&gt;"",IF(OFFSET($D$6,MATCH(VALUE(SUBSTITUTE($EQ713,$EG713,"")),$A$6:$A$127,0)-1,MATCH($EG713,$D$6:$CC$6,0)-1+8,1,1)=0,"",OFFSET($D$6,MATCH(VALUE(SUBSTITUTE($EQ713,$EG713,"")),$A$6:$A$127,0)-1,MATCH($EG713,$D$6:$CC$6,0)-1+8,1,1)),"")</f>
        <v/>
      </c>
      <c r="EW713" s="174" t="str">
        <f t="shared" ca="1" si="40"/>
        <v/>
      </c>
      <c r="EX713" s="174" t="str">
        <f t="shared" ca="1" si="41"/>
        <v/>
      </c>
      <c r="EY713" s="174" t="str">
        <f ca="1">IF(EU713="","",COUNTIF(EU$6:$EU713,"&gt;"&amp;0))</f>
        <v/>
      </c>
      <c r="EZ713" s="189"/>
      <c r="FA713" s="153"/>
    </row>
    <row r="714" spans="146:157" ht="27.6" customHeight="1">
      <c r="EP714" s="174"/>
      <c r="EQ714" s="174"/>
      <c r="ER714" s="174"/>
      <c r="ES714" s="174"/>
      <c r="ET714" s="174" t="str">
        <f t="shared" ca="1" si="39"/>
        <v/>
      </c>
      <c r="EU714" s="174" t="str">
        <f ca="1">IFERROR(IF(OFFSET($D$6,MATCH(VALUE(SUBSTITUTE(EQ714,EG714,"")),$A$6:$A$127,0)-1,MATCH($EG714,$D$6:$CC$6,0)-1+7,1,1)&gt;0,OFFSET($D$6,MATCH(VALUE(SUBSTITUTE(EQ714,EG714,"")),$A$6:$A$127,0)-1,MATCH($EG714,$D$6:$CC$6,0)-1+7,1,1),""),"")</f>
        <v/>
      </c>
      <c r="EV714" s="174" t="str">
        <f ca="1">IF($EU714&lt;&gt;"",IF(OFFSET($D$6,MATCH(VALUE(SUBSTITUTE($EQ714,$EG714,"")),$A$6:$A$127,0)-1,MATCH($EG714,$D$6:$CC$6,0)-1+8,1,1)=0,"",OFFSET($D$6,MATCH(VALUE(SUBSTITUTE($EQ714,$EG714,"")),$A$6:$A$127,0)-1,MATCH($EG714,$D$6:$CC$6,0)-1+8,1,1)),"")</f>
        <v/>
      </c>
      <c r="EW714" s="174" t="str">
        <f t="shared" ca="1" si="40"/>
        <v/>
      </c>
      <c r="EX714" s="174" t="str">
        <f t="shared" ca="1" si="41"/>
        <v/>
      </c>
      <c r="EY714" s="174" t="str">
        <f ca="1">IF(EU714="","",COUNTIF(EU$6:$EU714,"&gt;"&amp;0))</f>
        <v/>
      </c>
      <c r="EZ714" s="189"/>
      <c r="FA714" s="153"/>
    </row>
    <row r="715" spans="146:157" ht="27.6" customHeight="1">
      <c r="EP715" s="174"/>
      <c r="EQ715" s="174"/>
      <c r="ER715" s="174"/>
      <c r="ES715" s="174"/>
      <c r="ET715" s="174" t="str">
        <f t="shared" ca="1" si="39"/>
        <v/>
      </c>
      <c r="EU715" s="174" t="str">
        <f ca="1">IFERROR(IF(OFFSET($D$6,MATCH(VALUE(SUBSTITUTE(EQ715,EG715,"")),$A$6:$A$127,0)-1,MATCH($EG715,$D$6:$CC$6,0)-1+7,1,1)&gt;0,OFFSET($D$6,MATCH(VALUE(SUBSTITUTE(EQ715,EG715,"")),$A$6:$A$127,0)-1,MATCH($EG715,$D$6:$CC$6,0)-1+7,1,1),""),"")</f>
        <v/>
      </c>
      <c r="EV715" s="174" t="str">
        <f ca="1">IF($EU715&lt;&gt;"",IF(OFFSET($D$6,MATCH(VALUE(SUBSTITUTE($EQ715,$EG715,"")),$A$6:$A$127,0)-1,MATCH($EG715,$D$6:$CC$6,0)-1+8,1,1)=0,"",OFFSET($D$6,MATCH(VALUE(SUBSTITUTE($EQ715,$EG715,"")),$A$6:$A$127,0)-1,MATCH($EG715,$D$6:$CC$6,0)-1+8,1,1)),"")</f>
        <v/>
      </c>
      <c r="EW715" s="174" t="str">
        <f t="shared" ca="1" si="40"/>
        <v/>
      </c>
      <c r="EX715" s="174" t="str">
        <f t="shared" ca="1" si="41"/>
        <v/>
      </c>
      <c r="EY715" s="174" t="str">
        <f ca="1">IF(EU715="","",COUNTIF(EU$6:$EU715,"&gt;"&amp;0))</f>
        <v/>
      </c>
      <c r="EZ715" s="189"/>
      <c r="FA715" s="153"/>
    </row>
    <row r="716" spans="146:157" ht="27.6" customHeight="1">
      <c r="EP716" s="174"/>
      <c r="EQ716" s="174"/>
      <c r="ER716" s="174"/>
      <c r="ES716" s="174"/>
      <c r="ET716" s="174" t="str">
        <f t="shared" ca="1" si="39"/>
        <v/>
      </c>
      <c r="EU716" s="174" t="str">
        <f ca="1">IFERROR(IF(OFFSET($D$6,MATCH(VALUE(SUBSTITUTE(EQ716,EG716,"")),$A$6:$A$127,0)-1,MATCH($EG716,$D$6:$CC$6,0)-1+7,1,1)&gt;0,OFFSET($D$6,MATCH(VALUE(SUBSTITUTE(EQ716,EG716,"")),$A$6:$A$127,0)-1,MATCH($EG716,$D$6:$CC$6,0)-1+7,1,1),""),"")</f>
        <v/>
      </c>
      <c r="EV716" s="174" t="str">
        <f ca="1">IF($EU716&lt;&gt;"",IF(OFFSET($D$6,MATCH(VALUE(SUBSTITUTE($EQ716,$EG716,"")),$A$6:$A$127,0)-1,MATCH($EG716,$D$6:$CC$6,0)-1+8,1,1)=0,"",OFFSET($D$6,MATCH(VALUE(SUBSTITUTE($EQ716,$EG716,"")),$A$6:$A$127,0)-1,MATCH($EG716,$D$6:$CC$6,0)-1+8,1,1)),"")</f>
        <v/>
      </c>
      <c r="EW716" s="174" t="str">
        <f t="shared" ca="1" si="40"/>
        <v/>
      </c>
      <c r="EX716" s="174" t="str">
        <f t="shared" ca="1" si="41"/>
        <v/>
      </c>
      <c r="EY716" s="174" t="str">
        <f ca="1">IF(EU716="","",COUNTIF(EU$6:$EU716,"&gt;"&amp;0))</f>
        <v/>
      </c>
      <c r="EZ716" s="189"/>
      <c r="FA716" s="153"/>
    </row>
    <row r="717" spans="146:157" ht="27.6" customHeight="1">
      <c r="EP717" s="174"/>
      <c r="EQ717" s="174"/>
      <c r="ER717" s="174"/>
      <c r="ES717" s="174"/>
      <c r="ET717" s="174" t="str">
        <f t="shared" ca="1" si="39"/>
        <v/>
      </c>
      <c r="EU717" s="174" t="str">
        <f ca="1">IFERROR(IF(OFFSET($D$6,MATCH(VALUE(SUBSTITUTE(EQ717,EG717,"")),$A$6:$A$127,0)-1,MATCH($EG717,$D$6:$CC$6,0)-1+7,1,1)&gt;0,OFFSET($D$6,MATCH(VALUE(SUBSTITUTE(EQ717,EG717,"")),$A$6:$A$127,0)-1,MATCH($EG717,$D$6:$CC$6,0)-1+7,1,1),""),"")</f>
        <v/>
      </c>
      <c r="EV717" s="174" t="str">
        <f ca="1">IF($EU717&lt;&gt;"",IF(OFFSET($D$6,MATCH(VALUE(SUBSTITUTE($EQ717,$EG717,"")),$A$6:$A$127,0)-1,MATCH($EG717,$D$6:$CC$6,0)-1+8,1,1)=0,"",OFFSET($D$6,MATCH(VALUE(SUBSTITUTE($EQ717,$EG717,"")),$A$6:$A$127,0)-1,MATCH($EG717,$D$6:$CC$6,0)-1+8,1,1)),"")</f>
        <v/>
      </c>
      <c r="EW717" s="174" t="str">
        <f t="shared" ca="1" si="40"/>
        <v/>
      </c>
      <c r="EX717" s="174" t="str">
        <f t="shared" ca="1" si="41"/>
        <v/>
      </c>
      <c r="EY717" s="174" t="str">
        <f ca="1">IF(EU717="","",COUNTIF(EU$6:$EU717,"&gt;"&amp;0))</f>
        <v/>
      </c>
      <c r="EZ717" s="189"/>
      <c r="FA717" s="153"/>
    </row>
    <row r="718" spans="146:157" ht="27.6" customHeight="1">
      <c r="EP718" s="174"/>
      <c r="EQ718" s="174"/>
      <c r="ER718" s="174"/>
      <c r="ES718" s="174"/>
      <c r="ET718" s="174" t="str">
        <f t="shared" ca="1" si="39"/>
        <v/>
      </c>
      <c r="EU718" s="174" t="str">
        <f ca="1">IFERROR(IF(OFFSET($D$6,MATCH(VALUE(SUBSTITUTE(EQ718,EG718,"")),$A$6:$A$127,0)-1,MATCH($EG718,$D$6:$CC$6,0)-1+7,1,1)&gt;0,OFFSET($D$6,MATCH(VALUE(SUBSTITUTE(EQ718,EG718,"")),$A$6:$A$127,0)-1,MATCH($EG718,$D$6:$CC$6,0)-1+7,1,1),""),"")</f>
        <v/>
      </c>
      <c r="EV718" s="174" t="str">
        <f ca="1">IF($EU718&lt;&gt;"",IF(OFFSET($D$6,MATCH(VALUE(SUBSTITUTE($EQ718,$EG718,"")),$A$6:$A$127,0)-1,MATCH($EG718,$D$6:$CC$6,0)-1+8,1,1)=0,"",OFFSET($D$6,MATCH(VALUE(SUBSTITUTE($EQ718,$EG718,"")),$A$6:$A$127,0)-1,MATCH($EG718,$D$6:$CC$6,0)-1+8,1,1)),"")</f>
        <v/>
      </c>
      <c r="EW718" s="174" t="str">
        <f t="shared" ca="1" si="40"/>
        <v/>
      </c>
      <c r="EX718" s="174" t="str">
        <f t="shared" ca="1" si="41"/>
        <v/>
      </c>
      <c r="EY718" s="174" t="str">
        <f ca="1">IF(EU718="","",COUNTIF(EU$6:$EU718,"&gt;"&amp;0))</f>
        <v/>
      </c>
      <c r="EZ718" s="189"/>
      <c r="FA718" s="153"/>
    </row>
    <row r="719" spans="146:157" ht="27.6" customHeight="1">
      <c r="EP719" s="174"/>
      <c r="EQ719" s="174"/>
      <c r="ER719" s="174"/>
      <c r="ES719" s="174"/>
      <c r="ET719" s="174" t="str">
        <f t="shared" ca="1" si="39"/>
        <v/>
      </c>
      <c r="EU719" s="174" t="str">
        <f ca="1">IFERROR(IF(OFFSET($D$6,MATCH(VALUE(SUBSTITUTE(EQ719,EG719,"")),$A$6:$A$127,0)-1,MATCH($EG719,$D$6:$CC$6,0)-1+7,1,1)&gt;0,OFFSET($D$6,MATCH(VALUE(SUBSTITUTE(EQ719,EG719,"")),$A$6:$A$127,0)-1,MATCH($EG719,$D$6:$CC$6,0)-1+7,1,1),""),"")</f>
        <v/>
      </c>
      <c r="EV719" s="174" t="str">
        <f ca="1">IF($EU719&lt;&gt;"",IF(OFFSET($D$6,MATCH(VALUE(SUBSTITUTE($EQ719,$EG719,"")),$A$6:$A$127,0)-1,MATCH($EG719,$D$6:$CC$6,0)-1+8,1,1)=0,"",OFFSET($D$6,MATCH(VALUE(SUBSTITUTE($EQ719,$EG719,"")),$A$6:$A$127,0)-1,MATCH($EG719,$D$6:$CC$6,0)-1+8,1,1)),"")</f>
        <v/>
      </c>
      <c r="EW719" s="174" t="str">
        <f t="shared" ca="1" si="40"/>
        <v/>
      </c>
      <c r="EX719" s="174" t="str">
        <f t="shared" ca="1" si="41"/>
        <v/>
      </c>
      <c r="EY719" s="174" t="str">
        <f ca="1">IF(EU719="","",COUNTIF(EU$6:$EU719,"&gt;"&amp;0))</f>
        <v/>
      </c>
      <c r="EZ719" s="189"/>
      <c r="FA719" s="153"/>
    </row>
    <row r="720" spans="146:157" ht="27.6" customHeight="1">
      <c r="EP720" s="174"/>
      <c r="EQ720" s="174"/>
      <c r="ER720" s="174"/>
      <c r="ES720" s="174"/>
      <c r="ET720" s="174" t="str">
        <f t="shared" ca="1" si="39"/>
        <v/>
      </c>
      <c r="EU720" s="174" t="str">
        <f ca="1">IFERROR(IF(OFFSET($D$6,MATCH(VALUE(SUBSTITUTE(EQ720,EG720,"")),$A$6:$A$127,0)-1,MATCH($EG720,$D$6:$CC$6,0)-1+7,1,1)&gt;0,OFFSET($D$6,MATCH(VALUE(SUBSTITUTE(EQ720,EG720,"")),$A$6:$A$127,0)-1,MATCH($EG720,$D$6:$CC$6,0)-1+7,1,1),""),"")</f>
        <v/>
      </c>
      <c r="EV720" s="174" t="str">
        <f ca="1">IF($EU720&lt;&gt;"",IF(OFFSET($D$6,MATCH(VALUE(SUBSTITUTE($EQ720,$EG720,"")),$A$6:$A$127,0)-1,MATCH($EG720,$D$6:$CC$6,0)-1+8,1,1)=0,"",OFFSET($D$6,MATCH(VALUE(SUBSTITUTE($EQ720,$EG720,"")),$A$6:$A$127,0)-1,MATCH($EG720,$D$6:$CC$6,0)-1+8,1,1)),"")</f>
        <v/>
      </c>
      <c r="EW720" s="174" t="str">
        <f t="shared" ca="1" si="40"/>
        <v/>
      </c>
      <c r="EX720" s="174" t="str">
        <f t="shared" ca="1" si="41"/>
        <v/>
      </c>
      <c r="EY720" s="174" t="str">
        <f ca="1">IF(EU720="","",COUNTIF(EU$6:$EU720,"&gt;"&amp;0))</f>
        <v/>
      </c>
      <c r="EZ720" s="189"/>
      <c r="FA720" s="153"/>
    </row>
    <row r="721" spans="146:157" ht="27.6" customHeight="1">
      <c r="EP721" s="174"/>
      <c r="EQ721" s="174"/>
      <c r="ER721" s="174"/>
      <c r="ES721" s="174"/>
      <c r="ET721" s="174" t="str">
        <f t="shared" ca="1" si="39"/>
        <v/>
      </c>
      <c r="EU721" s="174" t="str">
        <f ca="1">IFERROR(IF(OFFSET($D$6,MATCH(VALUE(SUBSTITUTE(EQ721,EG721,"")),$A$6:$A$127,0)-1,MATCH($EG721,$D$6:$CC$6,0)-1+7,1,1)&gt;0,OFFSET($D$6,MATCH(VALUE(SUBSTITUTE(EQ721,EG721,"")),$A$6:$A$127,0)-1,MATCH($EG721,$D$6:$CC$6,0)-1+7,1,1),""),"")</f>
        <v/>
      </c>
      <c r="EV721" s="174" t="str">
        <f ca="1">IF($EU721&lt;&gt;"",IF(OFFSET($D$6,MATCH(VALUE(SUBSTITUTE($EQ721,$EG721,"")),$A$6:$A$127,0)-1,MATCH($EG721,$D$6:$CC$6,0)-1+8,1,1)=0,"",OFFSET($D$6,MATCH(VALUE(SUBSTITUTE($EQ721,$EG721,"")),$A$6:$A$127,0)-1,MATCH($EG721,$D$6:$CC$6,0)-1+8,1,1)),"")</f>
        <v/>
      </c>
      <c r="EW721" s="174" t="str">
        <f t="shared" ca="1" si="40"/>
        <v/>
      </c>
      <c r="EX721" s="174" t="str">
        <f t="shared" ca="1" si="41"/>
        <v/>
      </c>
      <c r="EY721" s="174" t="str">
        <f ca="1">IF(EU721="","",COUNTIF(EU$6:$EU721,"&gt;"&amp;0))</f>
        <v/>
      </c>
      <c r="EZ721" s="189"/>
      <c r="FA721" s="153"/>
    </row>
    <row r="722" spans="146:157" ht="27.6" customHeight="1">
      <c r="EP722" s="174"/>
      <c r="EQ722" s="174"/>
      <c r="ER722" s="174"/>
      <c r="ES722" s="174"/>
      <c r="ET722" s="174" t="str">
        <f t="shared" ca="1" si="39"/>
        <v/>
      </c>
      <c r="EU722" s="174" t="str">
        <f ca="1">IFERROR(IF(OFFSET($D$6,MATCH(VALUE(SUBSTITUTE(EQ722,EG722,"")),$A$6:$A$127,0)-1,MATCH($EG722,$D$6:$CC$6,0)-1+7,1,1)&gt;0,OFFSET($D$6,MATCH(VALUE(SUBSTITUTE(EQ722,EG722,"")),$A$6:$A$127,0)-1,MATCH($EG722,$D$6:$CC$6,0)-1+7,1,1),""),"")</f>
        <v/>
      </c>
      <c r="EV722" s="174" t="str">
        <f ca="1">IF($EU722&lt;&gt;"",IF(OFFSET($D$6,MATCH(VALUE(SUBSTITUTE($EQ722,$EG722,"")),$A$6:$A$127,0)-1,MATCH($EG722,$D$6:$CC$6,0)-1+8,1,1)=0,"",OFFSET($D$6,MATCH(VALUE(SUBSTITUTE($EQ722,$EG722,"")),$A$6:$A$127,0)-1,MATCH($EG722,$D$6:$CC$6,0)-1+8,1,1)),"")</f>
        <v/>
      </c>
      <c r="EW722" s="174" t="str">
        <f t="shared" ca="1" si="40"/>
        <v/>
      </c>
      <c r="EX722" s="174" t="str">
        <f t="shared" ca="1" si="41"/>
        <v/>
      </c>
      <c r="EY722" s="174" t="str">
        <f ca="1">IF(EU722="","",COUNTIF(EU$6:$EU722,"&gt;"&amp;0))</f>
        <v/>
      </c>
      <c r="EZ722" s="189"/>
      <c r="FA722" s="153"/>
    </row>
    <row r="723" spans="146:157" ht="27.6" customHeight="1">
      <c r="EP723" s="174"/>
      <c r="EQ723" s="174"/>
      <c r="ER723" s="174"/>
      <c r="ES723" s="174"/>
      <c r="ET723" s="174" t="str">
        <f t="shared" ca="1" si="39"/>
        <v/>
      </c>
      <c r="EU723" s="174" t="str">
        <f ca="1">IFERROR(IF(OFFSET($D$6,MATCH(VALUE(SUBSTITUTE(EQ723,EG723,"")),$A$6:$A$127,0)-1,MATCH($EG723,$D$6:$CC$6,0)-1+7,1,1)&gt;0,OFFSET($D$6,MATCH(VALUE(SUBSTITUTE(EQ723,EG723,"")),$A$6:$A$127,0)-1,MATCH($EG723,$D$6:$CC$6,0)-1+7,1,1),""),"")</f>
        <v/>
      </c>
      <c r="EV723" s="174" t="str">
        <f ca="1">IF($EU723&lt;&gt;"",IF(OFFSET($D$6,MATCH(VALUE(SUBSTITUTE($EQ723,$EG723,"")),$A$6:$A$127,0)-1,MATCH($EG723,$D$6:$CC$6,0)-1+8,1,1)=0,"",OFFSET($D$6,MATCH(VALUE(SUBSTITUTE($EQ723,$EG723,"")),$A$6:$A$127,0)-1,MATCH($EG723,$D$6:$CC$6,0)-1+8,1,1)),"")</f>
        <v/>
      </c>
      <c r="EW723" s="174" t="str">
        <f t="shared" ca="1" si="40"/>
        <v/>
      </c>
      <c r="EX723" s="174" t="str">
        <f t="shared" ca="1" si="41"/>
        <v/>
      </c>
      <c r="EY723" s="174" t="str">
        <f ca="1">IF(EU723="","",COUNTIF(EU$6:$EU723,"&gt;"&amp;0))</f>
        <v/>
      </c>
      <c r="EZ723" s="189"/>
      <c r="FA723" s="153"/>
    </row>
    <row r="724" spans="146:157" ht="27.6" customHeight="1">
      <c r="EP724" s="174"/>
      <c r="EQ724" s="174"/>
      <c r="ER724" s="174"/>
      <c r="ES724" s="174"/>
      <c r="ET724" s="174" t="str">
        <f t="shared" ca="1" si="39"/>
        <v/>
      </c>
      <c r="EU724" s="174" t="str">
        <f ca="1">IFERROR(IF(OFFSET($D$6,MATCH(VALUE(SUBSTITUTE(EQ724,EG724,"")),$A$6:$A$127,0)-1,MATCH($EG724,$D$6:$CC$6,0)-1+7,1,1)&gt;0,OFFSET($D$6,MATCH(VALUE(SUBSTITUTE(EQ724,EG724,"")),$A$6:$A$127,0)-1,MATCH($EG724,$D$6:$CC$6,0)-1+7,1,1),""),"")</f>
        <v/>
      </c>
      <c r="EV724" s="174" t="str">
        <f ca="1">IF($EU724&lt;&gt;"",IF(OFFSET($D$6,MATCH(VALUE(SUBSTITUTE($EQ724,$EG724,"")),$A$6:$A$127,0)-1,MATCH($EG724,$D$6:$CC$6,0)-1+8,1,1)=0,"",OFFSET($D$6,MATCH(VALUE(SUBSTITUTE($EQ724,$EG724,"")),$A$6:$A$127,0)-1,MATCH($EG724,$D$6:$CC$6,0)-1+8,1,1)),"")</f>
        <v/>
      </c>
      <c r="EW724" s="174" t="str">
        <f t="shared" ca="1" si="40"/>
        <v/>
      </c>
      <c r="EX724" s="174" t="str">
        <f t="shared" ca="1" si="41"/>
        <v/>
      </c>
      <c r="EY724" s="174" t="str">
        <f ca="1">IF(EU724="","",COUNTIF(EU$6:$EU724,"&gt;"&amp;0))</f>
        <v/>
      </c>
      <c r="EZ724" s="189"/>
      <c r="FA724" s="153"/>
    </row>
    <row r="725" spans="146:157" ht="27.6" customHeight="1">
      <c r="EP725" s="174"/>
      <c r="EQ725" s="174"/>
      <c r="ER725" s="174"/>
      <c r="ES725" s="174"/>
      <c r="ET725" s="174" t="str">
        <f t="shared" ca="1" si="39"/>
        <v/>
      </c>
      <c r="EU725" s="174" t="str">
        <f ca="1">IFERROR(IF(OFFSET($D$6,MATCH(VALUE(SUBSTITUTE(EQ725,EG725,"")),$A$6:$A$127,0)-1,MATCH($EG725,$D$6:$CC$6,0)-1+7,1,1)&gt;0,OFFSET($D$6,MATCH(VALUE(SUBSTITUTE(EQ725,EG725,"")),$A$6:$A$127,0)-1,MATCH($EG725,$D$6:$CC$6,0)-1+7,1,1),""),"")</f>
        <v/>
      </c>
      <c r="EV725" s="174" t="str">
        <f ca="1">IF($EU725&lt;&gt;"",IF(OFFSET($D$6,MATCH(VALUE(SUBSTITUTE($EQ725,$EG725,"")),$A$6:$A$127,0)-1,MATCH($EG725,$D$6:$CC$6,0)-1+8,1,1)=0,"",OFFSET($D$6,MATCH(VALUE(SUBSTITUTE($EQ725,$EG725,"")),$A$6:$A$127,0)-1,MATCH($EG725,$D$6:$CC$6,0)-1+8,1,1)),"")</f>
        <v/>
      </c>
      <c r="EW725" s="174" t="str">
        <f t="shared" ca="1" si="40"/>
        <v/>
      </c>
      <c r="EX725" s="174" t="str">
        <f t="shared" ca="1" si="41"/>
        <v/>
      </c>
      <c r="EY725" s="174" t="str">
        <f ca="1">IF(EU725="","",COUNTIF(EU$6:$EU725,"&gt;"&amp;0))</f>
        <v/>
      </c>
      <c r="EZ725" s="189"/>
      <c r="FA725" s="153"/>
    </row>
    <row r="726" spans="146:157" ht="27.6" customHeight="1">
      <c r="EP726" s="174"/>
      <c r="EQ726" s="174"/>
      <c r="ER726" s="174"/>
      <c r="ES726" s="174"/>
      <c r="ET726" s="174" t="str">
        <f t="shared" ca="1" si="39"/>
        <v/>
      </c>
      <c r="EU726" s="174" t="str">
        <f ca="1">IFERROR(IF(OFFSET($D$6,MATCH(VALUE(SUBSTITUTE(EQ726,EG726,"")),$A$6:$A$127,0)-1,MATCH($EG726,$D$6:$CC$6,0)-1+7,1,1)&gt;0,OFFSET($D$6,MATCH(VALUE(SUBSTITUTE(EQ726,EG726,"")),$A$6:$A$127,0)-1,MATCH($EG726,$D$6:$CC$6,0)-1+7,1,1),""),"")</f>
        <v/>
      </c>
      <c r="EV726" s="174" t="str">
        <f ca="1">IF($EU726&lt;&gt;"",IF(OFFSET($D$6,MATCH(VALUE(SUBSTITUTE($EQ726,$EG726,"")),$A$6:$A$127,0)-1,MATCH($EG726,$D$6:$CC$6,0)-1+8,1,1)=0,"",OFFSET($D$6,MATCH(VALUE(SUBSTITUTE($EQ726,$EG726,"")),$A$6:$A$127,0)-1,MATCH($EG726,$D$6:$CC$6,0)-1+8,1,1)),"")</f>
        <v/>
      </c>
      <c r="EW726" s="174" t="str">
        <f t="shared" ca="1" si="40"/>
        <v/>
      </c>
      <c r="EX726" s="174" t="str">
        <f t="shared" ca="1" si="41"/>
        <v/>
      </c>
      <c r="EY726" s="174" t="str">
        <f ca="1">IF(EU726="","",COUNTIF(EU$6:$EU726,"&gt;"&amp;0))</f>
        <v/>
      </c>
      <c r="EZ726" s="189"/>
      <c r="FA726" s="153"/>
    </row>
    <row r="727" spans="146:157" ht="27.6" customHeight="1">
      <c r="EP727" s="174"/>
      <c r="EQ727" s="174"/>
      <c r="ER727" s="174"/>
      <c r="ES727" s="174"/>
      <c r="ET727" s="174" t="str">
        <f t="shared" ca="1" si="39"/>
        <v/>
      </c>
      <c r="EU727" s="174" t="str">
        <f ca="1">IFERROR(IF(OFFSET($D$6,MATCH(VALUE(SUBSTITUTE(EQ727,EG727,"")),$A$6:$A$127,0)-1,MATCH($EG727,$D$6:$CC$6,0)-1+7,1,1)&gt;0,OFFSET($D$6,MATCH(VALUE(SUBSTITUTE(EQ727,EG727,"")),$A$6:$A$127,0)-1,MATCH($EG727,$D$6:$CC$6,0)-1+7,1,1),""),"")</f>
        <v/>
      </c>
      <c r="EV727" s="174" t="str">
        <f ca="1">IF($EU727&lt;&gt;"",IF(OFFSET($D$6,MATCH(VALUE(SUBSTITUTE($EQ727,$EG727,"")),$A$6:$A$127,0)-1,MATCH($EG727,$D$6:$CC$6,0)-1+8,1,1)=0,"",OFFSET($D$6,MATCH(VALUE(SUBSTITUTE($EQ727,$EG727,"")),$A$6:$A$127,0)-1,MATCH($EG727,$D$6:$CC$6,0)-1+8,1,1)),"")</f>
        <v/>
      </c>
      <c r="EW727" s="174" t="str">
        <f t="shared" ca="1" si="40"/>
        <v/>
      </c>
      <c r="EX727" s="174" t="str">
        <f t="shared" ca="1" si="41"/>
        <v/>
      </c>
      <c r="EY727" s="174" t="str">
        <f ca="1">IF(EU727="","",COUNTIF(EU$6:$EU727,"&gt;"&amp;0))</f>
        <v/>
      </c>
      <c r="EZ727" s="189"/>
      <c r="FA727" s="153"/>
    </row>
    <row r="728" spans="146:157" ht="27.6" customHeight="1">
      <c r="EP728" s="174"/>
      <c r="EQ728" s="174"/>
      <c r="ER728" s="174"/>
      <c r="ES728" s="174"/>
      <c r="ET728" s="174" t="str">
        <f t="shared" ca="1" si="39"/>
        <v/>
      </c>
      <c r="EU728" s="174" t="str">
        <f ca="1">IFERROR(IF(OFFSET($D$6,MATCH(VALUE(SUBSTITUTE(EQ728,EG728,"")),$A$6:$A$127,0)-1,MATCH($EG728,$D$6:$CC$6,0)-1+7,1,1)&gt;0,OFFSET($D$6,MATCH(VALUE(SUBSTITUTE(EQ728,EG728,"")),$A$6:$A$127,0)-1,MATCH($EG728,$D$6:$CC$6,0)-1+7,1,1),""),"")</f>
        <v/>
      </c>
      <c r="EV728" s="174" t="str">
        <f ca="1">IF($EU728&lt;&gt;"",IF(OFFSET($D$6,MATCH(VALUE(SUBSTITUTE($EQ728,$EG728,"")),$A$6:$A$127,0)-1,MATCH($EG728,$D$6:$CC$6,0)-1+8,1,1)=0,"",OFFSET($D$6,MATCH(VALUE(SUBSTITUTE($EQ728,$EG728,"")),$A$6:$A$127,0)-1,MATCH($EG728,$D$6:$CC$6,0)-1+8,1,1)),"")</f>
        <v/>
      </c>
      <c r="EW728" s="174" t="str">
        <f t="shared" ca="1" si="40"/>
        <v/>
      </c>
      <c r="EX728" s="174" t="str">
        <f t="shared" ca="1" si="41"/>
        <v/>
      </c>
      <c r="EY728" s="174" t="str">
        <f ca="1">IF(EU728="","",COUNTIF(EU$6:$EU728,"&gt;"&amp;0))</f>
        <v/>
      </c>
      <c r="EZ728" s="189"/>
      <c r="FA728" s="153"/>
    </row>
    <row r="729" spans="146:157" ht="27.6" customHeight="1">
      <c r="EP729" s="174"/>
      <c r="EQ729" s="174"/>
      <c r="ER729" s="174"/>
      <c r="ES729" s="174"/>
      <c r="ET729" s="174" t="str">
        <f t="shared" ca="1" si="39"/>
        <v/>
      </c>
      <c r="EU729" s="174" t="str">
        <f ca="1">IFERROR(IF(OFFSET($D$6,MATCH(VALUE(SUBSTITUTE(EQ729,EG729,"")),$A$6:$A$127,0)-1,MATCH($EG729,$D$6:$CC$6,0)-1+7,1,1)&gt;0,OFFSET($D$6,MATCH(VALUE(SUBSTITUTE(EQ729,EG729,"")),$A$6:$A$127,0)-1,MATCH($EG729,$D$6:$CC$6,0)-1+7,1,1),""),"")</f>
        <v/>
      </c>
      <c r="EV729" s="174" t="str">
        <f ca="1">IF($EU729&lt;&gt;"",IF(OFFSET($D$6,MATCH(VALUE(SUBSTITUTE($EQ729,$EG729,"")),$A$6:$A$127,0)-1,MATCH($EG729,$D$6:$CC$6,0)-1+8,1,1)=0,"",OFFSET($D$6,MATCH(VALUE(SUBSTITUTE($EQ729,$EG729,"")),$A$6:$A$127,0)-1,MATCH($EG729,$D$6:$CC$6,0)-1+8,1,1)),"")</f>
        <v/>
      </c>
      <c r="EW729" s="174" t="str">
        <f t="shared" ca="1" si="40"/>
        <v/>
      </c>
      <c r="EX729" s="174" t="str">
        <f t="shared" ca="1" si="41"/>
        <v/>
      </c>
      <c r="EY729" s="174" t="str">
        <f ca="1">IF(EU729="","",COUNTIF(EU$6:$EU729,"&gt;"&amp;0))</f>
        <v/>
      </c>
      <c r="EZ729" s="189"/>
      <c r="FA729" s="153"/>
    </row>
    <row r="730" spans="146:157" ht="27.6" customHeight="1">
      <c r="EP730" s="174"/>
      <c r="EQ730" s="174"/>
      <c r="ER730" s="174"/>
      <c r="ES730" s="174"/>
      <c r="ET730" s="174" t="str">
        <f t="shared" ca="1" si="39"/>
        <v/>
      </c>
      <c r="EU730" s="174" t="str">
        <f ca="1">IFERROR(IF(OFFSET($D$6,MATCH(VALUE(SUBSTITUTE(EQ730,EG730,"")),$A$6:$A$127,0)-1,MATCH($EG730,$D$6:$CC$6,0)-1+7,1,1)&gt;0,OFFSET($D$6,MATCH(VALUE(SUBSTITUTE(EQ730,EG730,"")),$A$6:$A$127,0)-1,MATCH($EG730,$D$6:$CC$6,0)-1+7,1,1),""),"")</f>
        <v/>
      </c>
      <c r="EV730" s="174" t="str">
        <f ca="1">IF($EU730&lt;&gt;"",IF(OFFSET($D$6,MATCH(VALUE(SUBSTITUTE($EQ730,$EG730,"")),$A$6:$A$127,0)-1,MATCH($EG730,$D$6:$CC$6,0)-1+8,1,1)=0,"",OFFSET($D$6,MATCH(VALUE(SUBSTITUTE($EQ730,$EG730,"")),$A$6:$A$127,0)-1,MATCH($EG730,$D$6:$CC$6,0)-1+8,1,1)),"")</f>
        <v/>
      </c>
      <c r="EW730" s="174" t="str">
        <f t="shared" ca="1" si="40"/>
        <v/>
      </c>
      <c r="EX730" s="174" t="str">
        <f t="shared" ca="1" si="41"/>
        <v/>
      </c>
      <c r="EY730" s="174" t="str">
        <f ca="1">IF(EU730="","",COUNTIF(EU$6:$EU730,"&gt;"&amp;0))</f>
        <v/>
      </c>
      <c r="EZ730" s="189"/>
      <c r="FA730" s="153"/>
    </row>
    <row r="731" spans="146:157" ht="27.6" customHeight="1">
      <c r="EP731" s="174"/>
      <c r="EQ731" s="174"/>
      <c r="ER731" s="174"/>
      <c r="ES731" s="174"/>
      <c r="ET731" s="174" t="str">
        <f t="shared" ca="1" si="39"/>
        <v/>
      </c>
      <c r="EU731" s="174" t="str">
        <f ca="1">IFERROR(IF(OFFSET($D$6,MATCH(VALUE(SUBSTITUTE(EQ731,EG731,"")),$A$6:$A$127,0)-1,MATCH($EG731,$D$6:$CC$6,0)-1+7,1,1)&gt;0,OFFSET($D$6,MATCH(VALUE(SUBSTITUTE(EQ731,EG731,"")),$A$6:$A$127,0)-1,MATCH($EG731,$D$6:$CC$6,0)-1+7,1,1),""),"")</f>
        <v/>
      </c>
      <c r="EV731" s="174" t="str">
        <f ca="1">IF($EU731&lt;&gt;"",IF(OFFSET($D$6,MATCH(VALUE(SUBSTITUTE($EQ731,$EG731,"")),$A$6:$A$127,0)-1,MATCH($EG731,$D$6:$CC$6,0)-1+8,1,1)=0,"",OFFSET($D$6,MATCH(VALUE(SUBSTITUTE($EQ731,$EG731,"")),$A$6:$A$127,0)-1,MATCH($EG731,$D$6:$CC$6,0)-1+8,1,1)),"")</f>
        <v/>
      </c>
      <c r="EW731" s="174" t="str">
        <f t="shared" ca="1" si="40"/>
        <v/>
      </c>
      <c r="EX731" s="174" t="str">
        <f t="shared" ca="1" si="41"/>
        <v/>
      </c>
      <c r="EY731" s="174" t="str">
        <f ca="1">IF(EU731="","",COUNTIF(EU$6:$EU731,"&gt;"&amp;0))</f>
        <v/>
      </c>
      <c r="EZ731" s="189"/>
      <c r="FA731" s="153"/>
    </row>
    <row r="732" spans="146:157" ht="27.6" customHeight="1">
      <c r="EP732" s="174"/>
      <c r="EQ732" s="174"/>
      <c r="ER732" s="174"/>
      <c r="ES732" s="174"/>
      <c r="ET732" s="174" t="str">
        <f t="shared" ca="1" si="39"/>
        <v/>
      </c>
      <c r="EU732" s="174" t="str">
        <f ca="1">IFERROR(IF(OFFSET($D$6,MATCH(VALUE(SUBSTITUTE(EQ732,EG732,"")),$A$6:$A$127,0)-1,MATCH($EG732,$D$6:$CC$6,0)-1+7,1,1)&gt;0,OFFSET($D$6,MATCH(VALUE(SUBSTITUTE(EQ732,EG732,"")),$A$6:$A$127,0)-1,MATCH($EG732,$D$6:$CC$6,0)-1+7,1,1),""),"")</f>
        <v/>
      </c>
      <c r="EV732" s="174" t="str">
        <f ca="1">IF($EU732&lt;&gt;"",IF(OFFSET($D$6,MATCH(VALUE(SUBSTITUTE($EQ732,$EG732,"")),$A$6:$A$127,0)-1,MATCH($EG732,$D$6:$CC$6,0)-1+8,1,1)=0,"",OFFSET($D$6,MATCH(VALUE(SUBSTITUTE($EQ732,$EG732,"")),$A$6:$A$127,0)-1,MATCH($EG732,$D$6:$CC$6,0)-1+8,1,1)),"")</f>
        <v/>
      </c>
      <c r="EW732" s="174" t="str">
        <f t="shared" ca="1" si="40"/>
        <v/>
      </c>
      <c r="EX732" s="174" t="str">
        <f t="shared" ca="1" si="41"/>
        <v/>
      </c>
      <c r="EY732" s="174" t="str">
        <f ca="1">IF(EU732="","",COUNTIF(EU$6:$EU732,"&gt;"&amp;0))</f>
        <v/>
      </c>
      <c r="EZ732" s="189"/>
      <c r="FA732" s="153"/>
    </row>
    <row r="733" spans="146:157" ht="27.6" customHeight="1">
      <c r="EP733" s="174"/>
      <c r="EQ733" s="174"/>
      <c r="ER733" s="174"/>
      <c r="ES733" s="174"/>
      <c r="ET733" s="174" t="str">
        <f t="shared" ca="1" si="39"/>
        <v/>
      </c>
      <c r="EU733" s="174" t="str">
        <f ca="1">IFERROR(IF(OFFSET($D$6,MATCH(VALUE(SUBSTITUTE(EQ733,EG733,"")),$A$6:$A$127,0)-1,MATCH($EG733,$D$6:$CC$6,0)-1+7,1,1)&gt;0,OFFSET($D$6,MATCH(VALUE(SUBSTITUTE(EQ733,EG733,"")),$A$6:$A$127,0)-1,MATCH($EG733,$D$6:$CC$6,0)-1+7,1,1),""),"")</f>
        <v/>
      </c>
      <c r="EV733" s="174" t="str">
        <f ca="1">IF($EU733&lt;&gt;"",IF(OFFSET($D$6,MATCH(VALUE(SUBSTITUTE($EQ733,$EG733,"")),$A$6:$A$127,0)-1,MATCH($EG733,$D$6:$CC$6,0)-1+8,1,1)=0,"",OFFSET($D$6,MATCH(VALUE(SUBSTITUTE($EQ733,$EG733,"")),$A$6:$A$127,0)-1,MATCH($EG733,$D$6:$CC$6,0)-1+8,1,1)),"")</f>
        <v/>
      </c>
      <c r="EW733" s="174" t="str">
        <f t="shared" ca="1" si="40"/>
        <v/>
      </c>
      <c r="EX733" s="174" t="str">
        <f t="shared" ca="1" si="41"/>
        <v/>
      </c>
      <c r="EY733" s="174" t="str">
        <f ca="1">IF(EU733="","",COUNTIF(EU$6:$EU733,"&gt;"&amp;0))</f>
        <v/>
      </c>
      <c r="EZ733" s="189"/>
      <c r="FA733" s="153"/>
    </row>
    <row r="734" spans="146:157" ht="27.6" customHeight="1">
      <c r="EP734" s="174"/>
      <c r="EQ734" s="174"/>
      <c r="ER734" s="174"/>
      <c r="ES734" s="174"/>
      <c r="ET734" s="174" t="str">
        <f t="shared" ca="1" si="39"/>
        <v/>
      </c>
      <c r="EU734" s="174" t="str">
        <f ca="1">IFERROR(IF(OFFSET($D$6,MATCH(VALUE(SUBSTITUTE(EQ734,EG734,"")),$A$6:$A$127,0)-1,MATCH($EG734,$D$6:$CC$6,0)-1+7,1,1)&gt;0,OFFSET($D$6,MATCH(VALUE(SUBSTITUTE(EQ734,EG734,"")),$A$6:$A$127,0)-1,MATCH($EG734,$D$6:$CC$6,0)-1+7,1,1),""),"")</f>
        <v/>
      </c>
      <c r="EV734" s="174" t="str">
        <f ca="1">IF($EU734&lt;&gt;"",IF(OFFSET($D$6,MATCH(VALUE(SUBSTITUTE($EQ734,$EG734,"")),$A$6:$A$127,0)-1,MATCH($EG734,$D$6:$CC$6,0)-1+8,1,1)=0,"",OFFSET($D$6,MATCH(VALUE(SUBSTITUTE($EQ734,$EG734,"")),$A$6:$A$127,0)-1,MATCH($EG734,$D$6:$CC$6,0)-1+8,1,1)),"")</f>
        <v/>
      </c>
      <c r="EW734" s="174" t="str">
        <f t="shared" ca="1" si="40"/>
        <v/>
      </c>
      <c r="EX734" s="174" t="str">
        <f t="shared" ca="1" si="41"/>
        <v/>
      </c>
      <c r="EY734" s="174" t="str">
        <f ca="1">IF(EU734="","",COUNTIF(EU$6:$EU734,"&gt;"&amp;0))</f>
        <v/>
      </c>
      <c r="EZ734" s="189"/>
      <c r="FA734" s="153"/>
    </row>
    <row r="735" spans="146:157" ht="27.6" customHeight="1">
      <c r="EP735" s="174"/>
      <c r="EQ735" s="174"/>
      <c r="ER735" s="174"/>
      <c r="ES735" s="174"/>
      <c r="ET735" s="174" t="str">
        <f t="shared" ca="1" si="39"/>
        <v/>
      </c>
      <c r="EU735" s="174" t="str">
        <f ca="1">IFERROR(IF(OFFSET($D$6,MATCH(VALUE(SUBSTITUTE(EQ735,EG735,"")),$A$6:$A$127,0)-1,MATCH($EG735,$D$6:$CC$6,0)-1+7,1,1)&gt;0,OFFSET($D$6,MATCH(VALUE(SUBSTITUTE(EQ735,EG735,"")),$A$6:$A$127,0)-1,MATCH($EG735,$D$6:$CC$6,0)-1+7,1,1),""),"")</f>
        <v/>
      </c>
      <c r="EV735" s="174" t="str">
        <f ca="1">IF($EU735&lt;&gt;"",IF(OFFSET($D$6,MATCH(VALUE(SUBSTITUTE($EQ735,$EG735,"")),$A$6:$A$127,0)-1,MATCH($EG735,$D$6:$CC$6,0)-1+8,1,1)=0,"",OFFSET($D$6,MATCH(VALUE(SUBSTITUTE($EQ735,$EG735,"")),$A$6:$A$127,0)-1,MATCH($EG735,$D$6:$CC$6,0)-1+8,1,1)),"")</f>
        <v/>
      </c>
      <c r="EW735" s="174" t="str">
        <f t="shared" ca="1" si="40"/>
        <v/>
      </c>
      <c r="EX735" s="174" t="str">
        <f t="shared" ca="1" si="41"/>
        <v/>
      </c>
      <c r="EY735" s="174" t="str">
        <f ca="1">IF(EU735="","",COUNTIF(EU$6:$EU735,"&gt;"&amp;0))</f>
        <v/>
      </c>
      <c r="EZ735" s="189"/>
      <c r="FA735" s="153"/>
    </row>
    <row r="736" spans="146:157" ht="27.6" customHeight="1">
      <c r="EP736" s="174"/>
      <c r="EQ736" s="174"/>
      <c r="ER736" s="174"/>
      <c r="ES736" s="174"/>
      <c r="ET736" s="174" t="str">
        <f t="shared" ca="1" si="39"/>
        <v/>
      </c>
      <c r="EU736" s="174" t="str">
        <f ca="1">IFERROR(IF(OFFSET($D$6,MATCH(VALUE(SUBSTITUTE(EQ736,EG736,"")),$A$6:$A$127,0)-1,MATCH($EG736,$D$6:$CC$6,0)-1+7,1,1)&gt;0,OFFSET($D$6,MATCH(VALUE(SUBSTITUTE(EQ736,EG736,"")),$A$6:$A$127,0)-1,MATCH($EG736,$D$6:$CC$6,0)-1+7,1,1),""),"")</f>
        <v/>
      </c>
      <c r="EV736" s="174" t="str">
        <f ca="1">IF($EU736&lt;&gt;"",IF(OFFSET($D$6,MATCH(VALUE(SUBSTITUTE($EQ736,$EG736,"")),$A$6:$A$127,0)-1,MATCH($EG736,$D$6:$CC$6,0)-1+8,1,1)=0,"",OFFSET($D$6,MATCH(VALUE(SUBSTITUTE($EQ736,$EG736,"")),$A$6:$A$127,0)-1,MATCH($EG736,$D$6:$CC$6,0)-1+8,1,1)),"")</f>
        <v/>
      </c>
      <c r="EW736" s="174" t="str">
        <f t="shared" ca="1" si="40"/>
        <v/>
      </c>
      <c r="EX736" s="174" t="str">
        <f t="shared" ca="1" si="41"/>
        <v/>
      </c>
      <c r="EY736" s="174" t="str">
        <f ca="1">IF(EU736="","",COUNTIF(EU$6:$EU736,"&gt;"&amp;0))</f>
        <v/>
      </c>
      <c r="EZ736" s="189"/>
      <c r="FA736" s="153"/>
    </row>
    <row r="737" spans="146:157" ht="27.6" customHeight="1">
      <c r="EP737" s="174"/>
      <c r="EQ737" s="174"/>
      <c r="ER737" s="174"/>
      <c r="ES737" s="174"/>
      <c r="ET737" s="174" t="str">
        <f t="shared" ca="1" si="39"/>
        <v/>
      </c>
      <c r="EU737" s="174" t="str">
        <f ca="1">IFERROR(IF(OFFSET($D$6,MATCH(VALUE(SUBSTITUTE(EQ737,EG737,"")),$A$6:$A$127,0)-1,MATCH($EG737,$D$6:$CC$6,0)-1+7,1,1)&gt;0,OFFSET($D$6,MATCH(VALUE(SUBSTITUTE(EQ737,EG737,"")),$A$6:$A$127,0)-1,MATCH($EG737,$D$6:$CC$6,0)-1+7,1,1),""),"")</f>
        <v/>
      </c>
      <c r="EV737" s="174" t="str">
        <f ca="1">IF($EU737&lt;&gt;"",IF(OFFSET($D$6,MATCH(VALUE(SUBSTITUTE($EQ737,$EG737,"")),$A$6:$A$127,0)-1,MATCH($EG737,$D$6:$CC$6,0)-1+8,1,1)=0,"",OFFSET($D$6,MATCH(VALUE(SUBSTITUTE($EQ737,$EG737,"")),$A$6:$A$127,0)-1,MATCH($EG737,$D$6:$CC$6,0)-1+8,1,1)),"")</f>
        <v/>
      </c>
      <c r="EW737" s="174" t="str">
        <f t="shared" ca="1" si="40"/>
        <v/>
      </c>
      <c r="EX737" s="174" t="str">
        <f t="shared" ca="1" si="41"/>
        <v/>
      </c>
      <c r="EY737" s="174" t="str">
        <f ca="1">IF(EU737="","",COUNTIF(EU$6:$EU737,"&gt;"&amp;0))</f>
        <v/>
      </c>
      <c r="EZ737" s="189"/>
      <c r="FA737" s="153"/>
    </row>
    <row r="738" spans="146:157" ht="27.6" customHeight="1">
      <c r="EP738" s="174"/>
      <c r="EQ738" s="174"/>
      <c r="ER738" s="174"/>
      <c r="ES738" s="174"/>
      <c r="ET738" s="174" t="str">
        <f t="shared" ca="1" si="39"/>
        <v/>
      </c>
      <c r="EU738" s="174" t="str">
        <f ca="1">IFERROR(IF(OFFSET($D$6,MATCH(VALUE(SUBSTITUTE(EQ738,EG738,"")),$A$6:$A$127,0)-1,MATCH($EG738,$D$6:$CC$6,0)-1+7,1,1)&gt;0,OFFSET($D$6,MATCH(VALUE(SUBSTITUTE(EQ738,EG738,"")),$A$6:$A$127,0)-1,MATCH($EG738,$D$6:$CC$6,0)-1+7,1,1),""),"")</f>
        <v/>
      </c>
      <c r="EV738" s="174" t="str">
        <f ca="1">IF($EU738&lt;&gt;"",IF(OFFSET($D$6,MATCH(VALUE(SUBSTITUTE($EQ738,$EG738,"")),$A$6:$A$127,0)-1,MATCH($EG738,$D$6:$CC$6,0)-1+8,1,1)=0,"",OFFSET($D$6,MATCH(VALUE(SUBSTITUTE($EQ738,$EG738,"")),$A$6:$A$127,0)-1,MATCH($EG738,$D$6:$CC$6,0)-1+8,1,1)),"")</f>
        <v/>
      </c>
      <c r="EW738" s="174" t="str">
        <f t="shared" ca="1" si="40"/>
        <v/>
      </c>
      <c r="EX738" s="174" t="str">
        <f t="shared" ca="1" si="41"/>
        <v/>
      </c>
      <c r="EY738" s="174" t="str">
        <f ca="1">IF(EU738="","",COUNTIF(EU$6:$EU738,"&gt;"&amp;0))</f>
        <v/>
      </c>
      <c r="EZ738" s="189"/>
      <c r="FA738" s="153"/>
    </row>
    <row r="739" spans="146:157" ht="27.6" customHeight="1">
      <c r="EP739" s="174"/>
      <c r="EQ739" s="174"/>
      <c r="ER739" s="174"/>
      <c r="ES739" s="174"/>
      <c r="ET739" s="174" t="str">
        <f t="shared" ca="1" si="39"/>
        <v/>
      </c>
      <c r="EU739" s="174" t="str">
        <f ca="1">IFERROR(IF(OFFSET($D$6,MATCH(VALUE(SUBSTITUTE(EQ739,EG739,"")),$A$6:$A$127,0)-1,MATCH($EG739,$D$6:$CC$6,0)-1+7,1,1)&gt;0,OFFSET($D$6,MATCH(VALUE(SUBSTITUTE(EQ739,EG739,"")),$A$6:$A$127,0)-1,MATCH($EG739,$D$6:$CC$6,0)-1+7,1,1),""),"")</f>
        <v/>
      </c>
      <c r="EV739" s="174" t="str">
        <f ca="1">IF($EU739&lt;&gt;"",IF(OFFSET($D$6,MATCH(VALUE(SUBSTITUTE($EQ739,$EG739,"")),$A$6:$A$127,0)-1,MATCH($EG739,$D$6:$CC$6,0)-1+8,1,1)=0,"",OFFSET($D$6,MATCH(VALUE(SUBSTITUTE($EQ739,$EG739,"")),$A$6:$A$127,0)-1,MATCH($EG739,$D$6:$CC$6,0)-1+8,1,1)),"")</f>
        <v/>
      </c>
      <c r="EW739" s="174" t="str">
        <f t="shared" ca="1" si="40"/>
        <v/>
      </c>
      <c r="EX739" s="174" t="str">
        <f t="shared" ca="1" si="41"/>
        <v/>
      </c>
      <c r="EY739" s="174" t="str">
        <f ca="1">IF(EU739="","",COUNTIF(EU$6:$EU739,"&gt;"&amp;0))</f>
        <v/>
      </c>
      <c r="EZ739" s="189"/>
      <c r="FA739" s="153"/>
    </row>
    <row r="740" spans="146:157" ht="27.6" customHeight="1">
      <c r="EP740" s="174"/>
      <c r="EQ740" s="174"/>
      <c r="ER740" s="174"/>
      <c r="ES740" s="174"/>
      <c r="ET740" s="174" t="str">
        <f t="shared" ca="1" si="39"/>
        <v/>
      </c>
      <c r="EU740" s="174" t="str">
        <f ca="1">IFERROR(IF(OFFSET($D$6,MATCH(VALUE(SUBSTITUTE(EQ740,EG740,"")),$A$6:$A$127,0)-1,MATCH($EG740,$D$6:$CC$6,0)-1+7,1,1)&gt;0,OFFSET($D$6,MATCH(VALUE(SUBSTITUTE(EQ740,EG740,"")),$A$6:$A$127,0)-1,MATCH($EG740,$D$6:$CC$6,0)-1+7,1,1),""),"")</f>
        <v/>
      </c>
      <c r="EV740" s="174" t="str">
        <f ca="1">IF($EU740&lt;&gt;"",IF(OFFSET($D$6,MATCH(VALUE(SUBSTITUTE($EQ740,$EG740,"")),$A$6:$A$127,0)-1,MATCH($EG740,$D$6:$CC$6,0)-1+8,1,1)=0,"",OFFSET($D$6,MATCH(VALUE(SUBSTITUTE($EQ740,$EG740,"")),$A$6:$A$127,0)-1,MATCH($EG740,$D$6:$CC$6,0)-1+8,1,1)),"")</f>
        <v/>
      </c>
      <c r="EW740" s="174" t="str">
        <f t="shared" ca="1" si="40"/>
        <v/>
      </c>
      <c r="EX740" s="174" t="str">
        <f t="shared" ca="1" si="41"/>
        <v/>
      </c>
      <c r="EY740" s="174" t="str">
        <f ca="1">IF(EU740="","",COUNTIF(EU$6:$EU740,"&gt;"&amp;0))</f>
        <v/>
      </c>
      <c r="EZ740" s="189"/>
      <c r="FA740" s="153"/>
    </row>
    <row r="741" spans="146:157" ht="27.6" customHeight="1">
      <c r="EP741" s="174"/>
      <c r="EQ741" s="174"/>
      <c r="ER741" s="174"/>
      <c r="ES741" s="174"/>
      <c r="ET741" s="174" t="str">
        <f t="shared" ca="1" si="39"/>
        <v/>
      </c>
      <c r="EU741" s="174" t="str">
        <f ca="1">IFERROR(IF(OFFSET($D$6,MATCH(VALUE(SUBSTITUTE(EQ741,EG741,"")),$A$6:$A$127,0)-1,MATCH($EG741,$D$6:$CC$6,0)-1+7,1,1)&gt;0,OFFSET($D$6,MATCH(VALUE(SUBSTITUTE(EQ741,EG741,"")),$A$6:$A$127,0)-1,MATCH($EG741,$D$6:$CC$6,0)-1+7,1,1),""),"")</f>
        <v/>
      </c>
      <c r="EV741" s="174" t="str">
        <f ca="1">IF($EU741&lt;&gt;"",IF(OFFSET($D$6,MATCH(VALUE(SUBSTITUTE($EQ741,$EG741,"")),$A$6:$A$127,0)-1,MATCH($EG741,$D$6:$CC$6,0)-1+8,1,1)=0,"",OFFSET($D$6,MATCH(VALUE(SUBSTITUTE($EQ741,$EG741,"")),$A$6:$A$127,0)-1,MATCH($EG741,$D$6:$CC$6,0)-1+8,1,1)),"")</f>
        <v/>
      </c>
      <c r="EW741" s="174" t="str">
        <f t="shared" ca="1" si="40"/>
        <v/>
      </c>
      <c r="EX741" s="174" t="str">
        <f t="shared" ca="1" si="41"/>
        <v/>
      </c>
      <c r="EY741" s="174" t="str">
        <f ca="1">IF(EU741="","",COUNTIF(EU$6:$EU741,"&gt;"&amp;0))</f>
        <v/>
      </c>
      <c r="EZ741" s="189"/>
      <c r="FA741" s="153"/>
    </row>
    <row r="742" spans="146:157" ht="27.6" customHeight="1">
      <c r="EP742" s="174"/>
      <c r="EQ742" s="174"/>
      <c r="ER742" s="174"/>
      <c r="ES742" s="174"/>
      <c r="ET742" s="174" t="str">
        <f t="shared" ca="1" si="39"/>
        <v/>
      </c>
      <c r="EU742" s="174" t="str">
        <f ca="1">IFERROR(IF(OFFSET($D$6,MATCH(VALUE(SUBSTITUTE(EQ742,EG742,"")),$A$6:$A$127,0)-1,MATCH($EG742,$D$6:$CC$6,0)-1+7,1,1)&gt;0,OFFSET($D$6,MATCH(VALUE(SUBSTITUTE(EQ742,EG742,"")),$A$6:$A$127,0)-1,MATCH($EG742,$D$6:$CC$6,0)-1+7,1,1),""),"")</f>
        <v/>
      </c>
      <c r="EV742" s="174" t="str">
        <f ca="1">IF($EU742&lt;&gt;"",IF(OFFSET($D$6,MATCH(VALUE(SUBSTITUTE($EQ742,$EG742,"")),$A$6:$A$127,0)-1,MATCH($EG742,$D$6:$CC$6,0)-1+8,1,1)=0,"",OFFSET($D$6,MATCH(VALUE(SUBSTITUTE($EQ742,$EG742,"")),$A$6:$A$127,0)-1,MATCH($EG742,$D$6:$CC$6,0)-1+8,1,1)),"")</f>
        <v/>
      </c>
      <c r="EW742" s="174" t="str">
        <f t="shared" ca="1" si="40"/>
        <v/>
      </c>
      <c r="EX742" s="174" t="str">
        <f t="shared" ca="1" si="41"/>
        <v/>
      </c>
      <c r="EY742" s="174" t="str">
        <f ca="1">IF(EU742="","",COUNTIF(EU$6:$EU742,"&gt;"&amp;0))</f>
        <v/>
      </c>
      <c r="EZ742" s="189"/>
      <c r="FA742" s="153"/>
    </row>
    <row r="743" spans="146:157" ht="27.6" customHeight="1">
      <c r="EP743" s="174"/>
      <c r="EQ743" s="174"/>
      <c r="ER743" s="174"/>
      <c r="ES743" s="174"/>
      <c r="ET743" s="174" t="str">
        <f t="shared" ca="1" si="39"/>
        <v/>
      </c>
      <c r="EU743" s="174" t="str">
        <f ca="1">IFERROR(IF(OFFSET($D$6,MATCH(VALUE(SUBSTITUTE(EQ743,EG743,"")),$A$6:$A$127,0)-1,MATCH($EG743,$D$6:$CC$6,0)-1+7,1,1)&gt;0,OFFSET($D$6,MATCH(VALUE(SUBSTITUTE(EQ743,EG743,"")),$A$6:$A$127,0)-1,MATCH($EG743,$D$6:$CC$6,0)-1+7,1,1),""),"")</f>
        <v/>
      </c>
      <c r="EV743" s="174" t="str">
        <f ca="1">IF($EU743&lt;&gt;"",IF(OFFSET($D$6,MATCH(VALUE(SUBSTITUTE($EQ743,$EG743,"")),$A$6:$A$127,0)-1,MATCH($EG743,$D$6:$CC$6,0)-1+8,1,1)=0,"",OFFSET($D$6,MATCH(VALUE(SUBSTITUTE($EQ743,$EG743,"")),$A$6:$A$127,0)-1,MATCH($EG743,$D$6:$CC$6,0)-1+8,1,1)),"")</f>
        <v/>
      </c>
      <c r="EW743" s="174" t="str">
        <f t="shared" ca="1" si="40"/>
        <v/>
      </c>
      <c r="EX743" s="174" t="str">
        <f t="shared" ca="1" si="41"/>
        <v/>
      </c>
      <c r="EY743" s="174" t="str">
        <f ca="1">IF(EU743="","",COUNTIF(EU$6:$EU743,"&gt;"&amp;0))</f>
        <v/>
      </c>
      <c r="EZ743" s="189"/>
      <c r="FA743" s="153"/>
    </row>
    <row r="744" spans="146:157" ht="27.6" customHeight="1">
      <c r="EP744" s="174"/>
      <c r="EQ744" s="174"/>
      <c r="ER744" s="174"/>
      <c r="ES744" s="174"/>
      <c r="ET744" s="174" t="str">
        <f t="shared" ca="1" si="39"/>
        <v/>
      </c>
      <c r="EU744" s="174" t="str">
        <f ca="1">IFERROR(IF(OFFSET($D$6,MATCH(VALUE(SUBSTITUTE(EQ744,EG744,"")),$A$6:$A$127,0)-1,MATCH($EG744,$D$6:$CC$6,0)-1+7,1,1)&gt;0,OFFSET($D$6,MATCH(VALUE(SUBSTITUTE(EQ744,EG744,"")),$A$6:$A$127,0)-1,MATCH($EG744,$D$6:$CC$6,0)-1+7,1,1),""),"")</f>
        <v/>
      </c>
      <c r="EV744" s="174" t="str">
        <f ca="1">IF($EU744&lt;&gt;"",IF(OFFSET($D$6,MATCH(VALUE(SUBSTITUTE($EQ744,$EG744,"")),$A$6:$A$127,0)-1,MATCH($EG744,$D$6:$CC$6,0)-1+8,1,1)=0,"",OFFSET($D$6,MATCH(VALUE(SUBSTITUTE($EQ744,$EG744,"")),$A$6:$A$127,0)-1,MATCH($EG744,$D$6:$CC$6,0)-1+8,1,1)),"")</f>
        <v/>
      </c>
      <c r="EW744" s="174" t="str">
        <f t="shared" ca="1" si="40"/>
        <v/>
      </c>
      <c r="EX744" s="174" t="str">
        <f t="shared" ca="1" si="41"/>
        <v/>
      </c>
      <c r="EY744" s="174" t="str">
        <f ca="1">IF(EU744="","",COUNTIF(EU$6:$EU744,"&gt;"&amp;0))</f>
        <v/>
      </c>
      <c r="EZ744" s="189"/>
      <c r="FA744" s="153"/>
    </row>
    <row r="745" spans="146:157" ht="27.6" customHeight="1">
      <c r="EP745" s="174"/>
      <c r="EQ745" s="174"/>
      <c r="ER745" s="174"/>
      <c r="ES745" s="174"/>
      <c r="ET745" s="174" t="str">
        <f t="shared" ca="1" si="39"/>
        <v/>
      </c>
      <c r="EU745" s="174" t="str">
        <f ca="1">IFERROR(IF(OFFSET($D$6,MATCH(VALUE(SUBSTITUTE(EQ745,EG745,"")),$A$6:$A$127,0)-1,MATCH($EG745,$D$6:$CC$6,0)-1+7,1,1)&gt;0,OFFSET($D$6,MATCH(VALUE(SUBSTITUTE(EQ745,EG745,"")),$A$6:$A$127,0)-1,MATCH($EG745,$D$6:$CC$6,0)-1+7,1,1),""),"")</f>
        <v/>
      </c>
      <c r="EV745" s="174" t="str">
        <f ca="1">IF($EU745&lt;&gt;"",IF(OFFSET($D$6,MATCH(VALUE(SUBSTITUTE($EQ745,$EG745,"")),$A$6:$A$127,0)-1,MATCH($EG745,$D$6:$CC$6,0)-1+8,1,1)=0,"",OFFSET($D$6,MATCH(VALUE(SUBSTITUTE($EQ745,$EG745,"")),$A$6:$A$127,0)-1,MATCH($EG745,$D$6:$CC$6,0)-1+8,1,1)),"")</f>
        <v/>
      </c>
      <c r="EW745" s="174" t="str">
        <f t="shared" ca="1" si="40"/>
        <v/>
      </c>
      <c r="EX745" s="174" t="str">
        <f t="shared" ca="1" si="41"/>
        <v/>
      </c>
      <c r="EY745" s="174" t="str">
        <f ca="1">IF(EU745="","",COUNTIF(EU$6:$EU745,"&gt;"&amp;0))</f>
        <v/>
      </c>
      <c r="EZ745" s="189"/>
      <c r="FA745" s="153"/>
    </row>
    <row r="746" spans="146:157" ht="27.6" customHeight="1">
      <c r="EP746" s="174"/>
      <c r="EQ746" s="174"/>
      <c r="ER746" s="174"/>
      <c r="ES746" s="174"/>
      <c r="ET746" s="174" t="str">
        <f t="shared" ca="1" si="39"/>
        <v/>
      </c>
      <c r="EU746" s="174" t="str">
        <f ca="1">IFERROR(IF(OFFSET($D$6,MATCH(VALUE(SUBSTITUTE(EQ746,EG746,"")),$A$6:$A$127,0)-1,MATCH($EG746,$D$6:$CC$6,0)-1+7,1,1)&gt;0,OFFSET($D$6,MATCH(VALUE(SUBSTITUTE(EQ746,EG746,"")),$A$6:$A$127,0)-1,MATCH($EG746,$D$6:$CC$6,0)-1+7,1,1),""),"")</f>
        <v/>
      </c>
      <c r="EV746" s="174" t="str">
        <f ca="1">IF($EU746&lt;&gt;"",IF(OFFSET($D$6,MATCH(VALUE(SUBSTITUTE($EQ746,$EG746,"")),$A$6:$A$127,0)-1,MATCH($EG746,$D$6:$CC$6,0)-1+8,1,1)=0,"",OFFSET($D$6,MATCH(VALUE(SUBSTITUTE($EQ746,$EG746,"")),$A$6:$A$127,0)-1,MATCH($EG746,$D$6:$CC$6,0)-1+8,1,1)),"")</f>
        <v/>
      </c>
      <c r="EW746" s="174" t="str">
        <f t="shared" ca="1" si="40"/>
        <v/>
      </c>
      <c r="EX746" s="174" t="str">
        <f t="shared" ca="1" si="41"/>
        <v/>
      </c>
      <c r="EY746" s="174" t="str">
        <f ca="1">IF(EU746="","",COUNTIF(EU$6:$EU746,"&gt;"&amp;0))</f>
        <v/>
      </c>
      <c r="EZ746" s="189"/>
      <c r="FA746" s="153"/>
    </row>
    <row r="747" spans="146:157" ht="27.6" customHeight="1">
      <c r="EP747" s="174"/>
      <c r="EQ747" s="174"/>
      <c r="ER747" s="174"/>
      <c r="ES747" s="174"/>
      <c r="ET747" s="174" t="str">
        <f t="shared" ca="1" si="39"/>
        <v/>
      </c>
      <c r="EU747" s="174" t="str">
        <f ca="1">IFERROR(IF(OFFSET($D$6,MATCH(VALUE(SUBSTITUTE(EQ747,EG747,"")),$A$6:$A$127,0)-1,MATCH($EG747,$D$6:$CC$6,0)-1+7,1,1)&gt;0,OFFSET($D$6,MATCH(VALUE(SUBSTITUTE(EQ747,EG747,"")),$A$6:$A$127,0)-1,MATCH($EG747,$D$6:$CC$6,0)-1+7,1,1),""),"")</f>
        <v/>
      </c>
      <c r="EV747" s="174" t="str">
        <f ca="1">IF($EU747&lt;&gt;"",IF(OFFSET($D$6,MATCH(VALUE(SUBSTITUTE($EQ747,$EG747,"")),$A$6:$A$127,0)-1,MATCH($EG747,$D$6:$CC$6,0)-1+8,1,1)=0,"",OFFSET($D$6,MATCH(VALUE(SUBSTITUTE($EQ747,$EG747,"")),$A$6:$A$127,0)-1,MATCH($EG747,$D$6:$CC$6,0)-1+8,1,1)),"")</f>
        <v/>
      </c>
      <c r="EW747" s="174" t="str">
        <f t="shared" ca="1" si="40"/>
        <v/>
      </c>
      <c r="EX747" s="174" t="str">
        <f t="shared" ca="1" si="41"/>
        <v/>
      </c>
      <c r="EY747" s="174" t="str">
        <f ca="1">IF(EU747="","",COUNTIF(EU$6:$EU747,"&gt;"&amp;0))</f>
        <v/>
      </c>
      <c r="EZ747" s="189"/>
      <c r="FA747" s="153"/>
    </row>
    <row r="748" spans="146:157" ht="27.6" customHeight="1">
      <c r="EP748" s="174"/>
      <c r="EQ748" s="174"/>
      <c r="ER748" s="174"/>
      <c r="ES748" s="174"/>
      <c r="ET748" s="174" t="str">
        <f t="shared" ca="1" si="39"/>
        <v/>
      </c>
      <c r="EU748" s="174" t="str">
        <f ca="1">IFERROR(IF(OFFSET($D$6,MATCH(VALUE(SUBSTITUTE(EQ748,EG748,"")),$A$6:$A$127,0)-1,MATCH($EG748,$D$6:$CC$6,0)-1+7,1,1)&gt;0,OFFSET($D$6,MATCH(VALUE(SUBSTITUTE(EQ748,EG748,"")),$A$6:$A$127,0)-1,MATCH($EG748,$D$6:$CC$6,0)-1+7,1,1),""),"")</f>
        <v/>
      </c>
      <c r="EV748" s="174" t="str">
        <f ca="1">IF($EU748&lt;&gt;"",IF(OFFSET($D$6,MATCH(VALUE(SUBSTITUTE($EQ748,$EG748,"")),$A$6:$A$127,0)-1,MATCH($EG748,$D$6:$CC$6,0)-1+8,1,1)=0,"",OFFSET($D$6,MATCH(VALUE(SUBSTITUTE($EQ748,$EG748,"")),$A$6:$A$127,0)-1,MATCH($EG748,$D$6:$CC$6,0)-1+8,1,1)),"")</f>
        <v/>
      </c>
      <c r="EW748" s="174" t="str">
        <f t="shared" ca="1" si="40"/>
        <v/>
      </c>
      <c r="EX748" s="174" t="str">
        <f t="shared" ca="1" si="41"/>
        <v/>
      </c>
      <c r="EY748" s="174" t="str">
        <f ca="1">IF(EU748="","",COUNTIF(EU$6:$EU748,"&gt;"&amp;0))</f>
        <v/>
      </c>
      <c r="EZ748" s="189"/>
      <c r="FA748" s="153"/>
    </row>
    <row r="749" spans="146:157" ht="27.6" customHeight="1">
      <c r="EP749" s="174"/>
      <c r="EQ749" s="174"/>
      <c r="ER749" s="174"/>
      <c r="ES749" s="174"/>
      <c r="ET749" s="174" t="str">
        <f t="shared" ca="1" si="39"/>
        <v/>
      </c>
      <c r="EU749" s="174" t="str">
        <f ca="1">IFERROR(IF(OFFSET($D$6,MATCH(VALUE(SUBSTITUTE(EQ749,EG749,"")),$A$6:$A$127,0)-1,MATCH($EG749,$D$6:$CC$6,0)-1+7,1,1)&gt;0,OFFSET($D$6,MATCH(VALUE(SUBSTITUTE(EQ749,EG749,"")),$A$6:$A$127,0)-1,MATCH($EG749,$D$6:$CC$6,0)-1+7,1,1),""),"")</f>
        <v/>
      </c>
      <c r="EV749" s="174" t="str">
        <f ca="1">IF($EU749&lt;&gt;"",IF(OFFSET($D$6,MATCH(VALUE(SUBSTITUTE($EQ749,$EG749,"")),$A$6:$A$127,0)-1,MATCH($EG749,$D$6:$CC$6,0)-1+8,1,1)=0,"",OFFSET($D$6,MATCH(VALUE(SUBSTITUTE($EQ749,$EG749,"")),$A$6:$A$127,0)-1,MATCH($EG749,$D$6:$CC$6,0)-1+8,1,1)),"")</f>
        <v/>
      </c>
      <c r="EW749" s="174" t="str">
        <f t="shared" ca="1" si="40"/>
        <v/>
      </c>
      <c r="EX749" s="174" t="str">
        <f t="shared" ca="1" si="41"/>
        <v/>
      </c>
      <c r="EY749" s="174" t="str">
        <f ca="1">IF(EU749="","",COUNTIF(EU$6:$EU749,"&gt;"&amp;0))</f>
        <v/>
      </c>
      <c r="EZ749" s="189"/>
      <c r="FA749" s="153"/>
    </row>
    <row r="750" spans="146:157" ht="27.6" customHeight="1">
      <c r="EP750" s="174"/>
      <c r="EQ750" s="174"/>
      <c r="ER750" s="174"/>
      <c r="ES750" s="174"/>
      <c r="ET750" s="174" t="str">
        <f t="shared" ca="1" si="39"/>
        <v/>
      </c>
      <c r="EU750" s="174" t="str">
        <f ca="1">IFERROR(IF(OFFSET($D$6,MATCH(VALUE(SUBSTITUTE(EQ750,EG750,"")),$A$6:$A$127,0)-1,MATCH($EG750,$D$6:$CC$6,0)-1+7,1,1)&gt;0,OFFSET($D$6,MATCH(VALUE(SUBSTITUTE(EQ750,EG750,"")),$A$6:$A$127,0)-1,MATCH($EG750,$D$6:$CC$6,0)-1+7,1,1),""),"")</f>
        <v/>
      </c>
      <c r="EV750" s="174" t="str">
        <f ca="1">IF($EU750&lt;&gt;"",IF(OFFSET($D$6,MATCH(VALUE(SUBSTITUTE($EQ750,$EG750,"")),$A$6:$A$127,0)-1,MATCH($EG750,$D$6:$CC$6,0)-1+8,1,1)=0,"",OFFSET($D$6,MATCH(VALUE(SUBSTITUTE($EQ750,$EG750,"")),$A$6:$A$127,0)-1,MATCH($EG750,$D$6:$CC$6,0)-1+8,1,1)),"")</f>
        <v/>
      </c>
      <c r="EW750" s="174" t="str">
        <f t="shared" ca="1" si="40"/>
        <v/>
      </c>
      <c r="EX750" s="174" t="str">
        <f t="shared" ca="1" si="41"/>
        <v/>
      </c>
      <c r="EY750" s="174" t="str">
        <f ca="1">IF(EU750="","",COUNTIF(EU$6:$EU750,"&gt;"&amp;0))</f>
        <v/>
      </c>
      <c r="EZ750" s="189"/>
      <c r="FA750" s="153"/>
    </row>
    <row r="751" spans="146:157" ht="27.6" customHeight="1">
      <c r="EP751" s="174"/>
      <c r="EQ751" s="174"/>
      <c r="ER751" s="174"/>
      <c r="ES751" s="174"/>
      <c r="ET751" s="174" t="str">
        <f t="shared" ca="1" si="39"/>
        <v/>
      </c>
      <c r="EU751" s="174" t="str">
        <f ca="1">IFERROR(IF(OFFSET($D$6,MATCH(VALUE(SUBSTITUTE(EQ751,EG751,"")),$A$6:$A$127,0)-1,MATCH($EG751,$D$6:$CC$6,0)-1+7,1,1)&gt;0,OFFSET($D$6,MATCH(VALUE(SUBSTITUTE(EQ751,EG751,"")),$A$6:$A$127,0)-1,MATCH($EG751,$D$6:$CC$6,0)-1+7,1,1),""),"")</f>
        <v/>
      </c>
      <c r="EV751" s="174" t="str">
        <f ca="1">IF($EU751&lt;&gt;"",IF(OFFSET($D$6,MATCH(VALUE(SUBSTITUTE($EQ751,$EG751,"")),$A$6:$A$127,0)-1,MATCH($EG751,$D$6:$CC$6,0)-1+8,1,1)=0,"",OFFSET($D$6,MATCH(VALUE(SUBSTITUTE($EQ751,$EG751,"")),$A$6:$A$127,0)-1,MATCH($EG751,$D$6:$CC$6,0)-1+8,1,1)),"")</f>
        <v/>
      </c>
      <c r="EW751" s="174" t="str">
        <f t="shared" ca="1" si="40"/>
        <v/>
      </c>
      <c r="EX751" s="174" t="str">
        <f t="shared" ca="1" si="41"/>
        <v/>
      </c>
      <c r="EY751" s="174" t="str">
        <f ca="1">IF(EU751="","",COUNTIF(EU$6:$EU751,"&gt;"&amp;0))</f>
        <v/>
      </c>
      <c r="EZ751" s="189"/>
      <c r="FA751" s="153"/>
    </row>
    <row r="752" spans="146:157" ht="27.6" customHeight="1">
      <c r="EP752" s="174"/>
      <c r="EQ752" s="174"/>
      <c r="ER752" s="174"/>
      <c r="ES752" s="174"/>
      <c r="ET752" s="174" t="str">
        <f t="shared" ca="1" si="39"/>
        <v/>
      </c>
      <c r="EU752" s="174" t="str">
        <f ca="1">IFERROR(IF(OFFSET($D$6,MATCH(VALUE(SUBSTITUTE(EQ752,EG752,"")),$A$6:$A$127,0)-1,MATCH($EG752,$D$6:$CC$6,0)-1+7,1,1)&gt;0,OFFSET($D$6,MATCH(VALUE(SUBSTITUTE(EQ752,EG752,"")),$A$6:$A$127,0)-1,MATCH($EG752,$D$6:$CC$6,0)-1+7,1,1),""),"")</f>
        <v/>
      </c>
      <c r="EV752" s="174" t="str">
        <f ca="1">IF($EU752&lt;&gt;"",IF(OFFSET($D$6,MATCH(VALUE(SUBSTITUTE($EQ752,$EG752,"")),$A$6:$A$127,0)-1,MATCH($EG752,$D$6:$CC$6,0)-1+8,1,1)=0,"",OFFSET($D$6,MATCH(VALUE(SUBSTITUTE($EQ752,$EG752,"")),$A$6:$A$127,0)-1,MATCH($EG752,$D$6:$CC$6,0)-1+8,1,1)),"")</f>
        <v/>
      </c>
      <c r="EW752" s="174" t="str">
        <f t="shared" ca="1" si="40"/>
        <v/>
      </c>
      <c r="EX752" s="174" t="str">
        <f t="shared" ca="1" si="41"/>
        <v/>
      </c>
      <c r="EY752" s="174" t="str">
        <f ca="1">IF(EU752="","",COUNTIF(EU$6:$EU752,"&gt;"&amp;0))</f>
        <v/>
      </c>
      <c r="EZ752" s="189"/>
      <c r="FA752" s="153"/>
    </row>
    <row r="753" spans="146:157" ht="27.6" customHeight="1">
      <c r="EP753" s="174"/>
      <c r="EQ753" s="174"/>
      <c r="ER753" s="174"/>
      <c r="ES753" s="174"/>
      <c r="ET753" s="174" t="str">
        <f t="shared" ca="1" si="39"/>
        <v/>
      </c>
      <c r="EU753" s="174" t="str">
        <f ca="1">IFERROR(IF(OFFSET($D$6,MATCH(VALUE(SUBSTITUTE(EQ753,EG753,"")),$A$6:$A$127,0)-1,MATCH($EG753,$D$6:$CC$6,0)-1+7,1,1)&gt;0,OFFSET($D$6,MATCH(VALUE(SUBSTITUTE(EQ753,EG753,"")),$A$6:$A$127,0)-1,MATCH($EG753,$D$6:$CC$6,0)-1+7,1,1),""),"")</f>
        <v/>
      </c>
      <c r="EV753" s="174" t="str">
        <f ca="1">IF($EU753&lt;&gt;"",IF(OFFSET($D$6,MATCH(VALUE(SUBSTITUTE($EQ753,$EG753,"")),$A$6:$A$127,0)-1,MATCH($EG753,$D$6:$CC$6,0)-1+8,1,1)=0,"",OFFSET($D$6,MATCH(VALUE(SUBSTITUTE($EQ753,$EG753,"")),$A$6:$A$127,0)-1,MATCH($EG753,$D$6:$CC$6,0)-1+8,1,1)),"")</f>
        <v/>
      </c>
      <c r="EW753" s="174" t="str">
        <f t="shared" ca="1" si="40"/>
        <v/>
      </c>
      <c r="EX753" s="174" t="str">
        <f t="shared" ca="1" si="41"/>
        <v/>
      </c>
      <c r="EY753" s="174" t="str">
        <f ca="1">IF(EU753="","",COUNTIF(EU$6:$EU753,"&gt;"&amp;0))</f>
        <v/>
      </c>
      <c r="EZ753" s="189"/>
      <c r="FA753" s="153"/>
    </row>
    <row r="754" spans="146:157" ht="27.6" customHeight="1">
      <c r="EP754" s="174"/>
      <c r="EQ754" s="174"/>
      <c r="ER754" s="174"/>
      <c r="ES754" s="174"/>
      <c r="ET754" s="174" t="str">
        <f t="shared" ca="1" si="39"/>
        <v/>
      </c>
      <c r="EU754" s="174" t="str">
        <f ca="1">IFERROR(IF(OFFSET($D$6,MATCH(VALUE(SUBSTITUTE(EQ754,EG754,"")),$A$6:$A$127,0)-1,MATCH($EG754,$D$6:$CC$6,0)-1+7,1,1)&gt;0,OFFSET($D$6,MATCH(VALUE(SUBSTITUTE(EQ754,EG754,"")),$A$6:$A$127,0)-1,MATCH($EG754,$D$6:$CC$6,0)-1+7,1,1),""),"")</f>
        <v/>
      </c>
      <c r="EV754" s="174" t="str">
        <f ca="1">IF($EU754&lt;&gt;"",IF(OFFSET($D$6,MATCH(VALUE(SUBSTITUTE($EQ754,$EG754,"")),$A$6:$A$127,0)-1,MATCH($EG754,$D$6:$CC$6,0)-1+8,1,1)=0,"",OFFSET($D$6,MATCH(VALUE(SUBSTITUTE($EQ754,$EG754,"")),$A$6:$A$127,0)-1,MATCH($EG754,$D$6:$CC$6,0)-1+8,1,1)),"")</f>
        <v/>
      </c>
      <c r="EW754" s="174" t="str">
        <f t="shared" ca="1" si="40"/>
        <v/>
      </c>
      <c r="EX754" s="174" t="str">
        <f t="shared" ca="1" si="41"/>
        <v/>
      </c>
      <c r="EY754" s="174" t="str">
        <f ca="1">IF(EU754="","",COUNTIF(EU$6:$EU754,"&gt;"&amp;0))</f>
        <v/>
      </c>
      <c r="EZ754" s="189"/>
      <c r="FA754" s="153"/>
    </row>
    <row r="755" spans="146:157" ht="27.6" customHeight="1">
      <c r="EP755" s="174"/>
      <c r="EQ755" s="174"/>
      <c r="ER755" s="174"/>
      <c r="ES755" s="174"/>
      <c r="ET755" s="174" t="str">
        <f t="shared" ca="1" si="39"/>
        <v/>
      </c>
      <c r="EU755" s="174" t="str">
        <f ca="1">IFERROR(IF(OFFSET($D$6,MATCH(VALUE(SUBSTITUTE(EQ755,EG755,"")),$A$6:$A$127,0)-1,MATCH($EG755,$D$6:$CC$6,0)-1+7,1,1)&gt;0,OFFSET($D$6,MATCH(VALUE(SUBSTITUTE(EQ755,EG755,"")),$A$6:$A$127,0)-1,MATCH($EG755,$D$6:$CC$6,0)-1+7,1,1),""),"")</f>
        <v/>
      </c>
      <c r="EV755" s="174" t="str">
        <f ca="1">IF($EU755&lt;&gt;"",IF(OFFSET($D$6,MATCH(VALUE(SUBSTITUTE($EQ755,$EG755,"")),$A$6:$A$127,0)-1,MATCH($EG755,$D$6:$CC$6,0)-1+8,1,1)=0,"",OFFSET($D$6,MATCH(VALUE(SUBSTITUTE($EQ755,$EG755,"")),$A$6:$A$127,0)-1,MATCH($EG755,$D$6:$CC$6,0)-1+8,1,1)),"")</f>
        <v/>
      </c>
      <c r="EW755" s="174" t="str">
        <f t="shared" ca="1" si="40"/>
        <v/>
      </c>
      <c r="EX755" s="174" t="str">
        <f t="shared" ca="1" si="41"/>
        <v/>
      </c>
      <c r="EY755" s="174" t="str">
        <f ca="1">IF(EU755="","",COUNTIF(EU$6:$EU755,"&gt;"&amp;0))</f>
        <v/>
      </c>
      <c r="EZ755" s="189"/>
      <c r="FA755" s="153"/>
    </row>
    <row r="756" spans="146:157" ht="27.6" customHeight="1">
      <c r="EP756" s="174"/>
      <c r="EQ756" s="174"/>
      <c r="ER756" s="174"/>
      <c r="ES756" s="174"/>
      <c r="ET756" s="174" t="str">
        <f t="shared" ca="1" si="39"/>
        <v/>
      </c>
      <c r="EU756" s="174" t="str">
        <f ca="1">IFERROR(IF(OFFSET($D$6,MATCH(VALUE(SUBSTITUTE(EQ756,EG756,"")),$A$6:$A$127,0)-1,MATCH($EG756,$D$6:$CC$6,0)-1+7,1,1)&gt;0,OFFSET($D$6,MATCH(VALUE(SUBSTITUTE(EQ756,EG756,"")),$A$6:$A$127,0)-1,MATCH($EG756,$D$6:$CC$6,0)-1+7,1,1),""),"")</f>
        <v/>
      </c>
      <c r="EV756" s="174" t="str">
        <f ca="1">IF($EU756&lt;&gt;"",IF(OFFSET($D$6,MATCH(VALUE(SUBSTITUTE($EQ756,$EG756,"")),$A$6:$A$127,0)-1,MATCH($EG756,$D$6:$CC$6,0)-1+8,1,1)=0,"",OFFSET($D$6,MATCH(VALUE(SUBSTITUTE($EQ756,$EG756,"")),$A$6:$A$127,0)-1,MATCH($EG756,$D$6:$CC$6,0)-1+8,1,1)),"")</f>
        <v/>
      </c>
      <c r="EW756" s="174" t="str">
        <f t="shared" ca="1" si="40"/>
        <v/>
      </c>
      <c r="EX756" s="174" t="str">
        <f t="shared" ca="1" si="41"/>
        <v/>
      </c>
      <c r="EY756" s="174" t="str">
        <f ca="1">IF(EU756="","",COUNTIF(EU$6:$EU756,"&gt;"&amp;0))</f>
        <v/>
      </c>
      <c r="EZ756" s="189"/>
      <c r="FA756" s="153"/>
    </row>
    <row r="757" spans="146:157" ht="27.6" customHeight="1">
      <c r="EP757" s="174"/>
      <c r="EQ757" s="174"/>
      <c r="ER757" s="174"/>
      <c r="ES757" s="174"/>
      <c r="ET757" s="174" t="str">
        <f t="shared" ca="1" si="39"/>
        <v/>
      </c>
      <c r="EU757" s="174" t="str">
        <f ca="1">IFERROR(IF(OFFSET($D$6,MATCH(VALUE(SUBSTITUTE(EQ757,EG757,"")),$A$6:$A$127,0)-1,MATCH($EG757,$D$6:$CC$6,0)-1+7,1,1)&gt;0,OFFSET($D$6,MATCH(VALUE(SUBSTITUTE(EQ757,EG757,"")),$A$6:$A$127,0)-1,MATCH($EG757,$D$6:$CC$6,0)-1+7,1,1),""),"")</f>
        <v/>
      </c>
      <c r="EV757" s="174" t="str">
        <f ca="1">IF($EU757&lt;&gt;"",IF(OFFSET($D$6,MATCH(VALUE(SUBSTITUTE($EQ757,$EG757,"")),$A$6:$A$127,0)-1,MATCH($EG757,$D$6:$CC$6,0)-1+8,1,1)=0,"",OFFSET($D$6,MATCH(VALUE(SUBSTITUTE($EQ757,$EG757,"")),$A$6:$A$127,0)-1,MATCH($EG757,$D$6:$CC$6,0)-1+8,1,1)),"")</f>
        <v/>
      </c>
      <c r="EW757" s="174" t="str">
        <f t="shared" ca="1" si="40"/>
        <v/>
      </c>
      <c r="EX757" s="174" t="str">
        <f t="shared" ca="1" si="41"/>
        <v/>
      </c>
      <c r="EY757" s="174" t="str">
        <f ca="1">IF(EU757="","",COUNTIF(EU$6:$EU757,"&gt;"&amp;0))</f>
        <v/>
      </c>
      <c r="EZ757" s="189"/>
      <c r="FA757" s="153"/>
    </row>
    <row r="758" spans="146:157" ht="27.6" customHeight="1">
      <c r="EP758" s="174"/>
      <c r="EQ758" s="174"/>
      <c r="ER758" s="174"/>
      <c r="ES758" s="174"/>
      <c r="ET758" s="174" t="str">
        <f t="shared" ca="1" si="39"/>
        <v/>
      </c>
      <c r="EU758" s="174" t="str">
        <f ca="1">IFERROR(IF(OFFSET($D$6,MATCH(VALUE(SUBSTITUTE(EQ758,EG758,"")),$A$6:$A$127,0)-1,MATCH($EG758,$D$6:$CC$6,0)-1+7,1,1)&gt;0,OFFSET($D$6,MATCH(VALUE(SUBSTITUTE(EQ758,EG758,"")),$A$6:$A$127,0)-1,MATCH($EG758,$D$6:$CC$6,0)-1+7,1,1),""),"")</f>
        <v/>
      </c>
      <c r="EV758" s="174" t="str">
        <f ca="1">IF($EU758&lt;&gt;"",IF(OFFSET($D$6,MATCH(VALUE(SUBSTITUTE($EQ758,$EG758,"")),$A$6:$A$127,0)-1,MATCH($EG758,$D$6:$CC$6,0)-1+8,1,1)=0,"",OFFSET($D$6,MATCH(VALUE(SUBSTITUTE($EQ758,$EG758,"")),$A$6:$A$127,0)-1,MATCH($EG758,$D$6:$CC$6,0)-1+8,1,1)),"")</f>
        <v/>
      </c>
      <c r="EW758" s="174" t="str">
        <f t="shared" ca="1" si="40"/>
        <v/>
      </c>
      <c r="EX758" s="174" t="str">
        <f t="shared" ca="1" si="41"/>
        <v/>
      </c>
      <c r="EY758" s="174" t="str">
        <f ca="1">IF(EU758="","",COUNTIF(EU$6:$EU758,"&gt;"&amp;0))</f>
        <v/>
      </c>
      <c r="EZ758" s="189"/>
      <c r="FA758" s="153"/>
    </row>
    <row r="759" spans="146:157" ht="27.6" customHeight="1">
      <c r="EP759" s="174"/>
      <c r="EQ759" s="174"/>
      <c r="ER759" s="174"/>
      <c r="ES759" s="174"/>
      <c r="ET759" s="174" t="str">
        <f t="shared" ca="1" si="39"/>
        <v/>
      </c>
      <c r="EU759" s="174" t="str">
        <f ca="1">IFERROR(IF(OFFSET($D$6,MATCH(VALUE(SUBSTITUTE(EQ759,EG759,"")),$A$6:$A$127,0)-1,MATCH($EG759,$D$6:$CC$6,0)-1+7,1,1)&gt;0,OFFSET($D$6,MATCH(VALUE(SUBSTITUTE(EQ759,EG759,"")),$A$6:$A$127,0)-1,MATCH($EG759,$D$6:$CC$6,0)-1+7,1,1),""),"")</f>
        <v/>
      </c>
      <c r="EV759" s="174" t="str">
        <f ca="1">IF($EU759&lt;&gt;"",IF(OFFSET($D$6,MATCH(VALUE(SUBSTITUTE($EQ759,$EG759,"")),$A$6:$A$127,0)-1,MATCH($EG759,$D$6:$CC$6,0)-1+8,1,1)=0,"",OFFSET($D$6,MATCH(VALUE(SUBSTITUTE($EQ759,$EG759,"")),$A$6:$A$127,0)-1,MATCH($EG759,$D$6:$CC$6,0)-1+8,1,1)),"")</f>
        <v/>
      </c>
      <c r="EW759" s="174" t="str">
        <f t="shared" ca="1" si="40"/>
        <v/>
      </c>
      <c r="EX759" s="174" t="str">
        <f t="shared" ca="1" si="41"/>
        <v/>
      </c>
      <c r="EY759" s="174" t="str">
        <f ca="1">IF(EU759="","",COUNTIF(EU$6:$EU759,"&gt;"&amp;0))</f>
        <v/>
      </c>
      <c r="EZ759" s="189"/>
      <c r="FA759" s="153"/>
    </row>
    <row r="760" spans="146:157" ht="27.6" customHeight="1">
      <c r="EP760" s="174"/>
      <c r="EQ760" s="174"/>
      <c r="ER760" s="174"/>
      <c r="ES760" s="174"/>
      <c r="ET760" s="174" t="str">
        <f t="shared" ca="1" si="39"/>
        <v/>
      </c>
      <c r="EU760" s="174" t="str">
        <f ca="1">IFERROR(IF(OFFSET($D$6,MATCH(VALUE(SUBSTITUTE(EQ760,EG760,"")),$A$6:$A$127,0)-1,MATCH($EG760,$D$6:$CC$6,0)-1+7,1,1)&gt;0,OFFSET($D$6,MATCH(VALUE(SUBSTITUTE(EQ760,EG760,"")),$A$6:$A$127,0)-1,MATCH($EG760,$D$6:$CC$6,0)-1+7,1,1),""),"")</f>
        <v/>
      </c>
      <c r="EV760" s="174" t="str">
        <f ca="1">IF($EU760&lt;&gt;"",IF(OFFSET($D$6,MATCH(VALUE(SUBSTITUTE($EQ760,$EG760,"")),$A$6:$A$127,0)-1,MATCH($EG760,$D$6:$CC$6,0)-1+8,1,1)=0,"",OFFSET($D$6,MATCH(VALUE(SUBSTITUTE($EQ760,$EG760,"")),$A$6:$A$127,0)-1,MATCH($EG760,$D$6:$CC$6,0)-1+8,1,1)),"")</f>
        <v/>
      </c>
      <c r="EW760" s="174" t="str">
        <f t="shared" ca="1" si="40"/>
        <v/>
      </c>
      <c r="EX760" s="174" t="str">
        <f t="shared" ca="1" si="41"/>
        <v/>
      </c>
      <c r="EY760" s="174" t="str">
        <f ca="1">IF(EU760="","",COUNTIF(EU$6:$EU760,"&gt;"&amp;0))</f>
        <v/>
      </c>
      <c r="EZ760" s="189"/>
      <c r="FA760" s="153"/>
    </row>
    <row r="761" spans="146:157" ht="27.6" customHeight="1">
      <c r="EP761" s="174"/>
      <c r="EQ761" s="174"/>
      <c r="ER761" s="174"/>
      <c r="ES761" s="174"/>
      <c r="ET761" s="174" t="str">
        <f t="shared" ca="1" si="39"/>
        <v/>
      </c>
      <c r="EU761" s="174" t="str">
        <f ca="1">IFERROR(IF(OFFSET($D$6,MATCH(VALUE(SUBSTITUTE(EQ761,EG761,"")),$A$6:$A$127,0)-1,MATCH($EG761,$D$6:$CC$6,0)-1+7,1,1)&gt;0,OFFSET($D$6,MATCH(VALUE(SUBSTITUTE(EQ761,EG761,"")),$A$6:$A$127,0)-1,MATCH($EG761,$D$6:$CC$6,0)-1+7,1,1),""),"")</f>
        <v/>
      </c>
      <c r="EV761" s="174" t="str">
        <f ca="1">IF($EU761&lt;&gt;"",IF(OFFSET($D$6,MATCH(VALUE(SUBSTITUTE($EQ761,$EG761,"")),$A$6:$A$127,0)-1,MATCH($EG761,$D$6:$CC$6,0)-1+8,1,1)=0,"",OFFSET($D$6,MATCH(VALUE(SUBSTITUTE($EQ761,$EG761,"")),$A$6:$A$127,0)-1,MATCH($EG761,$D$6:$CC$6,0)-1+8,1,1)),"")</f>
        <v/>
      </c>
      <c r="EW761" s="174" t="str">
        <f t="shared" ca="1" si="40"/>
        <v/>
      </c>
      <c r="EX761" s="174" t="str">
        <f t="shared" ca="1" si="41"/>
        <v/>
      </c>
      <c r="EY761" s="174" t="str">
        <f ca="1">IF(EU761="","",COUNTIF(EU$6:$EU761,"&gt;"&amp;0))</f>
        <v/>
      </c>
      <c r="EZ761" s="189"/>
      <c r="FA761" s="153"/>
    </row>
    <row r="762" spans="146:157" ht="27.6" customHeight="1">
      <c r="EP762" s="174"/>
      <c r="EQ762" s="174"/>
      <c r="ER762" s="174"/>
      <c r="ES762" s="174"/>
      <c r="ET762" s="174" t="str">
        <f t="shared" ca="1" si="39"/>
        <v/>
      </c>
      <c r="EU762" s="174" t="str">
        <f ca="1">IFERROR(IF(OFFSET($D$6,MATCH(VALUE(SUBSTITUTE(EQ762,EG762,"")),$A$6:$A$127,0)-1,MATCH($EG762,$D$6:$CC$6,0)-1+7,1,1)&gt;0,OFFSET($D$6,MATCH(VALUE(SUBSTITUTE(EQ762,EG762,"")),$A$6:$A$127,0)-1,MATCH($EG762,$D$6:$CC$6,0)-1+7,1,1),""),"")</f>
        <v/>
      </c>
      <c r="EV762" s="174" t="str">
        <f ca="1">IF($EU762&lt;&gt;"",IF(OFFSET($D$6,MATCH(VALUE(SUBSTITUTE($EQ762,$EG762,"")),$A$6:$A$127,0)-1,MATCH($EG762,$D$6:$CC$6,0)-1+8,1,1)=0,"",OFFSET($D$6,MATCH(VALUE(SUBSTITUTE($EQ762,$EG762,"")),$A$6:$A$127,0)-1,MATCH($EG762,$D$6:$CC$6,0)-1+8,1,1)),"")</f>
        <v/>
      </c>
      <c r="EW762" s="174" t="str">
        <f t="shared" ca="1" si="40"/>
        <v/>
      </c>
      <c r="EX762" s="174" t="str">
        <f t="shared" ca="1" si="41"/>
        <v/>
      </c>
      <c r="EY762" s="174" t="str">
        <f ca="1">IF(EU762="","",COUNTIF(EU$6:$EU762,"&gt;"&amp;0))</f>
        <v/>
      </c>
      <c r="EZ762" s="189"/>
      <c r="FA762" s="153"/>
    </row>
    <row r="763" spans="146:157" ht="27.6" customHeight="1">
      <c r="EP763" s="174"/>
      <c r="EQ763" s="174"/>
      <c r="ER763" s="174"/>
      <c r="ES763" s="174"/>
      <c r="ET763" s="174" t="str">
        <f t="shared" ca="1" si="39"/>
        <v/>
      </c>
      <c r="EU763" s="174" t="str">
        <f ca="1">IFERROR(IF(OFFSET($D$6,MATCH(VALUE(SUBSTITUTE(EQ763,EG763,"")),$A$6:$A$127,0)-1,MATCH($EG763,$D$6:$CC$6,0)-1+7,1,1)&gt;0,OFFSET($D$6,MATCH(VALUE(SUBSTITUTE(EQ763,EG763,"")),$A$6:$A$127,0)-1,MATCH($EG763,$D$6:$CC$6,0)-1+7,1,1),""),"")</f>
        <v/>
      </c>
      <c r="EV763" s="174" t="str">
        <f ca="1">IF($EU763&lt;&gt;"",IF(OFFSET($D$6,MATCH(VALUE(SUBSTITUTE($EQ763,$EG763,"")),$A$6:$A$127,0)-1,MATCH($EG763,$D$6:$CC$6,0)-1+8,1,1)=0,"",OFFSET($D$6,MATCH(VALUE(SUBSTITUTE($EQ763,$EG763,"")),$A$6:$A$127,0)-1,MATCH($EG763,$D$6:$CC$6,0)-1+8,1,1)),"")</f>
        <v/>
      </c>
      <c r="EW763" s="174" t="str">
        <f t="shared" ca="1" si="40"/>
        <v/>
      </c>
      <c r="EX763" s="174" t="str">
        <f t="shared" ca="1" si="41"/>
        <v/>
      </c>
      <c r="EY763" s="174" t="str">
        <f ca="1">IF(EU763="","",COUNTIF(EU$6:$EU763,"&gt;"&amp;0))</f>
        <v/>
      </c>
      <c r="EZ763" s="189"/>
      <c r="FA763" s="153"/>
    </row>
    <row r="764" spans="146:157" ht="27.6" customHeight="1">
      <c r="EP764" s="174"/>
      <c r="EQ764" s="174"/>
      <c r="ER764" s="174"/>
      <c r="ES764" s="174"/>
      <c r="ET764" s="174" t="str">
        <f t="shared" ca="1" si="39"/>
        <v/>
      </c>
      <c r="EU764" s="174" t="str">
        <f ca="1">IFERROR(IF(OFFSET($D$6,MATCH(VALUE(SUBSTITUTE(EQ764,EG764,"")),$A$6:$A$127,0)-1,MATCH($EG764,$D$6:$CC$6,0)-1+7,1,1)&gt;0,OFFSET($D$6,MATCH(VALUE(SUBSTITUTE(EQ764,EG764,"")),$A$6:$A$127,0)-1,MATCH($EG764,$D$6:$CC$6,0)-1+7,1,1),""),"")</f>
        <v/>
      </c>
      <c r="EV764" s="174" t="str">
        <f ca="1">IF($EU764&lt;&gt;"",IF(OFFSET($D$6,MATCH(VALUE(SUBSTITUTE($EQ764,$EG764,"")),$A$6:$A$127,0)-1,MATCH($EG764,$D$6:$CC$6,0)-1+8,1,1)=0,"",OFFSET($D$6,MATCH(VALUE(SUBSTITUTE($EQ764,$EG764,"")),$A$6:$A$127,0)-1,MATCH($EG764,$D$6:$CC$6,0)-1+8,1,1)),"")</f>
        <v/>
      </c>
      <c r="EW764" s="174" t="str">
        <f t="shared" ca="1" si="40"/>
        <v/>
      </c>
      <c r="EX764" s="174" t="str">
        <f t="shared" ca="1" si="41"/>
        <v/>
      </c>
      <c r="EY764" s="174" t="str">
        <f ca="1">IF(EU764="","",COUNTIF(EU$6:$EU764,"&gt;"&amp;0))</f>
        <v/>
      </c>
      <c r="EZ764" s="189"/>
      <c r="FA764" s="153"/>
    </row>
    <row r="765" spans="146:157" ht="27.6" customHeight="1">
      <c r="EP765" s="174"/>
      <c r="EQ765" s="174"/>
      <c r="ER765" s="174"/>
      <c r="ES765" s="174"/>
      <c r="ET765" s="174" t="str">
        <f t="shared" ca="1" si="39"/>
        <v/>
      </c>
      <c r="EU765" s="174" t="str">
        <f ca="1">IFERROR(IF(OFFSET($D$6,MATCH(VALUE(SUBSTITUTE(EQ765,EG765,"")),$A$6:$A$127,0)-1,MATCH($EG765,$D$6:$CC$6,0)-1+7,1,1)&gt;0,OFFSET($D$6,MATCH(VALUE(SUBSTITUTE(EQ765,EG765,"")),$A$6:$A$127,0)-1,MATCH($EG765,$D$6:$CC$6,0)-1+7,1,1),""),"")</f>
        <v/>
      </c>
      <c r="EV765" s="174" t="str">
        <f ca="1">IF($EU765&lt;&gt;"",IF(OFFSET($D$6,MATCH(VALUE(SUBSTITUTE($EQ765,$EG765,"")),$A$6:$A$127,0)-1,MATCH($EG765,$D$6:$CC$6,0)-1+8,1,1)=0,"",OFFSET($D$6,MATCH(VALUE(SUBSTITUTE($EQ765,$EG765,"")),$A$6:$A$127,0)-1,MATCH($EG765,$D$6:$CC$6,0)-1+8,1,1)),"")</f>
        <v/>
      </c>
      <c r="EW765" s="174" t="str">
        <f t="shared" ca="1" si="40"/>
        <v/>
      </c>
      <c r="EX765" s="174" t="str">
        <f t="shared" ca="1" si="41"/>
        <v/>
      </c>
      <c r="EY765" s="174" t="str">
        <f ca="1">IF(EU765="","",COUNTIF(EU$6:$EU765,"&gt;"&amp;0))</f>
        <v/>
      </c>
      <c r="EZ765" s="189"/>
      <c r="FA765" s="153"/>
    </row>
    <row r="766" spans="146:157" ht="27.6" customHeight="1">
      <c r="EP766" s="174"/>
      <c r="EQ766" s="174"/>
      <c r="ER766" s="174"/>
      <c r="ES766" s="174"/>
      <c r="ET766" s="174" t="str">
        <f t="shared" ca="1" si="39"/>
        <v/>
      </c>
      <c r="EU766" s="174" t="str">
        <f ca="1">IFERROR(IF(OFFSET($D$6,MATCH(VALUE(SUBSTITUTE(EQ766,EG766,"")),$A$6:$A$127,0)-1,MATCH($EG766,$D$6:$CC$6,0)-1+7,1,1)&gt;0,OFFSET($D$6,MATCH(VALUE(SUBSTITUTE(EQ766,EG766,"")),$A$6:$A$127,0)-1,MATCH($EG766,$D$6:$CC$6,0)-1+7,1,1),""),"")</f>
        <v/>
      </c>
      <c r="EV766" s="174" t="str">
        <f ca="1">IF($EU766&lt;&gt;"",IF(OFFSET($D$6,MATCH(VALUE(SUBSTITUTE($EQ766,$EG766,"")),$A$6:$A$127,0)-1,MATCH($EG766,$D$6:$CC$6,0)-1+8,1,1)=0,"",OFFSET($D$6,MATCH(VALUE(SUBSTITUTE($EQ766,$EG766,"")),$A$6:$A$127,0)-1,MATCH($EG766,$D$6:$CC$6,0)-1+8,1,1)),"")</f>
        <v/>
      </c>
      <c r="EW766" s="174" t="str">
        <f t="shared" ca="1" si="40"/>
        <v/>
      </c>
      <c r="EX766" s="174" t="str">
        <f t="shared" ca="1" si="41"/>
        <v/>
      </c>
      <c r="EY766" s="174" t="str">
        <f ca="1">IF(EU766="","",COUNTIF(EU$6:$EU766,"&gt;"&amp;0))</f>
        <v/>
      </c>
      <c r="EZ766" s="189"/>
      <c r="FA766" s="153"/>
    </row>
    <row r="767" spans="146:157" ht="27.6" customHeight="1">
      <c r="EP767" s="174"/>
      <c r="EQ767" s="174"/>
      <c r="ER767" s="174"/>
      <c r="ES767" s="174"/>
      <c r="ET767" s="174" t="str">
        <f t="shared" ca="1" si="39"/>
        <v/>
      </c>
      <c r="EU767" s="174" t="str">
        <f ca="1">IFERROR(IF(OFFSET($D$6,MATCH(VALUE(SUBSTITUTE(EQ767,EG767,"")),$A$6:$A$127,0)-1,MATCH($EG767,$D$6:$CC$6,0)-1+7,1,1)&gt;0,OFFSET($D$6,MATCH(VALUE(SUBSTITUTE(EQ767,EG767,"")),$A$6:$A$127,0)-1,MATCH($EG767,$D$6:$CC$6,0)-1+7,1,1),""),"")</f>
        <v/>
      </c>
      <c r="EV767" s="174" t="str">
        <f ca="1">IF($EU767&lt;&gt;"",IF(OFFSET($D$6,MATCH(VALUE(SUBSTITUTE($EQ767,$EG767,"")),$A$6:$A$127,0)-1,MATCH($EG767,$D$6:$CC$6,0)-1+8,1,1)=0,"",OFFSET($D$6,MATCH(VALUE(SUBSTITUTE($EQ767,$EG767,"")),$A$6:$A$127,0)-1,MATCH($EG767,$D$6:$CC$6,0)-1+8,1,1)),"")</f>
        <v/>
      </c>
      <c r="EW767" s="174" t="str">
        <f t="shared" ca="1" si="40"/>
        <v/>
      </c>
      <c r="EX767" s="174" t="str">
        <f t="shared" ca="1" si="41"/>
        <v/>
      </c>
      <c r="EY767" s="174" t="str">
        <f ca="1">IF(EU767="","",COUNTIF(EU$6:$EU767,"&gt;"&amp;0))</f>
        <v/>
      </c>
      <c r="EZ767" s="189"/>
      <c r="FA767" s="153"/>
    </row>
    <row r="768" spans="146:157" ht="27.6" customHeight="1">
      <c r="EP768" s="174"/>
      <c r="EQ768" s="174"/>
      <c r="ER768" s="174"/>
      <c r="ES768" s="174"/>
      <c r="ET768" s="174" t="str">
        <f t="shared" ca="1" si="39"/>
        <v/>
      </c>
      <c r="EU768" s="174" t="str">
        <f ca="1">IFERROR(IF(OFFSET($D$6,MATCH(VALUE(SUBSTITUTE(EQ768,EG768,"")),$A$6:$A$127,0)-1,MATCH($EG768,$D$6:$CC$6,0)-1+7,1,1)&gt;0,OFFSET($D$6,MATCH(VALUE(SUBSTITUTE(EQ768,EG768,"")),$A$6:$A$127,0)-1,MATCH($EG768,$D$6:$CC$6,0)-1+7,1,1),""),"")</f>
        <v/>
      </c>
      <c r="EV768" s="174" t="str">
        <f ca="1">IF($EU768&lt;&gt;"",IF(OFFSET($D$6,MATCH(VALUE(SUBSTITUTE($EQ768,$EG768,"")),$A$6:$A$127,0)-1,MATCH($EG768,$D$6:$CC$6,0)-1+8,1,1)=0,"",OFFSET($D$6,MATCH(VALUE(SUBSTITUTE($EQ768,$EG768,"")),$A$6:$A$127,0)-1,MATCH($EG768,$D$6:$CC$6,0)-1+8,1,1)),"")</f>
        <v/>
      </c>
      <c r="EW768" s="174" t="str">
        <f t="shared" ca="1" si="40"/>
        <v/>
      </c>
      <c r="EX768" s="174" t="str">
        <f t="shared" ca="1" si="41"/>
        <v/>
      </c>
      <c r="EY768" s="174" t="str">
        <f ca="1">IF(EU768="","",COUNTIF(EU$6:$EU768,"&gt;"&amp;0))</f>
        <v/>
      </c>
      <c r="EZ768" s="189"/>
      <c r="FA768" s="153"/>
    </row>
    <row r="769" spans="146:157" ht="27.6" customHeight="1">
      <c r="EP769" s="174"/>
      <c r="EQ769" s="174"/>
      <c r="ER769" s="174"/>
      <c r="ES769" s="174"/>
      <c r="ET769" s="174" t="str">
        <f t="shared" ca="1" si="39"/>
        <v/>
      </c>
      <c r="EU769" s="174" t="str">
        <f ca="1">IFERROR(IF(OFFSET($D$6,MATCH(VALUE(SUBSTITUTE(EQ769,EG769,"")),$A$6:$A$127,0)-1,MATCH($EG769,$D$6:$CC$6,0)-1+7,1,1)&gt;0,OFFSET($D$6,MATCH(VALUE(SUBSTITUTE(EQ769,EG769,"")),$A$6:$A$127,0)-1,MATCH($EG769,$D$6:$CC$6,0)-1+7,1,1),""),"")</f>
        <v/>
      </c>
      <c r="EV769" s="174" t="str">
        <f ca="1">IF($EU769&lt;&gt;"",IF(OFFSET($D$6,MATCH(VALUE(SUBSTITUTE($EQ769,$EG769,"")),$A$6:$A$127,0)-1,MATCH($EG769,$D$6:$CC$6,0)-1+8,1,1)=0,"",OFFSET($D$6,MATCH(VALUE(SUBSTITUTE($EQ769,$EG769,"")),$A$6:$A$127,0)-1,MATCH($EG769,$D$6:$CC$6,0)-1+8,1,1)),"")</f>
        <v/>
      </c>
      <c r="EW769" s="174" t="str">
        <f t="shared" ca="1" si="40"/>
        <v/>
      </c>
      <c r="EX769" s="174" t="str">
        <f t="shared" ca="1" si="41"/>
        <v/>
      </c>
      <c r="EY769" s="174" t="str">
        <f ca="1">IF(EU769="","",COUNTIF(EU$6:$EU769,"&gt;"&amp;0))</f>
        <v/>
      </c>
      <c r="EZ769" s="189"/>
      <c r="FA769" s="153"/>
    </row>
    <row r="770" spans="146:157" ht="27.6" customHeight="1">
      <c r="EP770" s="174"/>
      <c r="EQ770" s="174"/>
      <c r="ER770" s="174"/>
      <c r="ES770" s="174"/>
      <c r="ET770" s="174" t="str">
        <f t="shared" ca="1" si="39"/>
        <v/>
      </c>
      <c r="EU770" s="174" t="str">
        <f ca="1">IFERROR(IF(OFFSET($D$6,MATCH(VALUE(SUBSTITUTE(EQ770,EG770,"")),$A$6:$A$127,0)-1,MATCH($EG770,$D$6:$CC$6,0)-1+7,1,1)&gt;0,OFFSET($D$6,MATCH(VALUE(SUBSTITUTE(EQ770,EG770,"")),$A$6:$A$127,0)-1,MATCH($EG770,$D$6:$CC$6,0)-1+7,1,1),""),"")</f>
        <v/>
      </c>
      <c r="EV770" s="174" t="str">
        <f ca="1">IF($EU770&lt;&gt;"",IF(OFFSET($D$6,MATCH(VALUE(SUBSTITUTE($EQ770,$EG770,"")),$A$6:$A$127,0)-1,MATCH($EG770,$D$6:$CC$6,0)-1+8,1,1)=0,"",OFFSET($D$6,MATCH(VALUE(SUBSTITUTE($EQ770,$EG770,"")),$A$6:$A$127,0)-1,MATCH($EG770,$D$6:$CC$6,0)-1+8,1,1)),"")</f>
        <v/>
      </c>
      <c r="EW770" s="174" t="str">
        <f t="shared" ca="1" si="40"/>
        <v/>
      </c>
      <c r="EX770" s="174" t="str">
        <f t="shared" ca="1" si="41"/>
        <v/>
      </c>
      <c r="EY770" s="174" t="str">
        <f ca="1">IF(EU770="","",COUNTIF(EU$6:$EU770,"&gt;"&amp;0))</f>
        <v/>
      </c>
      <c r="EZ770" s="189"/>
      <c r="FA770" s="153"/>
    </row>
    <row r="771" spans="146:157" ht="27.6" customHeight="1">
      <c r="EP771" s="174"/>
      <c r="EQ771" s="174"/>
      <c r="ER771" s="174"/>
      <c r="ES771" s="174"/>
      <c r="ET771" s="174" t="str">
        <f t="shared" ca="1" si="39"/>
        <v/>
      </c>
      <c r="EU771" s="174" t="str">
        <f ca="1">IFERROR(IF(OFFSET($D$6,MATCH(VALUE(SUBSTITUTE(EQ771,EG771,"")),$A$6:$A$127,0)-1,MATCH($EG771,$D$6:$CC$6,0)-1+7,1,1)&gt;0,OFFSET($D$6,MATCH(VALUE(SUBSTITUTE(EQ771,EG771,"")),$A$6:$A$127,0)-1,MATCH($EG771,$D$6:$CC$6,0)-1+7,1,1),""),"")</f>
        <v/>
      </c>
      <c r="EV771" s="174" t="str">
        <f ca="1">IF($EU771&lt;&gt;"",IF(OFFSET($D$6,MATCH(VALUE(SUBSTITUTE($EQ771,$EG771,"")),$A$6:$A$127,0)-1,MATCH($EG771,$D$6:$CC$6,0)-1+8,1,1)=0,"",OFFSET($D$6,MATCH(VALUE(SUBSTITUTE($EQ771,$EG771,"")),$A$6:$A$127,0)-1,MATCH($EG771,$D$6:$CC$6,0)-1+8,1,1)),"")</f>
        <v/>
      </c>
      <c r="EW771" s="174" t="str">
        <f t="shared" ca="1" si="40"/>
        <v/>
      </c>
      <c r="EX771" s="174" t="str">
        <f t="shared" ca="1" si="41"/>
        <v/>
      </c>
      <c r="EY771" s="174" t="str">
        <f ca="1">IF(EU771="","",COUNTIF(EU$6:$EU771,"&gt;"&amp;0))</f>
        <v/>
      </c>
      <c r="EZ771" s="189"/>
      <c r="FA771" s="153"/>
    </row>
    <row r="772" spans="146:157" ht="27.6" customHeight="1">
      <c r="EP772" s="174"/>
      <c r="EQ772" s="174"/>
      <c r="ER772" s="174"/>
      <c r="ES772" s="174"/>
      <c r="ET772" s="174" t="str">
        <f t="shared" ca="1" si="39"/>
        <v/>
      </c>
      <c r="EU772" s="174" t="str">
        <f ca="1">IFERROR(IF(OFFSET($D$6,MATCH(VALUE(SUBSTITUTE(EQ772,EG772,"")),$A$6:$A$127,0)-1,MATCH($EG772,$D$6:$CC$6,0)-1+7,1,1)&gt;0,OFFSET($D$6,MATCH(VALUE(SUBSTITUTE(EQ772,EG772,"")),$A$6:$A$127,0)-1,MATCH($EG772,$D$6:$CC$6,0)-1+7,1,1),""),"")</f>
        <v/>
      </c>
      <c r="EV772" s="174" t="str">
        <f ca="1">IF($EU772&lt;&gt;"",IF(OFFSET($D$6,MATCH(VALUE(SUBSTITUTE($EQ772,$EG772,"")),$A$6:$A$127,0)-1,MATCH($EG772,$D$6:$CC$6,0)-1+8,1,1)=0,"",OFFSET($D$6,MATCH(VALUE(SUBSTITUTE($EQ772,$EG772,"")),$A$6:$A$127,0)-1,MATCH($EG772,$D$6:$CC$6,0)-1+8,1,1)),"")</f>
        <v/>
      </c>
      <c r="EW772" s="174" t="str">
        <f t="shared" ca="1" si="40"/>
        <v/>
      </c>
      <c r="EX772" s="174" t="str">
        <f t="shared" ca="1" si="41"/>
        <v/>
      </c>
      <c r="EY772" s="174" t="str">
        <f ca="1">IF(EU772="","",COUNTIF(EU$6:$EU772,"&gt;"&amp;0))</f>
        <v/>
      </c>
      <c r="EZ772" s="189"/>
      <c r="FA772" s="153"/>
    </row>
    <row r="773" spans="146:157" ht="27.6" customHeight="1">
      <c r="EP773" s="174"/>
      <c r="EQ773" s="174"/>
      <c r="ER773" s="174"/>
      <c r="ES773" s="174"/>
      <c r="ET773" s="174" t="str">
        <f t="shared" ca="1" si="39"/>
        <v/>
      </c>
      <c r="EU773" s="174" t="str">
        <f ca="1">IFERROR(IF(OFFSET($D$6,MATCH(VALUE(SUBSTITUTE(EQ773,EG773,"")),$A$6:$A$127,0)-1,MATCH($EG773,$D$6:$CC$6,0)-1+7,1,1)&gt;0,OFFSET($D$6,MATCH(VALUE(SUBSTITUTE(EQ773,EG773,"")),$A$6:$A$127,0)-1,MATCH($EG773,$D$6:$CC$6,0)-1+7,1,1),""),"")</f>
        <v/>
      </c>
      <c r="EV773" s="174" t="str">
        <f ca="1">IF($EU773&lt;&gt;"",IF(OFFSET($D$6,MATCH(VALUE(SUBSTITUTE($EQ773,$EG773,"")),$A$6:$A$127,0)-1,MATCH($EG773,$D$6:$CC$6,0)-1+8,1,1)=0,"",OFFSET($D$6,MATCH(VALUE(SUBSTITUTE($EQ773,$EG773,"")),$A$6:$A$127,0)-1,MATCH($EG773,$D$6:$CC$6,0)-1+8,1,1)),"")</f>
        <v/>
      </c>
      <c r="EW773" s="174" t="str">
        <f t="shared" ca="1" si="40"/>
        <v/>
      </c>
      <c r="EX773" s="174" t="str">
        <f t="shared" ca="1" si="41"/>
        <v/>
      </c>
      <c r="EY773" s="174" t="str">
        <f ca="1">IF(EU773="","",COUNTIF(EU$6:$EU773,"&gt;"&amp;0))</f>
        <v/>
      </c>
      <c r="EZ773" s="189"/>
      <c r="FA773" s="153"/>
    </row>
    <row r="774" spans="146:157" ht="27.6" customHeight="1">
      <c r="EP774" s="174"/>
      <c r="EQ774" s="174"/>
      <c r="ER774" s="174"/>
      <c r="ES774" s="174"/>
      <c r="ET774" s="174" t="str">
        <f t="shared" ca="1" si="39"/>
        <v/>
      </c>
      <c r="EU774" s="174" t="str">
        <f ca="1">IFERROR(IF(OFFSET($D$6,MATCH(VALUE(SUBSTITUTE(EQ774,EG774,"")),$A$6:$A$127,0)-1,MATCH($EG774,$D$6:$CC$6,0)-1+7,1,1)&gt;0,OFFSET($D$6,MATCH(VALUE(SUBSTITUTE(EQ774,EG774,"")),$A$6:$A$127,0)-1,MATCH($EG774,$D$6:$CC$6,0)-1+7,1,1),""),"")</f>
        <v/>
      </c>
      <c r="EV774" s="174" t="str">
        <f ca="1">IF($EU774&lt;&gt;"",IF(OFFSET($D$6,MATCH(VALUE(SUBSTITUTE($EQ774,$EG774,"")),$A$6:$A$127,0)-1,MATCH($EG774,$D$6:$CC$6,0)-1+8,1,1)=0,"",OFFSET($D$6,MATCH(VALUE(SUBSTITUTE($EQ774,$EG774,"")),$A$6:$A$127,0)-1,MATCH($EG774,$D$6:$CC$6,0)-1+8,1,1)),"")</f>
        <v/>
      </c>
      <c r="EW774" s="174" t="str">
        <f t="shared" ca="1" si="40"/>
        <v/>
      </c>
      <c r="EX774" s="174" t="str">
        <f t="shared" ca="1" si="41"/>
        <v/>
      </c>
      <c r="EY774" s="174" t="str">
        <f ca="1">IF(EU774="","",COUNTIF(EU$6:$EU774,"&gt;"&amp;0))</f>
        <v/>
      </c>
      <c r="EZ774" s="189"/>
      <c r="FA774" s="153"/>
    </row>
    <row r="775" spans="146:157" ht="27.6" customHeight="1">
      <c r="EP775" s="174"/>
      <c r="EQ775" s="174"/>
      <c r="ER775" s="174"/>
      <c r="ES775" s="174"/>
      <c r="ET775" s="174" t="str">
        <f t="shared" ref="ET775:ET838" ca="1" si="42">IF(EY775="","",EN775)</f>
        <v/>
      </c>
      <c r="EU775" s="174" t="str">
        <f ca="1">IFERROR(IF(OFFSET($D$6,MATCH(VALUE(SUBSTITUTE(EQ775,EG775,"")),$A$6:$A$127,0)-1,MATCH($EG775,$D$6:$CC$6,0)-1+7,1,1)&gt;0,OFFSET($D$6,MATCH(VALUE(SUBSTITUTE(EQ775,EG775,"")),$A$6:$A$127,0)-1,MATCH($EG775,$D$6:$CC$6,0)-1+7,1,1),""),"")</f>
        <v/>
      </c>
      <c r="EV775" s="174" t="str">
        <f ca="1">IF($EU775&lt;&gt;"",IF(OFFSET($D$6,MATCH(VALUE(SUBSTITUTE($EQ775,$EG775,"")),$A$6:$A$127,0)-1,MATCH($EG775,$D$6:$CC$6,0)-1+8,1,1)=0,"",OFFSET($D$6,MATCH(VALUE(SUBSTITUTE($EQ775,$EG775,"")),$A$6:$A$127,0)-1,MATCH($EG775,$D$6:$CC$6,0)-1+8,1,1)),"")</f>
        <v/>
      </c>
      <c r="EW775" s="174" t="str">
        <f t="shared" ref="EW775:EW838" ca="1" si="43">IF(EY775="","","F")</f>
        <v/>
      </c>
      <c r="EX775" s="174" t="str">
        <f t="shared" ref="EX775:EX838" ca="1" si="44">IF(EY775="","",EM775)</f>
        <v/>
      </c>
      <c r="EY775" s="174" t="str">
        <f ca="1">IF(EU775="","",COUNTIF(EU$6:$EU775,"&gt;"&amp;0))</f>
        <v/>
      </c>
      <c r="EZ775" s="189"/>
      <c r="FA775" s="153"/>
    </row>
    <row r="776" spans="146:157" ht="27.6" customHeight="1">
      <c r="EP776" s="174"/>
      <c r="EQ776" s="174"/>
      <c r="ER776" s="174"/>
      <c r="ES776" s="174"/>
      <c r="ET776" s="174" t="str">
        <f t="shared" ca="1" si="42"/>
        <v/>
      </c>
      <c r="EU776" s="174" t="str">
        <f ca="1">IFERROR(IF(OFFSET($D$6,MATCH(VALUE(SUBSTITUTE(EQ776,EG776,"")),$A$6:$A$127,0)-1,MATCH($EG776,$D$6:$CC$6,0)-1+7,1,1)&gt;0,OFFSET($D$6,MATCH(VALUE(SUBSTITUTE(EQ776,EG776,"")),$A$6:$A$127,0)-1,MATCH($EG776,$D$6:$CC$6,0)-1+7,1,1),""),"")</f>
        <v/>
      </c>
      <c r="EV776" s="174" t="str">
        <f ca="1">IF($EU776&lt;&gt;"",IF(OFFSET($D$6,MATCH(VALUE(SUBSTITUTE($EQ776,$EG776,"")),$A$6:$A$127,0)-1,MATCH($EG776,$D$6:$CC$6,0)-1+8,1,1)=0,"",OFFSET($D$6,MATCH(VALUE(SUBSTITUTE($EQ776,$EG776,"")),$A$6:$A$127,0)-1,MATCH($EG776,$D$6:$CC$6,0)-1+8,1,1)),"")</f>
        <v/>
      </c>
      <c r="EW776" s="174" t="str">
        <f t="shared" ca="1" si="43"/>
        <v/>
      </c>
      <c r="EX776" s="174" t="str">
        <f t="shared" ca="1" si="44"/>
        <v/>
      </c>
      <c r="EY776" s="174" t="str">
        <f ca="1">IF(EU776="","",COUNTIF(EU$6:$EU776,"&gt;"&amp;0))</f>
        <v/>
      </c>
      <c r="EZ776" s="189"/>
      <c r="FA776" s="153"/>
    </row>
    <row r="777" spans="146:157" ht="27.6" customHeight="1">
      <c r="EP777" s="174"/>
      <c r="EQ777" s="174"/>
      <c r="ER777" s="174"/>
      <c r="ES777" s="174"/>
      <c r="ET777" s="174" t="str">
        <f t="shared" ca="1" si="42"/>
        <v/>
      </c>
      <c r="EU777" s="174" t="str">
        <f ca="1">IFERROR(IF(OFFSET($D$6,MATCH(VALUE(SUBSTITUTE(EQ777,EG777,"")),$A$6:$A$127,0)-1,MATCH($EG777,$D$6:$CC$6,0)-1+7,1,1)&gt;0,OFFSET($D$6,MATCH(VALUE(SUBSTITUTE(EQ777,EG777,"")),$A$6:$A$127,0)-1,MATCH($EG777,$D$6:$CC$6,0)-1+7,1,1),""),"")</f>
        <v/>
      </c>
      <c r="EV777" s="174" t="str">
        <f ca="1">IF($EU777&lt;&gt;"",IF(OFFSET($D$6,MATCH(VALUE(SUBSTITUTE($EQ777,$EG777,"")),$A$6:$A$127,0)-1,MATCH($EG777,$D$6:$CC$6,0)-1+8,1,1)=0,"",OFFSET($D$6,MATCH(VALUE(SUBSTITUTE($EQ777,$EG777,"")),$A$6:$A$127,0)-1,MATCH($EG777,$D$6:$CC$6,0)-1+8,1,1)),"")</f>
        <v/>
      </c>
      <c r="EW777" s="174" t="str">
        <f t="shared" ca="1" si="43"/>
        <v/>
      </c>
      <c r="EX777" s="174" t="str">
        <f t="shared" ca="1" si="44"/>
        <v/>
      </c>
      <c r="EY777" s="174" t="str">
        <f ca="1">IF(EU777="","",COUNTIF(EU$6:$EU777,"&gt;"&amp;0))</f>
        <v/>
      </c>
      <c r="EZ777" s="189"/>
      <c r="FA777" s="153"/>
    </row>
    <row r="778" spans="146:157" ht="27.6" customHeight="1">
      <c r="EP778" s="174"/>
      <c r="EQ778" s="174"/>
      <c r="ER778" s="174"/>
      <c r="ES778" s="174"/>
      <c r="ET778" s="174" t="str">
        <f t="shared" ca="1" si="42"/>
        <v/>
      </c>
      <c r="EU778" s="174" t="str">
        <f ca="1">IFERROR(IF(OFFSET($D$6,MATCH(VALUE(SUBSTITUTE(EQ778,EG778,"")),$A$6:$A$127,0)-1,MATCH($EG778,$D$6:$CC$6,0)-1+7,1,1)&gt;0,OFFSET($D$6,MATCH(VALUE(SUBSTITUTE(EQ778,EG778,"")),$A$6:$A$127,0)-1,MATCH($EG778,$D$6:$CC$6,0)-1+7,1,1),""),"")</f>
        <v/>
      </c>
      <c r="EV778" s="174" t="str">
        <f ca="1">IF($EU778&lt;&gt;"",IF(OFFSET($D$6,MATCH(VALUE(SUBSTITUTE($EQ778,$EG778,"")),$A$6:$A$127,0)-1,MATCH($EG778,$D$6:$CC$6,0)-1+8,1,1)=0,"",OFFSET($D$6,MATCH(VALUE(SUBSTITUTE($EQ778,$EG778,"")),$A$6:$A$127,0)-1,MATCH($EG778,$D$6:$CC$6,0)-1+8,1,1)),"")</f>
        <v/>
      </c>
      <c r="EW778" s="174" t="str">
        <f t="shared" ca="1" si="43"/>
        <v/>
      </c>
      <c r="EX778" s="174" t="str">
        <f t="shared" ca="1" si="44"/>
        <v/>
      </c>
      <c r="EY778" s="174" t="str">
        <f ca="1">IF(EU778="","",COUNTIF(EU$6:$EU778,"&gt;"&amp;0))</f>
        <v/>
      </c>
      <c r="EZ778" s="189"/>
      <c r="FA778" s="153"/>
    </row>
    <row r="779" spans="146:157" ht="27.6" customHeight="1">
      <c r="EP779" s="174"/>
      <c r="EQ779" s="174"/>
      <c r="ER779" s="174"/>
      <c r="ES779" s="174"/>
      <c r="ET779" s="174" t="str">
        <f t="shared" ca="1" si="42"/>
        <v/>
      </c>
      <c r="EU779" s="174" t="str">
        <f ca="1">IFERROR(IF(OFFSET($D$6,MATCH(VALUE(SUBSTITUTE(EQ779,EG779,"")),$A$6:$A$127,0)-1,MATCH($EG779,$D$6:$CC$6,0)-1+7,1,1)&gt;0,OFFSET($D$6,MATCH(VALUE(SUBSTITUTE(EQ779,EG779,"")),$A$6:$A$127,0)-1,MATCH($EG779,$D$6:$CC$6,0)-1+7,1,1),""),"")</f>
        <v/>
      </c>
      <c r="EV779" s="174" t="str">
        <f ca="1">IF($EU779&lt;&gt;"",IF(OFFSET($D$6,MATCH(VALUE(SUBSTITUTE($EQ779,$EG779,"")),$A$6:$A$127,0)-1,MATCH($EG779,$D$6:$CC$6,0)-1+8,1,1)=0,"",OFFSET($D$6,MATCH(VALUE(SUBSTITUTE($EQ779,$EG779,"")),$A$6:$A$127,0)-1,MATCH($EG779,$D$6:$CC$6,0)-1+8,1,1)),"")</f>
        <v/>
      </c>
      <c r="EW779" s="174" t="str">
        <f t="shared" ca="1" si="43"/>
        <v/>
      </c>
      <c r="EX779" s="174" t="str">
        <f t="shared" ca="1" si="44"/>
        <v/>
      </c>
      <c r="EY779" s="174" t="str">
        <f ca="1">IF(EU779="","",COUNTIF(EU$6:$EU779,"&gt;"&amp;0))</f>
        <v/>
      </c>
      <c r="EZ779" s="189"/>
      <c r="FA779" s="153"/>
    </row>
    <row r="780" spans="146:157" ht="27.6" customHeight="1">
      <c r="EP780" s="174"/>
      <c r="EQ780" s="174"/>
      <c r="ER780" s="174"/>
      <c r="ES780" s="174"/>
      <c r="ET780" s="174" t="str">
        <f t="shared" ca="1" si="42"/>
        <v/>
      </c>
      <c r="EU780" s="174" t="str">
        <f ca="1">IFERROR(IF(OFFSET($D$6,MATCH(VALUE(SUBSTITUTE(EQ780,EG780,"")),$A$6:$A$127,0)-1,MATCH($EG780,$D$6:$CC$6,0)-1+7,1,1)&gt;0,OFFSET($D$6,MATCH(VALUE(SUBSTITUTE(EQ780,EG780,"")),$A$6:$A$127,0)-1,MATCH($EG780,$D$6:$CC$6,0)-1+7,1,1),""),"")</f>
        <v/>
      </c>
      <c r="EV780" s="174" t="str">
        <f ca="1">IF($EU780&lt;&gt;"",IF(OFFSET($D$6,MATCH(VALUE(SUBSTITUTE($EQ780,$EG780,"")),$A$6:$A$127,0)-1,MATCH($EG780,$D$6:$CC$6,0)-1+8,1,1)=0,"",OFFSET($D$6,MATCH(VALUE(SUBSTITUTE($EQ780,$EG780,"")),$A$6:$A$127,0)-1,MATCH($EG780,$D$6:$CC$6,0)-1+8,1,1)),"")</f>
        <v/>
      </c>
      <c r="EW780" s="174" t="str">
        <f t="shared" ca="1" si="43"/>
        <v/>
      </c>
      <c r="EX780" s="174" t="str">
        <f t="shared" ca="1" si="44"/>
        <v/>
      </c>
      <c r="EY780" s="174" t="str">
        <f ca="1">IF(EU780="","",COUNTIF(EU$6:$EU780,"&gt;"&amp;0))</f>
        <v/>
      </c>
      <c r="EZ780" s="189"/>
      <c r="FA780" s="153"/>
    </row>
    <row r="781" spans="146:157" ht="27.6" customHeight="1">
      <c r="EP781" s="174"/>
      <c r="EQ781" s="174"/>
      <c r="ER781" s="174"/>
      <c r="ES781" s="174"/>
      <c r="ET781" s="174" t="str">
        <f t="shared" ca="1" si="42"/>
        <v/>
      </c>
      <c r="EU781" s="174" t="str">
        <f ca="1">IFERROR(IF(OFFSET($D$6,MATCH(VALUE(SUBSTITUTE(EQ781,EG781,"")),$A$6:$A$127,0)-1,MATCH($EG781,$D$6:$CC$6,0)-1+7,1,1)&gt;0,OFFSET($D$6,MATCH(VALUE(SUBSTITUTE(EQ781,EG781,"")),$A$6:$A$127,0)-1,MATCH($EG781,$D$6:$CC$6,0)-1+7,1,1),""),"")</f>
        <v/>
      </c>
      <c r="EV781" s="174" t="str">
        <f ca="1">IF($EU781&lt;&gt;"",IF(OFFSET($D$6,MATCH(VALUE(SUBSTITUTE($EQ781,$EG781,"")),$A$6:$A$127,0)-1,MATCH($EG781,$D$6:$CC$6,0)-1+8,1,1)=0,"",OFFSET($D$6,MATCH(VALUE(SUBSTITUTE($EQ781,$EG781,"")),$A$6:$A$127,0)-1,MATCH($EG781,$D$6:$CC$6,0)-1+8,1,1)),"")</f>
        <v/>
      </c>
      <c r="EW781" s="174" t="str">
        <f t="shared" ca="1" si="43"/>
        <v/>
      </c>
      <c r="EX781" s="174" t="str">
        <f t="shared" ca="1" si="44"/>
        <v/>
      </c>
      <c r="EY781" s="174" t="str">
        <f ca="1">IF(EU781="","",COUNTIF(EU$6:$EU781,"&gt;"&amp;0))</f>
        <v/>
      </c>
      <c r="EZ781" s="189"/>
      <c r="FA781" s="153"/>
    </row>
    <row r="782" spans="146:157" ht="27.6" customHeight="1">
      <c r="EP782" s="174"/>
      <c r="EQ782" s="174"/>
      <c r="ER782" s="174"/>
      <c r="ES782" s="174"/>
      <c r="ET782" s="174" t="str">
        <f t="shared" ca="1" si="42"/>
        <v/>
      </c>
      <c r="EU782" s="174" t="str">
        <f ca="1">IFERROR(IF(OFFSET($D$6,MATCH(VALUE(SUBSTITUTE(EQ782,EG782,"")),$A$6:$A$127,0)-1,MATCH($EG782,$D$6:$CC$6,0)-1+7,1,1)&gt;0,OFFSET($D$6,MATCH(VALUE(SUBSTITUTE(EQ782,EG782,"")),$A$6:$A$127,0)-1,MATCH($EG782,$D$6:$CC$6,0)-1+7,1,1),""),"")</f>
        <v/>
      </c>
      <c r="EV782" s="174" t="str">
        <f ca="1">IF($EU782&lt;&gt;"",IF(OFFSET($D$6,MATCH(VALUE(SUBSTITUTE($EQ782,$EG782,"")),$A$6:$A$127,0)-1,MATCH($EG782,$D$6:$CC$6,0)-1+8,1,1)=0,"",OFFSET($D$6,MATCH(VALUE(SUBSTITUTE($EQ782,$EG782,"")),$A$6:$A$127,0)-1,MATCH($EG782,$D$6:$CC$6,0)-1+8,1,1)),"")</f>
        <v/>
      </c>
      <c r="EW782" s="174" t="str">
        <f t="shared" ca="1" si="43"/>
        <v/>
      </c>
      <c r="EX782" s="174" t="str">
        <f t="shared" ca="1" si="44"/>
        <v/>
      </c>
      <c r="EY782" s="174" t="str">
        <f ca="1">IF(EU782="","",COUNTIF(EU$6:$EU782,"&gt;"&amp;0))</f>
        <v/>
      </c>
      <c r="EZ782" s="189"/>
      <c r="FA782" s="153"/>
    </row>
    <row r="783" spans="146:157" ht="27.6" customHeight="1">
      <c r="EP783" s="174"/>
      <c r="EQ783" s="174"/>
      <c r="ER783" s="174"/>
      <c r="ES783" s="174"/>
      <c r="ET783" s="174" t="str">
        <f t="shared" ca="1" si="42"/>
        <v/>
      </c>
      <c r="EU783" s="174" t="str">
        <f ca="1">IFERROR(IF(OFFSET($D$6,MATCH(VALUE(SUBSTITUTE(EQ783,EG783,"")),$A$6:$A$127,0)-1,MATCH($EG783,$D$6:$CC$6,0)-1+7,1,1)&gt;0,OFFSET($D$6,MATCH(VALUE(SUBSTITUTE(EQ783,EG783,"")),$A$6:$A$127,0)-1,MATCH($EG783,$D$6:$CC$6,0)-1+7,1,1),""),"")</f>
        <v/>
      </c>
      <c r="EV783" s="174" t="str">
        <f ca="1">IF($EU783&lt;&gt;"",IF(OFFSET($D$6,MATCH(VALUE(SUBSTITUTE($EQ783,$EG783,"")),$A$6:$A$127,0)-1,MATCH($EG783,$D$6:$CC$6,0)-1+8,1,1)=0,"",OFFSET($D$6,MATCH(VALUE(SUBSTITUTE($EQ783,$EG783,"")),$A$6:$A$127,0)-1,MATCH($EG783,$D$6:$CC$6,0)-1+8,1,1)),"")</f>
        <v/>
      </c>
      <c r="EW783" s="174" t="str">
        <f t="shared" ca="1" si="43"/>
        <v/>
      </c>
      <c r="EX783" s="174" t="str">
        <f t="shared" ca="1" si="44"/>
        <v/>
      </c>
      <c r="EY783" s="174" t="str">
        <f ca="1">IF(EU783="","",COUNTIF(EU$6:$EU783,"&gt;"&amp;0))</f>
        <v/>
      </c>
      <c r="EZ783" s="189"/>
      <c r="FA783" s="153"/>
    </row>
    <row r="784" spans="146:157" ht="27.6" customHeight="1">
      <c r="EP784" s="174"/>
      <c r="EQ784" s="174"/>
      <c r="ER784" s="174"/>
      <c r="ES784" s="174"/>
      <c r="ET784" s="174" t="str">
        <f t="shared" ca="1" si="42"/>
        <v/>
      </c>
      <c r="EU784" s="174" t="str">
        <f ca="1">IFERROR(IF(OFFSET($D$6,MATCH(VALUE(SUBSTITUTE(EQ784,EG784,"")),$A$6:$A$127,0)-1,MATCH($EG784,$D$6:$CC$6,0)-1+7,1,1)&gt;0,OFFSET($D$6,MATCH(VALUE(SUBSTITUTE(EQ784,EG784,"")),$A$6:$A$127,0)-1,MATCH($EG784,$D$6:$CC$6,0)-1+7,1,1),""),"")</f>
        <v/>
      </c>
      <c r="EV784" s="174" t="str">
        <f ca="1">IF($EU784&lt;&gt;"",IF(OFFSET($D$6,MATCH(VALUE(SUBSTITUTE($EQ784,$EG784,"")),$A$6:$A$127,0)-1,MATCH($EG784,$D$6:$CC$6,0)-1+8,1,1)=0,"",OFFSET($D$6,MATCH(VALUE(SUBSTITUTE($EQ784,$EG784,"")),$A$6:$A$127,0)-1,MATCH($EG784,$D$6:$CC$6,0)-1+8,1,1)),"")</f>
        <v/>
      </c>
      <c r="EW784" s="174" t="str">
        <f t="shared" ca="1" si="43"/>
        <v/>
      </c>
      <c r="EX784" s="174" t="str">
        <f t="shared" ca="1" si="44"/>
        <v/>
      </c>
      <c r="EY784" s="174" t="str">
        <f ca="1">IF(EU784="","",COUNTIF(EU$6:$EU784,"&gt;"&amp;0))</f>
        <v/>
      </c>
      <c r="EZ784" s="189"/>
      <c r="FA784" s="153"/>
    </row>
    <row r="785" spans="146:157" ht="27.6" customHeight="1">
      <c r="EP785" s="174"/>
      <c r="EQ785" s="174"/>
      <c r="ER785" s="174"/>
      <c r="ES785" s="174"/>
      <c r="ET785" s="174" t="str">
        <f t="shared" ca="1" si="42"/>
        <v/>
      </c>
      <c r="EU785" s="174" t="str">
        <f ca="1">IFERROR(IF(OFFSET($D$6,MATCH(VALUE(SUBSTITUTE(EQ785,EG785,"")),$A$6:$A$127,0)-1,MATCH($EG785,$D$6:$CC$6,0)-1+7,1,1)&gt;0,OFFSET($D$6,MATCH(VALUE(SUBSTITUTE(EQ785,EG785,"")),$A$6:$A$127,0)-1,MATCH($EG785,$D$6:$CC$6,0)-1+7,1,1),""),"")</f>
        <v/>
      </c>
      <c r="EV785" s="174" t="str">
        <f ca="1">IF($EU785&lt;&gt;"",IF(OFFSET($D$6,MATCH(VALUE(SUBSTITUTE($EQ785,$EG785,"")),$A$6:$A$127,0)-1,MATCH($EG785,$D$6:$CC$6,0)-1+8,1,1)=0,"",OFFSET($D$6,MATCH(VALUE(SUBSTITUTE($EQ785,$EG785,"")),$A$6:$A$127,0)-1,MATCH($EG785,$D$6:$CC$6,0)-1+8,1,1)),"")</f>
        <v/>
      </c>
      <c r="EW785" s="174" t="str">
        <f t="shared" ca="1" si="43"/>
        <v/>
      </c>
      <c r="EX785" s="174" t="str">
        <f t="shared" ca="1" si="44"/>
        <v/>
      </c>
      <c r="EY785" s="174" t="str">
        <f ca="1">IF(EU785="","",COUNTIF(EU$6:$EU785,"&gt;"&amp;0))</f>
        <v/>
      </c>
      <c r="EZ785" s="189"/>
      <c r="FA785" s="153"/>
    </row>
    <row r="786" spans="146:157" ht="27.6" customHeight="1">
      <c r="EP786" s="174"/>
      <c r="EQ786" s="174"/>
      <c r="ER786" s="174"/>
      <c r="ES786" s="174"/>
      <c r="ET786" s="174" t="str">
        <f t="shared" ca="1" si="42"/>
        <v/>
      </c>
      <c r="EU786" s="174" t="str">
        <f ca="1">IFERROR(IF(OFFSET($D$6,MATCH(VALUE(SUBSTITUTE(EQ786,EG786,"")),$A$6:$A$127,0)-1,MATCH($EG786,$D$6:$CC$6,0)-1+7,1,1)&gt;0,OFFSET($D$6,MATCH(VALUE(SUBSTITUTE(EQ786,EG786,"")),$A$6:$A$127,0)-1,MATCH($EG786,$D$6:$CC$6,0)-1+7,1,1),""),"")</f>
        <v/>
      </c>
      <c r="EV786" s="174" t="str">
        <f ca="1">IF($EU786&lt;&gt;"",IF(OFFSET($D$6,MATCH(VALUE(SUBSTITUTE($EQ786,$EG786,"")),$A$6:$A$127,0)-1,MATCH($EG786,$D$6:$CC$6,0)-1+8,1,1)=0,"",OFFSET($D$6,MATCH(VALUE(SUBSTITUTE($EQ786,$EG786,"")),$A$6:$A$127,0)-1,MATCH($EG786,$D$6:$CC$6,0)-1+8,1,1)),"")</f>
        <v/>
      </c>
      <c r="EW786" s="174" t="str">
        <f t="shared" ca="1" si="43"/>
        <v/>
      </c>
      <c r="EX786" s="174" t="str">
        <f t="shared" ca="1" si="44"/>
        <v/>
      </c>
      <c r="EY786" s="174" t="str">
        <f ca="1">IF(EU786="","",COUNTIF(EU$6:$EU786,"&gt;"&amp;0))</f>
        <v/>
      </c>
      <c r="EZ786" s="189"/>
      <c r="FA786" s="153"/>
    </row>
    <row r="787" spans="146:157" ht="27.6" customHeight="1">
      <c r="EP787" s="174"/>
      <c r="EQ787" s="174"/>
      <c r="ER787" s="174"/>
      <c r="ES787" s="174"/>
      <c r="ET787" s="174" t="str">
        <f t="shared" ca="1" si="42"/>
        <v/>
      </c>
      <c r="EU787" s="174" t="str">
        <f ca="1">IFERROR(IF(OFFSET($D$6,MATCH(VALUE(SUBSTITUTE(EQ787,EG787,"")),$A$6:$A$127,0)-1,MATCH($EG787,$D$6:$CC$6,0)-1+7,1,1)&gt;0,OFFSET($D$6,MATCH(VALUE(SUBSTITUTE(EQ787,EG787,"")),$A$6:$A$127,0)-1,MATCH($EG787,$D$6:$CC$6,0)-1+7,1,1),""),"")</f>
        <v/>
      </c>
      <c r="EV787" s="174" t="str">
        <f ca="1">IF($EU787&lt;&gt;"",IF(OFFSET($D$6,MATCH(VALUE(SUBSTITUTE($EQ787,$EG787,"")),$A$6:$A$127,0)-1,MATCH($EG787,$D$6:$CC$6,0)-1+8,1,1)=0,"",OFFSET($D$6,MATCH(VALUE(SUBSTITUTE($EQ787,$EG787,"")),$A$6:$A$127,0)-1,MATCH($EG787,$D$6:$CC$6,0)-1+8,1,1)),"")</f>
        <v/>
      </c>
      <c r="EW787" s="174" t="str">
        <f t="shared" ca="1" si="43"/>
        <v/>
      </c>
      <c r="EX787" s="174" t="str">
        <f t="shared" ca="1" si="44"/>
        <v/>
      </c>
      <c r="EY787" s="174" t="str">
        <f ca="1">IF(EU787="","",COUNTIF(EU$6:$EU787,"&gt;"&amp;0))</f>
        <v/>
      </c>
      <c r="EZ787" s="189"/>
      <c r="FA787" s="153"/>
    </row>
    <row r="788" spans="146:157" ht="27.6" customHeight="1">
      <c r="EP788" s="174"/>
      <c r="EQ788" s="174"/>
      <c r="ER788" s="174"/>
      <c r="ES788" s="174"/>
      <c r="ET788" s="174" t="str">
        <f t="shared" ca="1" si="42"/>
        <v/>
      </c>
      <c r="EU788" s="174" t="str">
        <f ca="1">IFERROR(IF(OFFSET($D$6,MATCH(VALUE(SUBSTITUTE(EQ788,EG788,"")),$A$6:$A$127,0)-1,MATCH($EG788,$D$6:$CC$6,0)-1+7,1,1)&gt;0,OFFSET($D$6,MATCH(VALUE(SUBSTITUTE(EQ788,EG788,"")),$A$6:$A$127,0)-1,MATCH($EG788,$D$6:$CC$6,0)-1+7,1,1),""),"")</f>
        <v/>
      </c>
      <c r="EV788" s="174" t="str">
        <f ca="1">IF($EU788&lt;&gt;"",IF(OFFSET($D$6,MATCH(VALUE(SUBSTITUTE($EQ788,$EG788,"")),$A$6:$A$127,0)-1,MATCH($EG788,$D$6:$CC$6,0)-1+8,1,1)=0,"",OFFSET($D$6,MATCH(VALUE(SUBSTITUTE($EQ788,$EG788,"")),$A$6:$A$127,0)-1,MATCH($EG788,$D$6:$CC$6,0)-1+8,1,1)),"")</f>
        <v/>
      </c>
      <c r="EW788" s="174" t="str">
        <f t="shared" ca="1" si="43"/>
        <v/>
      </c>
      <c r="EX788" s="174" t="str">
        <f t="shared" ca="1" si="44"/>
        <v/>
      </c>
      <c r="EY788" s="174" t="str">
        <f ca="1">IF(EU788="","",COUNTIF(EU$6:$EU788,"&gt;"&amp;0))</f>
        <v/>
      </c>
      <c r="EZ788" s="189"/>
      <c r="FA788" s="153"/>
    </row>
    <row r="789" spans="146:157" ht="27.6" customHeight="1">
      <c r="EP789" s="174"/>
      <c r="EQ789" s="174"/>
      <c r="ER789" s="174"/>
      <c r="ES789" s="174"/>
      <c r="ET789" s="174" t="str">
        <f t="shared" ca="1" si="42"/>
        <v/>
      </c>
      <c r="EU789" s="174" t="str">
        <f ca="1">IFERROR(IF(OFFSET($D$6,MATCH(VALUE(SUBSTITUTE(EQ789,EG789,"")),$A$6:$A$127,0)-1,MATCH($EG789,$D$6:$CC$6,0)-1+7,1,1)&gt;0,OFFSET($D$6,MATCH(VALUE(SUBSTITUTE(EQ789,EG789,"")),$A$6:$A$127,0)-1,MATCH($EG789,$D$6:$CC$6,0)-1+7,1,1),""),"")</f>
        <v/>
      </c>
      <c r="EV789" s="174" t="str">
        <f ca="1">IF($EU789&lt;&gt;"",IF(OFFSET($D$6,MATCH(VALUE(SUBSTITUTE($EQ789,$EG789,"")),$A$6:$A$127,0)-1,MATCH($EG789,$D$6:$CC$6,0)-1+8,1,1)=0,"",OFFSET($D$6,MATCH(VALUE(SUBSTITUTE($EQ789,$EG789,"")),$A$6:$A$127,0)-1,MATCH($EG789,$D$6:$CC$6,0)-1+8,1,1)),"")</f>
        <v/>
      </c>
      <c r="EW789" s="174" t="str">
        <f t="shared" ca="1" si="43"/>
        <v/>
      </c>
      <c r="EX789" s="174" t="str">
        <f t="shared" ca="1" si="44"/>
        <v/>
      </c>
      <c r="EY789" s="174" t="str">
        <f ca="1">IF(EU789="","",COUNTIF(EU$6:$EU789,"&gt;"&amp;0))</f>
        <v/>
      </c>
      <c r="EZ789" s="189"/>
      <c r="FA789" s="153"/>
    </row>
    <row r="790" spans="146:157" ht="27.6" customHeight="1">
      <c r="EP790" s="174"/>
      <c r="EQ790" s="174"/>
      <c r="ER790" s="174"/>
      <c r="ES790" s="174"/>
      <c r="ET790" s="174" t="str">
        <f t="shared" ca="1" si="42"/>
        <v/>
      </c>
      <c r="EU790" s="174" t="str">
        <f ca="1">IFERROR(IF(OFFSET($D$6,MATCH(VALUE(SUBSTITUTE(EQ790,EG790,"")),$A$6:$A$127,0)-1,MATCH($EG790,$D$6:$CC$6,0)-1+7,1,1)&gt;0,OFFSET($D$6,MATCH(VALUE(SUBSTITUTE(EQ790,EG790,"")),$A$6:$A$127,0)-1,MATCH($EG790,$D$6:$CC$6,0)-1+7,1,1),""),"")</f>
        <v/>
      </c>
      <c r="EV790" s="174" t="str">
        <f ca="1">IF($EU790&lt;&gt;"",IF(OFFSET($D$6,MATCH(VALUE(SUBSTITUTE($EQ790,$EG790,"")),$A$6:$A$127,0)-1,MATCH($EG790,$D$6:$CC$6,0)-1+8,1,1)=0,"",OFFSET($D$6,MATCH(VALUE(SUBSTITUTE($EQ790,$EG790,"")),$A$6:$A$127,0)-1,MATCH($EG790,$D$6:$CC$6,0)-1+8,1,1)),"")</f>
        <v/>
      </c>
      <c r="EW790" s="174" t="str">
        <f t="shared" ca="1" si="43"/>
        <v/>
      </c>
      <c r="EX790" s="174" t="str">
        <f t="shared" ca="1" si="44"/>
        <v/>
      </c>
      <c r="EY790" s="174" t="str">
        <f ca="1">IF(EU790="","",COUNTIF(EU$6:$EU790,"&gt;"&amp;0))</f>
        <v/>
      </c>
      <c r="EZ790" s="189"/>
      <c r="FA790" s="153"/>
    </row>
    <row r="791" spans="146:157" ht="27.6" customHeight="1">
      <c r="EP791" s="174"/>
      <c r="EQ791" s="174"/>
      <c r="ER791" s="174"/>
      <c r="ES791" s="174"/>
      <c r="ET791" s="174" t="str">
        <f t="shared" ca="1" si="42"/>
        <v/>
      </c>
      <c r="EU791" s="174" t="str">
        <f ca="1">IFERROR(IF(OFFSET($D$6,MATCH(VALUE(SUBSTITUTE(EQ791,EG791,"")),$A$6:$A$127,0)-1,MATCH($EG791,$D$6:$CC$6,0)-1+7,1,1)&gt;0,OFFSET($D$6,MATCH(VALUE(SUBSTITUTE(EQ791,EG791,"")),$A$6:$A$127,0)-1,MATCH($EG791,$D$6:$CC$6,0)-1+7,1,1),""),"")</f>
        <v/>
      </c>
      <c r="EV791" s="174" t="str">
        <f ca="1">IF($EU791&lt;&gt;"",IF(OFFSET($D$6,MATCH(VALUE(SUBSTITUTE($EQ791,$EG791,"")),$A$6:$A$127,0)-1,MATCH($EG791,$D$6:$CC$6,0)-1+8,1,1)=0,"",OFFSET($D$6,MATCH(VALUE(SUBSTITUTE($EQ791,$EG791,"")),$A$6:$A$127,0)-1,MATCH($EG791,$D$6:$CC$6,0)-1+8,1,1)),"")</f>
        <v/>
      </c>
      <c r="EW791" s="174" t="str">
        <f t="shared" ca="1" si="43"/>
        <v/>
      </c>
      <c r="EX791" s="174" t="str">
        <f t="shared" ca="1" si="44"/>
        <v/>
      </c>
      <c r="EY791" s="174" t="str">
        <f ca="1">IF(EU791="","",COUNTIF(EU$6:$EU791,"&gt;"&amp;0))</f>
        <v/>
      </c>
      <c r="EZ791" s="189"/>
      <c r="FA791" s="153"/>
    </row>
    <row r="792" spans="146:157" ht="27.6" customHeight="1">
      <c r="EP792" s="174"/>
      <c r="EQ792" s="174"/>
      <c r="ER792" s="174"/>
      <c r="ES792" s="174"/>
      <c r="ET792" s="174" t="str">
        <f t="shared" ca="1" si="42"/>
        <v/>
      </c>
      <c r="EU792" s="174" t="str">
        <f ca="1">IFERROR(IF(OFFSET($D$6,MATCH(VALUE(SUBSTITUTE(EQ792,EG792,"")),$A$6:$A$127,0)-1,MATCH($EG792,$D$6:$CC$6,0)-1+7,1,1)&gt;0,OFFSET($D$6,MATCH(VALUE(SUBSTITUTE(EQ792,EG792,"")),$A$6:$A$127,0)-1,MATCH($EG792,$D$6:$CC$6,0)-1+7,1,1),""),"")</f>
        <v/>
      </c>
      <c r="EV792" s="174" t="str">
        <f ca="1">IF($EU792&lt;&gt;"",IF(OFFSET($D$6,MATCH(VALUE(SUBSTITUTE($EQ792,$EG792,"")),$A$6:$A$127,0)-1,MATCH($EG792,$D$6:$CC$6,0)-1+8,1,1)=0,"",OFFSET($D$6,MATCH(VALUE(SUBSTITUTE($EQ792,$EG792,"")),$A$6:$A$127,0)-1,MATCH($EG792,$D$6:$CC$6,0)-1+8,1,1)),"")</f>
        <v/>
      </c>
      <c r="EW792" s="174" t="str">
        <f t="shared" ca="1" si="43"/>
        <v/>
      </c>
      <c r="EX792" s="174" t="str">
        <f t="shared" ca="1" si="44"/>
        <v/>
      </c>
      <c r="EY792" s="174" t="str">
        <f ca="1">IF(EU792="","",COUNTIF(EU$6:$EU792,"&gt;"&amp;0))</f>
        <v/>
      </c>
      <c r="EZ792" s="189"/>
      <c r="FA792" s="153"/>
    </row>
    <row r="793" spans="146:157" ht="27.6" customHeight="1">
      <c r="EP793" s="174"/>
      <c r="EQ793" s="174"/>
      <c r="ER793" s="174"/>
      <c r="ES793" s="174"/>
      <c r="ET793" s="174" t="str">
        <f t="shared" ca="1" si="42"/>
        <v/>
      </c>
      <c r="EU793" s="174" t="str">
        <f ca="1">IFERROR(IF(OFFSET($D$6,MATCH(VALUE(SUBSTITUTE(EQ793,EG793,"")),$A$6:$A$127,0)-1,MATCH($EG793,$D$6:$CC$6,0)-1+7,1,1)&gt;0,OFFSET($D$6,MATCH(VALUE(SUBSTITUTE(EQ793,EG793,"")),$A$6:$A$127,0)-1,MATCH($EG793,$D$6:$CC$6,0)-1+7,1,1),""),"")</f>
        <v/>
      </c>
      <c r="EV793" s="174" t="str">
        <f ca="1">IF($EU793&lt;&gt;"",IF(OFFSET($D$6,MATCH(VALUE(SUBSTITUTE($EQ793,$EG793,"")),$A$6:$A$127,0)-1,MATCH($EG793,$D$6:$CC$6,0)-1+8,1,1)=0,"",OFFSET($D$6,MATCH(VALUE(SUBSTITUTE($EQ793,$EG793,"")),$A$6:$A$127,0)-1,MATCH($EG793,$D$6:$CC$6,0)-1+8,1,1)),"")</f>
        <v/>
      </c>
      <c r="EW793" s="174" t="str">
        <f t="shared" ca="1" si="43"/>
        <v/>
      </c>
      <c r="EX793" s="174" t="str">
        <f t="shared" ca="1" si="44"/>
        <v/>
      </c>
      <c r="EY793" s="174" t="str">
        <f ca="1">IF(EU793="","",COUNTIF(EU$6:$EU793,"&gt;"&amp;0))</f>
        <v/>
      </c>
      <c r="EZ793" s="189"/>
      <c r="FA793" s="153"/>
    </row>
    <row r="794" spans="146:157" ht="27.6" customHeight="1">
      <c r="EP794" s="174"/>
      <c r="EQ794" s="174"/>
      <c r="ER794" s="174"/>
      <c r="ES794" s="174"/>
      <c r="ET794" s="174" t="str">
        <f t="shared" ca="1" si="42"/>
        <v/>
      </c>
      <c r="EU794" s="174" t="str">
        <f ca="1">IFERROR(IF(OFFSET($D$6,MATCH(VALUE(SUBSTITUTE(EQ794,EG794,"")),$A$6:$A$127,0)-1,MATCH($EG794,$D$6:$CC$6,0)-1+7,1,1)&gt;0,OFFSET($D$6,MATCH(VALUE(SUBSTITUTE(EQ794,EG794,"")),$A$6:$A$127,0)-1,MATCH($EG794,$D$6:$CC$6,0)-1+7,1,1),""),"")</f>
        <v/>
      </c>
      <c r="EV794" s="174" t="str">
        <f ca="1">IF($EU794&lt;&gt;"",IF(OFFSET($D$6,MATCH(VALUE(SUBSTITUTE($EQ794,$EG794,"")),$A$6:$A$127,0)-1,MATCH($EG794,$D$6:$CC$6,0)-1+8,1,1)=0,"",OFFSET($D$6,MATCH(VALUE(SUBSTITUTE($EQ794,$EG794,"")),$A$6:$A$127,0)-1,MATCH($EG794,$D$6:$CC$6,0)-1+8,1,1)),"")</f>
        <v/>
      </c>
      <c r="EW794" s="174" t="str">
        <f t="shared" ca="1" si="43"/>
        <v/>
      </c>
      <c r="EX794" s="174" t="str">
        <f t="shared" ca="1" si="44"/>
        <v/>
      </c>
      <c r="EY794" s="174" t="str">
        <f ca="1">IF(EU794="","",COUNTIF(EU$6:$EU794,"&gt;"&amp;0))</f>
        <v/>
      </c>
      <c r="EZ794" s="189"/>
      <c r="FA794" s="153"/>
    </row>
    <row r="795" spans="146:157" ht="27.6" customHeight="1">
      <c r="EP795" s="174"/>
      <c r="EQ795" s="174"/>
      <c r="ER795" s="174"/>
      <c r="ES795" s="174"/>
      <c r="ET795" s="174" t="str">
        <f t="shared" ca="1" si="42"/>
        <v/>
      </c>
      <c r="EU795" s="174" t="str">
        <f ca="1">IFERROR(IF(OFFSET($D$6,MATCH(VALUE(SUBSTITUTE(EQ795,EG795,"")),$A$6:$A$127,0)-1,MATCH($EG795,$D$6:$CC$6,0)-1+7,1,1)&gt;0,OFFSET($D$6,MATCH(VALUE(SUBSTITUTE(EQ795,EG795,"")),$A$6:$A$127,0)-1,MATCH($EG795,$D$6:$CC$6,0)-1+7,1,1),""),"")</f>
        <v/>
      </c>
      <c r="EV795" s="174" t="str">
        <f ca="1">IF($EU795&lt;&gt;"",IF(OFFSET($D$6,MATCH(VALUE(SUBSTITUTE($EQ795,$EG795,"")),$A$6:$A$127,0)-1,MATCH($EG795,$D$6:$CC$6,0)-1+8,1,1)=0,"",OFFSET($D$6,MATCH(VALUE(SUBSTITUTE($EQ795,$EG795,"")),$A$6:$A$127,0)-1,MATCH($EG795,$D$6:$CC$6,0)-1+8,1,1)),"")</f>
        <v/>
      </c>
      <c r="EW795" s="174" t="str">
        <f t="shared" ca="1" si="43"/>
        <v/>
      </c>
      <c r="EX795" s="174" t="str">
        <f t="shared" ca="1" si="44"/>
        <v/>
      </c>
      <c r="EY795" s="174" t="str">
        <f ca="1">IF(EU795="","",COUNTIF(EU$6:$EU795,"&gt;"&amp;0))</f>
        <v/>
      </c>
      <c r="EZ795" s="189"/>
      <c r="FA795" s="153"/>
    </row>
    <row r="796" spans="146:157" ht="27.6" customHeight="1">
      <c r="EP796" s="174"/>
      <c r="EQ796" s="174"/>
      <c r="ER796" s="174"/>
      <c r="ES796" s="174"/>
      <c r="ET796" s="174" t="str">
        <f t="shared" ca="1" si="42"/>
        <v/>
      </c>
      <c r="EU796" s="174" t="str">
        <f ca="1">IFERROR(IF(OFFSET($D$6,MATCH(VALUE(SUBSTITUTE(EQ796,EG796,"")),$A$6:$A$127,0)-1,MATCH($EG796,$D$6:$CC$6,0)-1+7,1,1)&gt;0,OFFSET($D$6,MATCH(VALUE(SUBSTITUTE(EQ796,EG796,"")),$A$6:$A$127,0)-1,MATCH($EG796,$D$6:$CC$6,0)-1+7,1,1),""),"")</f>
        <v/>
      </c>
      <c r="EV796" s="174" t="str">
        <f ca="1">IF($EU796&lt;&gt;"",IF(OFFSET($D$6,MATCH(VALUE(SUBSTITUTE($EQ796,$EG796,"")),$A$6:$A$127,0)-1,MATCH($EG796,$D$6:$CC$6,0)-1+8,1,1)=0,"",OFFSET($D$6,MATCH(VALUE(SUBSTITUTE($EQ796,$EG796,"")),$A$6:$A$127,0)-1,MATCH($EG796,$D$6:$CC$6,0)-1+8,1,1)),"")</f>
        <v/>
      </c>
      <c r="EW796" s="174" t="str">
        <f t="shared" ca="1" si="43"/>
        <v/>
      </c>
      <c r="EX796" s="174" t="str">
        <f t="shared" ca="1" si="44"/>
        <v/>
      </c>
      <c r="EY796" s="174" t="str">
        <f ca="1">IF(EU796="","",COUNTIF(EU$6:$EU796,"&gt;"&amp;0))</f>
        <v/>
      </c>
      <c r="EZ796" s="189"/>
      <c r="FA796" s="153"/>
    </row>
    <row r="797" spans="146:157" ht="27.6" customHeight="1">
      <c r="EP797" s="174"/>
      <c r="EQ797" s="174"/>
      <c r="ER797" s="174"/>
      <c r="ES797" s="174"/>
      <c r="ET797" s="174" t="str">
        <f t="shared" ca="1" si="42"/>
        <v/>
      </c>
      <c r="EU797" s="174" t="str">
        <f ca="1">IFERROR(IF(OFFSET($D$6,MATCH(VALUE(SUBSTITUTE(EQ797,EG797,"")),$A$6:$A$127,0)-1,MATCH($EG797,$D$6:$CC$6,0)-1+7,1,1)&gt;0,OFFSET($D$6,MATCH(VALUE(SUBSTITUTE(EQ797,EG797,"")),$A$6:$A$127,0)-1,MATCH($EG797,$D$6:$CC$6,0)-1+7,1,1),""),"")</f>
        <v/>
      </c>
      <c r="EV797" s="174" t="str">
        <f ca="1">IF($EU797&lt;&gt;"",IF(OFFSET($D$6,MATCH(VALUE(SUBSTITUTE($EQ797,$EG797,"")),$A$6:$A$127,0)-1,MATCH($EG797,$D$6:$CC$6,0)-1+8,1,1)=0,"",OFFSET($D$6,MATCH(VALUE(SUBSTITUTE($EQ797,$EG797,"")),$A$6:$A$127,0)-1,MATCH($EG797,$D$6:$CC$6,0)-1+8,1,1)),"")</f>
        <v/>
      </c>
      <c r="EW797" s="174" t="str">
        <f t="shared" ca="1" si="43"/>
        <v/>
      </c>
      <c r="EX797" s="174" t="str">
        <f t="shared" ca="1" si="44"/>
        <v/>
      </c>
      <c r="EY797" s="174" t="str">
        <f ca="1">IF(EU797="","",COUNTIF(EU$6:$EU797,"&gt;"&amp;0))</f>
        <v/>
      </c>
      <c r="EZ797" s="189"/>
      <c r="FA797" s="153"/>
    </row>
    <row r="798" spans="146:157" ht="27.6" customHeight="1">
      <c r="EP798" s="174"/>
      <c r="EQ798" s="174"/>
      <c r="ER798" s="174"/>
      <c r="ES798" s="174"/>
      <c r="ET798" s="174" t="str">
        <f t="shared" ca="1" si="42"/>
        <v/>
      </c>
      <c r="EU798" s="174" t="str">
        <f ca="1">IFERROR(IF(OFFSET($D$6,MATCH(VALUE(SUBSTITUTE(EQ798,EG798,"")),$A$6:$A$127,0)-1,MATCH($EG798,$D$6:$CC$6,0)-1+7,1,1)&gt;0,OFFSET($D$6,MATCH(VALUE(SUBSTITUTE(EQ798,EG798,"")),$A$6:$A$127,0)-1,MATCH($EG798,$D$6:$CC$6,0)-1+7,1,1),""),"")</f>
        <v/>
      </c>
      <c r="EV798" s="174" t="str">
        <f ca="1">IF($EU798&lt;&gt;"",IF(OFFSET($D$6,MATCH(VALUE(SUBSTITUTE($EQ798,$EG798,"")),$A$6:$A$127,0)-1,MATCH($EG798,$D$6:$CC$6,0)-1+8,1,1)=0,"",OFFSET($D$6,MATCH(VALUE(SUBSTITUTE($EQ798,$EG798,"")),$A$6:$A$127,0)-1,MATCH($EG798,$D$6:$CC$6,0)-1+8,1,1)),"")</f>
        <v/>
      </c>
      <c r="EW798" s="174" t="str">
        <f t="shared" ca="1" si="43"/>
        <v/>
      </c>
      <c r="EX798" s="174" t="str">
        <f t="shared" ca="1" si="44"/>
        <v/>
      </c>
      <c r="EY798" s="174" t="str">
        <f ca="1">IF(EU798="","",COUNTIF(EU$6:$EU798,"&gt;"&amp;0))</f>
        <v/>
      </c>
      <c r="EZ798" s="189"/>
      <c r="FA798" s="153"/>
    </row>
    <row r="799" spans="146:157" ht="27.6" customHeight="1">
      <c r="EP799" s="174"/>
      <c r="EQ799" s="174"/>
      <c r="ER799" s="174"/>
      <c r="ES799" s="174"/>
      <c r="ET799" s="174" t="str">
        <f t="shared" ca="1" si="42"/>
        <v/>
      </c>
      <c r="EU799" s="174" t="str">
        <f ca="1">IFERROR(IF(OFFSET($D$6,MATCH(VALUE(SUBSTITUTE(EQ799,EG799,"")),$A$6:$A$127,0)-1,MATCH($EG799,$D$6:$CC$6,0)-1+7,1,1)&gt;0,OFFSET($D$6,MATCH(VALUE(SUBSTITUTE(EQ799,EG799,"")),$A$6:$A$127,0)-1,MATCH($EG799,$D$6:$CC$6,0)-1+7,1,1),""),"")</f>
        <v/>
      </c>
      <c r="EV799" s="174" t="str">
        <f ca="1">IF($EU799&lt;&gt;"",IF(OFFSET($D$6,MATCH(VALUE(SUBSTITUTE($EQ799,$EG799,"")),$A$6:$A$127,0)-1,MATCH($EG799,$D$6:$CC$6,0)-1+8,1,1)=0,"",OFFSET($D$6,MATCH(VALUE(SUBSTITUTE($EQ799,$EG799,"")),$A$6:$A$127,0)-1,MATCH($EG799,$D$6:$CC$6,0)-1+8,1,1)),"")</f>
        <v/>
      </c>
      <c r="EW799" s="174" t="str">
        <f t="shared" ca="1" si="43"/>
        <v/>
      </c>
      <c r="EX799" s="174" t="str">
        <f t="shared" ca="1" si="44"/>
        <v/>
      </c>
      <c r="EY799" s="174" t="str">
        <f ca="1">IF(EU799="","",COUNTIF(EU$6:$EU799,"&gt;"&amp;0))</f>
        <v/>
      </c>
      <c r="EZ799" s="189"/>
      <c r="FA799" s="153"/>
    </row>
    <row r="800" spans="146:157" ht="27.6" customHeight="1">
      <c r="EP800" s="174"/>
      <c r="EQ800" s="174"/>
      <c r="ER800" s="174"/>
      <c r="ES800" s="174"/>
      <c r="ET800" s="174" t="str">
        <f t="shared" ca="1" si="42"/>
        <v/>
      </c>
      <c r="EU800" s="174" t="str">
        <f ca="1">IFERROR(IF(OFFSET($D$6,MATCH(VALUE(SUBSTITUTE(EQ800,EG800,"")),$A$6:$A$127,0)-1,MATCH($EG800,$D$6:$CC$6,0)-1+7,1,1)&gt;0,OFFSET($D$6,MATCH(VALUE(SUBSTITUTE(EQ800,EG800,"")),$A$6:$A$127,0)-1,MATCH($EG800,$D$6:$CC$6,0)-1+7,1,1),""),"")</f>
        <v/>
      </c>
      <c r="EV800" s="174" t="str">
        <f ca="1">IF($EU800&lt;&gt;"",IF(OFFSET($D$6,MATCH(VALUE(SUBSTITUTE($EQ800,$EG800,"")),$A$6:$A$127,0)-1,MATCH($EG800,$D$6:$CC$6,0)-1+8,1,1)=0,"",OFFSET($D$6,MATCH(VALUE(SUBSTITUTE($EQ800,$EG800,"")),$A$6:$A$127,0)-1,MATCH($EG800,$D$6:$CC$6,0)-1+8,1,1)),"")</f>
        <v/>
      </c>
      <c r="EW800" s="174" t="str">
        <f t="shared" ca="1" si="43"/>
        <v/>
      </c>
      <c r="EX800" s="174" t="str">
        <f t="shared" ca="1" si="44"/>
        <v/>
      </c>
      <c r="EY800" s="174" t="str">
        <f ca="1">IF(EU800="","",COUNTIF(EU$6:$EU800,"&gt;"&amp;0))</f>
        <v/>
      </c>
      <c r="EZ800" s="189"/>
      <c r="FA800" s="153"/>
    </row>
    <row r="801" spans="146:157" ht="27.6" customHeight="1">
      <c r="EP801" s="174"/>
      <c r="EQ801" s="174"/>
      <c r="ER801" s="174"/>
      <c r="ES801" s="174"/>
      <c r="ET801" s="174" t="str">
        <f t="shared" ca="1" si="42"/>
        <v/>
      </c>
      <c r="EU801" s="174" t="str">
        <f ca="1">IFERROR(IF(OFFSET($D$6,MATCH(VALUE(SUBSTITUTE(EQ801,EG801,"")),$A$6:$A$127,0)-1,MATCH($EG801,$D$6:$CC$6,0)-1+7,1,1)&gt;0,OFFSET($D$6,MATCH(VALUE(SUBSTITUTE(EQ801,EG801,"")),$A$6:$A$127,0)-1,MATCH($EG801,$D$6:$CC$6,0)-1+7,1,1),""),"")</f>
        <v/>
      </c>
      <c r="EV801" s="174" t="str">
        <f ca="1">IF($EU801&lt;&gt;"",IF(OFFSET($D$6,MATCH(VALUE(SUBSTITUTE($EQ801,$EG801,"")),$A$6:$A$127,0)-1,MATCH($EG801,$D$6:$CC$6,0)-1+8,1,1)=0,"",OFFSET($D$6,MATCH(VALUE(SUBSTITUTE($EQ801,$EG801,"")),$A$6:$A$127,0)-1,MATCH($EG801,$D$6:$CC$6,0)-1+8,1,1)),"")</f>
        <v/>
      </c>
      <c r="EW801" s="174" t="str">
        <f t="shared" ca="1" si="43"/>
        <v/>
      </c>
      <c r="EX801" s="174" t="str">
        <f t="shared" ca="1" si="44"/>
        <v/>
      </c>
      <c r="EY801" s="174" t="str">
        <f ca="1">IF(EU801="","",COUNTIF(EU$6:$EU801,"&gt;"&amp;0))</f>
        <v/>
      </c>
      <c r="EZ801" s="189"/>
      <c r="FA801" s="153"/>
    </row>
    <row r="802" spans="146:157" ht="27.6" customHeight="1">
      <c r="EP802" s="174"/>
      <c r="EQ802" s="174"/>
      <c r="ER802" s="174"/>
      <c r="ES802" s="174"/>
      <c r="ET802" s="174" t="str">
        <f t="shared" ca="1" si="42"/>
        <v/>
      </c>
      <c r="EU802" s="174" t="str">
        <f ca="1">IFERROR(IF(OFFSET($D$6,MATCH(VALUE(SUBSTITUTE(EQ802,EG802,"")),$A$6:$A$127,0)-1,MATCH($EG802,$D$6:$CC$6,0)-1+7,1,1)&gt;0,OFFSET($D$6,MATCH(VALUE(SUBSTITUTE(EQ802,EG802,"")),$A$6:$A$127,0)-1,MATCH($EG802,$D$6:$CC$6,0)-1+7,1,1),""),"")</f>
        <v/>
      </c>
      <c r="EV802" s="174" t="str">
        <f ca="1">IF($EU802&lt;&gt;"",IF(OFFSET($D$6,MATCH(VALUE(SUBSTITUTE($EQ802,$EG802,"")),$A$6:$A$127,0)-1,MATCH($EG802,$D$6:$CC$6,0)-1+8,1,1)=0,"",OFFSET($D$6,MATCH(VALUE(SUBSTITUTE($EQ802,$EG802,"")),$A$6:$A$127,0)-1,MATCH($EG802,$D$6:$CC$6,0)-1+8,1,1)),"")</f>
        <v/>
      </c>
      <c r="EW802" s="174" t="str">
        <f t="shared" ca="1" si="43"/>
        <v/>
      </c>
      <c r="EX802" s="174" t="str">
        <f t="shared" ca="1" si="44"/>
        <v/>
      </c>
      <c r="EY802" s="174" t="str">
        <f ca="1">IF(EU802="","",COUNTIF(EU$6:$EU802,"&gt;"&amp;0))</f>
        <v/>
      </c>
      <c r="EZ802" s="189"/>
      <c r="FA802" s="153"/>
    </row>
    <row r="803" spans="146:157" ht="27.6" customHeight="1">
      <c r="EP803" s="174"/>
      <c r="EQ803" s="174"/>
      <c r="ER803" s="174"/>
      <c r="ES803" s="174"/>
      <c r="ET803" s="174" t="str">
        <f t="shared" ca="1" si="42"/>
        <v/>
      </c>
      <c r="EU803" s="174" t="str">
        <f ca="1">IFERROR(IF(OFFSET($D$6,MATCH(VALUE(SUBSTITUTE(EQ803,EG803,"")),$A$6:$A$127,0)-1,MATCH($EG803,$D$6:$CC$6,0)-1+7,1,1)&gt;0,OFFSET($D$6,MATCH(VALUE(SUBSTITUTE(EQ803,EG803,"")),$A$6:$A$127,0)-1,MATCH($EG803,$D$6:$CC$6,0)-1+7,1,1),""),"")</f>
        <v/>
      </c>
      <c r="EV803" s="174" t="str">
        <f ca="1">IF($EU803&lt;&gt;"",IF(OFFSET($D$6,MATCH(VALUE(SUBSTITUTE($EQ803,$EG803,"")),$A$6:$A$127,0)-1,MATCH($EG803,$D$6:$CC$6,0)-1+8,1,1)=0,"",OFFSET($D$6,MATCH(VALUE(SUBSTITUTE($EQ803,$EG803,"")),$A$6:$A$127,0)-1,MATCH($EG803,$D$6:$CC$6,0)-1+8,1,1)),"")</f>
        <v/>
      </c>
      <c r="EW803" s="174" t="str">
        <f t="shared" ca="1" si="43"/>
        <v/>
      </c>
      <c r="EX803" s="174" t="str">
        <f t="shared" ca="1" si="44"/>
        <v/>
      </c>
      <c r="EY803" s="174" t="str">
        <f ca="1">IF(EU803="","",COUNTIF(EU$6:$EU803,"&gt;"&amp;0))</f>
        <v/>
      </c>
      <c r="EZ803" s="189"/>
      <c r="FA803" s="153"/>
    </row>
    <row r="804" spans="146:157" ht="27.6" customHeight="1">
      <c r="EP804" s="174"/>
      <c r="EQ804" s="174"/>
      <c r="ER804" s="174"/>
      <c r="ES804" s="174"/>
      <c r="ET804" s="174" t="str">
        <f t="shared" ca="1" si="42"/>
        <v/>
      </c>
      <c r="EU804" s="174" t="str">
        <f ca="1">IFERROR(IF(OFFSET($D$6,MATCH(VALUE(SUBSTITUTE(EQ804,EG804,"")),$A$6:$A$127,0)-1,MATCH($EG804,$D$6:$CC$6,0)-1+7,1,1)&gt;0,OFFSET($D$6,MATCH(VALUE(SUBSTITUTE(EQ804,EG804,"")),$A$6:$A$127,0)-1,MATCH($EG804,$D$6:$CC$6,0)-1+7,1,1),""),"")</f>
        <v/>
      </c>
      <c r="EV804" s="174" t="str">
        <f ca="1">IF($EU804&lt;&gt;"",IF(OFFSET($D$6,MATCH(VALUE(SUBSTITUTE($EQ804,$EG804,"")),$A$6:$A$127,0)-1,MATCH($EG804,$D$6:$CC$6,0)-1+8,1,1)=0,"",OFFSET($D$6,MATCH(VALUE(SUBSTITUTE($EQ804,$EG804,"")),$A$6:$A$127,0)-1,MATCH($EG804,$D$6:$CC$6,0)-1+8,1,1)),"")</f>
        <v/>
      </c>
      <c r="EW804" s="174" t="str">
        <f t="shared" ca="1" si="43"/>
        <v/>
      </c>
      <c r="EX804" s="174" t="str">
        <f t="shared" ca="1" si="44"/>
        <v/>
      </c>
      <c r="EY804" s="174" t="str">
        <f ca="1">IF(EU804="","",COUNTIF(EU$6:$EU804,"&gt;"&amp;0))</f>
        <v/>
      </c>
      <c r="EZ804" s="189"/>
      <c r="FA804" s="153"/>
    </row>
    <row r="805" spans="146:157" ht="27.6" customHeight="1">
      <c r="EP805" s="174"/>
      <c r="EQ805" s="174"/>
      <c r="ER805" s="174"/>
      <c r="ES805" s="174"/>
      <c r="ET805" s="174" t="str">
        <f t="shared" ca="1" si="42"/>
        <v/>
      </c>
      <c r="EU805" s="174" t="str">
        <f ca="1">IFERROR(IF(OFFSET($D$6,MATCH(VALUE(SUBSTITUTE(EQ805,EG805,"")),$A$6:$A$127,0)-1,MATCH($EG805,$D$6:$CC$6,0)-1+7,1,1)&gt;0,OFFSET($D$6,MATCH(VALUE(SUBSTITUTE(EQ805,EG805,"")),$A$6:$A$127,0)-1,MATCH($EG805,$D$6:$CC$6,0)-1+7,1,1),""),"")</f>
        <v/>
      </c>
      <c r="EV805" s="174" t="str">
        <f ca="1">IF($EU805&lt;&gt;"",IF(OFFSET($D$6,MATCH(VALUE(SUBSTITUTE($EQ805,$EG805,"")),$A$6:$A$127,0)-1,MATCH($EG805,$D$6:$CC$6,0)-1+8,1,1)=0,"",OFFSET($D$6,MATCH(VALUE(SUBSTITUTE($EQ805,$EG805,"")),$A$6:$A$127,0)-1,MATCH($EG805,$D$6:$CC$6,0)-1+8,1,1)),"")</f>
        <v/>
      </c>
      <c r="EW805" s="174" t="str">
        <f t="shared" ca="1" si="43"/>
        <v/>
      </c>
      <c r="EX805" s="174" t="str">
        <f t="shared" ca="1" si="44"/>
        <v/>
      </c>
      <c r="EY805" s="174" t="str">
        <f ca="1">IF(EU805="","",COUNTIF(EU$6:$EU805,"&gt;"&amp;0))</f>
        <v/>
      </c>
      <c r="EZ805" s="189"/>
      <c r="FA805" s="153"/>
    </row>
    <row r="806" spans="146:157" ht="27.6" customHeight="1">
      <c r="EP806" s="174"/>
      <c r="EQ806" s="174"/>
      <c r="ER806" s="174"/>
      <c r="ES806" s="174"/>
      <c r="ET806" s="174" t="str">
        <f t="shared" ca="1" si="42"/>
        <v/>
      </c>
      <c r="EU806" s="174" t="str">
        <f ca="1">IFERROR(IF(OFFSET($D$6,MATCH(VALUE(SUBSTITUTE(EQ806,EG806,"")),$A$6:$A$127,0)-1,MATCH($EG806,$D$6:$CC$6,0)-1+7,1,1)&gt;0,OFFSET($D$6,MATCH(VALUE(SUBSTITUTE(EQ806,EG806,"")),$A$6:$A$127,0)-1,MATCH($EG806,$D$6:$CC$6,0)-1+7,1,1),""),"")</f>
        <v/>
      </c>
      <c r="EV806" s="174" t="str">
        <f ca="1">IF($EU806&lt;&gt;"",IF(OFFSET($D$6,MATCH(VALUE(SUBSTITUTE($EQ806,$EG806,"")),$A$6:$A$127,0)-1,MATCH($EG806,$D$6:$CC$6,0)-1+8,1,1)=0,"",OFFSET($D$6,MATCH(VALUE(SUBSTITUTE($EQ806,$EG806,"")),$A$6:$A$127,0)-1,MATCH($EG806,$D$6:$CC$6,0)-1+8,1,1)),"")</f>
        <v/>
      </c>
      <c r="EW806" s="174" t="str">
        <f t="shared" ca="1" si="43"/>
        <v/>
      </c>
      <c r="EX806" s="174" t="str">
        <f t="shared" ca="1" si="44"/>
        <v/>
      </c>
      <c r="EY806" s="174" t="str">
        <f ca="1">IF(EU806="","",COUNTIF(EU$6:$EU806,"&gt;"&amp;0))</f>
        <v/>
      </c>
      <c r="EZ806" s="189"/>
      <c r="FA806" s="153"/>
    </row>
    <row r="807" spans="146:157" ht="27.6" customHeight="1">
      <c r="EP807" s="174"/>
      <c r="EQ807" s="174"/>
      <c r="ER807" s="174"/>
      <c r="ES807" s="174"/>
      <c r="ET807" s="174" t="str">
        <f t="shared" ca="1" si="42"/>
        <v/>
      </c>
      <c r="EU807" s="174" t="str">
        <f ca="1">IFERROR(IF(OFFSET($D$6,MATCH(VALUE(SUBSTITUTE(EQ807,EG807,"")),$A$6:$A$127,0)-1,MATCH($EG807,$D$6:$CC$6,0)-1+7,1,1)&gt;0,OFFSET($D$6,MATCH(VALUE(SUBSTITUTE(EQ807,EG807,"")),$A$6:$A$127,0)-1,MATCH($EG807,$D$6:$CC$6,0)-1+7,1,1),""),"")</f>
        <v/>
      </c>
      <c r="EV807" s="174" t="str">
        <f ca="1">IF($EU807&lt;&gt;"",IF(OFFSET($D$6,MATCH(VALUE(SUBSTITUTE($EQ807,$EG807,"")),$A$6:$A$127,0)-1,MATCH($EG807,$D$6:$CC$6,0)-1+8,1,1)=0,"",OFFSET($D$6,MATCH(VALUE(SUBSTITUTE($EQ807,$EG807,"")),$A$6:$A$127,0)-1,MATCH($EG807,$D$6:$CC$6,0)-1+8,1,1)),"")</f>
        <v/>
      </c>
      <c r="EW807" s="174" t="str">
        <f t="shared" ca="1" si="43"/>
        <v/>
      </c>
      <c r="EX807" s="174" t="str">
        <f t="shared" ca="1" si="44"/>
        <v/>
      </c>
      <c r="EY807" s="174" t="str">
        <f ca="1">IF(EU807="","",COUNTIF(EU$6:$EU807,"&gt;"&amp;0))</f>
        <v/>
      </c>
      <c r="EZ807" s="189"/>
      <c r="FA807" s="153"/>
    </row>
    <row r="808" spans="146:157" ht="27.6" customHeight="1">
      <c r="EP808" s="174"/>
      <c r="EQ808" s="174"/>
      <c r="ER808" s="174"/>
      <c r="ES808" s="174"/>
      <c r="ET808" s="174" t="str">
        <f t="shared" ca="1" si="42"/>
        <v/>
      </c>
      <c r="EU808" s="174" t="str">
        <f ca="1">IFERROR(IF(OFFSET($D$6,MATCH(VALUE(SUBSTITUTE(EQ808,EG808,"")),$A$6:$A$127,0)-1,MATCH($EG808,$D$6:$CC$6,0)-1+7,1,1)&gt;0,OFFSET($D$6,MATCH(VALUE(SUBSTITUTE(EQ808,EG808,"")),$A$6:$A$127,0)-1,MATCH($EG808,$D$6:$CC$6,0)-1+7,1,1),""),"")</f>
        <v/>
      </c>
      <c r="EV808" s="174" t="str">
        <f ca="1">IF($EU808&lt;&gt;"",IF(OFFSET($D$6,MATCH(VALUE(SUBSTITUTE($EQ808,$EG808,"")),$A$6:$A$127,0)-1,MATCH($EG808,$D$6:$CC$6,0)-1+8,1,1)=0,"",OFFSET($D$6,MATCH(VALUE(SUBSTITUTE($EQ808,$EG808,"")),$A$6:$A$127,0)-1,MATCH($EG808,$D$6:$CC$6,0)-1+8,1,1)),"")</f>
        <v/>
      </c>
      <c r="EW808" s="174" t="str">
        <f t="shared" ca="1" si="43"/>
        <v/>
      </c>
      <c r="EX808" s="174" t="str">
        <f t="shared" ca="1" si="44"/>
        <v/>
      </c>
      <c r="EY808" s="174" t="str">
        <f ca="1">IF(EU808="","",COUNTIF(EU$6:$EU808,"&gt;"&amp;0))</f>
        <v/>
      </c>
      <c r="EZ808" s="189"/>
      <c r="FA808" s="153"/>
    </row>
    <row r="809" spans="146:157" ht="27.6" customHeight="1">
      <c r="EP809" s="174"/>
      <c r="EQ809" s="174"/>
      <c r="ER809" s="174"/>
      <c r="ES809" s="174"/>
      <c r="ET809" s="174" t="str">
        <f t="shared" ca="1" si="42"/>
        <v/>
      </c>
      <c r="EU809" s="174" t="str">
        <f ca="1">IFERROR(IF(OFFSET($D$6,MATCH(VALUE(SUBSTITUTE(EQ809,EG809,"")),$A$6:$A$127,0)-1,MATCH($EG809,$D$6:$CC$6,0)-1+7,1,1)&gt;0,OFFSET($D$6,MATCH(VALUE(SUBSTITUTE(EQ809,EG809,"")),$A$6:$A$127,0)-1,MATCH($EG809,$D$6:$CC$6,0)-1+7,1,1),""),"")</f>
        <v/>
      </c>
      <c r="EV809" s="174" t="str">
        <f ca="1">IF($EU809&lt;&gt;"",IF(OFFSET($D$6,MATCH(VALUE(SUBSTITUTE($EQ809,$EG809,"")),$A$6:$A$127,0)-1,MATCH($EG809,$D$6:$CC$6,0)-1+8,1,1)=0,"",OFFSET($D$6,MATCH(VALUE(SUBSTITUTE($EQ809,$EG809,"")),$A$6:$A$127,0)-1,MATCH($EG809,$D$6:$CC$6,0)-1+8,1,1)),"")</f>
        <v/>
      </c>
      <c r="EW809" s="174" t="str">
        <f t="shared" ca="1" si="43"/>
        <v/>
      </c>
      <c r="EX809" s="174" t="str">
        <f t="shared" ca="1" si="44"/>
        <v/>
      </c>
      <c r="EY809" s="174" t="str">
        <f ca="1">IF(EU809="","",COUNTIF(EU$6:$EU809,"&gt;"&amp;0))</f>
        <v/>
      </c>
      <c r="EZ809" s="189"/>
      <c r="FA809" s="153"/>
    </row>
    <row r="810" spans="146:157" ht="27.6" customHeight="1">
      <c r="EP810" s="174"/>
      <c r="EQ810" s="174"/>
      <c r="ER810" s="174"/>
      <c r="ES810" s="174"/>
      <c r="ET810" s="174" t="str">
        <f t="shared" ca="1" si="42"/>
        <v/>
      </c>
      <c r="EU810" s="174" t="str">
        <f ca="1">IFERROR(IF(OFFSET($D$6,MATCH(VALUE(SUBSTITUTE(EQ810,EG810,"")),$A$6:$A$127,0)-1,MATCH($EG810,$D$6:$CC$6,0)-1+7,1,1)&gt;0,OFFSET($D$6,MATCH(VALUE(SUBSTITUTE(EQ810,EG810,"")),$A$6:$A$127,0)-1,MATCH($EG810,$D$6:$CC$6,0)-1+7,1,1),""),"")</f>
        <v/>
      </c>
      <c r="EV810" s="174" t="str">
        <f ca="1">IF($EU810&lt;&gt;"",IF(OFFSET($D$6,MATCH(VALUE(SUBSTITUTE($EQ810,$EG810,"")),$A$6:$A$127,0)-1,MATCH($EG810,$D$6:$CC$6,0)-1+8,1,1)=0,"",OFFSET($D$6,MATCH(VALUE(SUBSTITUTE($EQ810,$EG810,"")),$A$6:$A$127,0)-1,MATCH($EG810,$D$6:$CC$6,0)-1+8,1,1)),"")</f>
        <v/>
      </c>
      <c r="EW810" s="174" t="str">
        <f t="shared" ca="1" si="43"/>
        <v/>
      </c>
      <c r="EX810" s="174" t="str">
        <f t="shared" ca="1" si="44"/>
        <v/>
      </c>
      <c r="EY810" s="174" t="str">
        <f ca="1">IF(EU810="","",COUNTIF(EU$6:$EU810,"&gt;"&amp;0))</f>
        <v/>
      </c>
      <c r="EZ810" s="189"/>
      <c r="FA810" s="153"/>
    </row>
    <row r="811" spans="146:157" ht="27.6" customHeight="1">
      <c r="EP811" s="174"/>
      <c r="EQ811" s="174"/>
      <c r="ER811" s="174"/>
      <c r="ES811" s="174"/>
      <c r="ET811" s="174" t="str">
        <f t="shared" ca="1" si="42"/>
        <v/>
      </c>
      <c r="EU811" s="174" t="str">
        <f ca="1">IFERROR(IF(OFFSET($D$6,MATCH(VALUE(SUBSTITUTE(EQ811,EG811,"")),$A$6:$A$127,0)-1,MATCH($EG811,$D$6:$CC$6,0)-1+7,1,1)&gt;0,OFFSET($D$6,MATCH(VALUE(SUBSTITUTE(EQ811,EG811,"")),$A$6:$A$127,0)-1,MATCH($EG811,$D$6:$CC$6,0)-1+7,1,1),""),"")</f>
        <v/>
      </c>
      <c r="EV811" s="174" t="str">
        <f ca="1">IF($EU811&lt;&gt;"",IF(OFFSET($D$6,MATCH(VALUE(SUBSTITUTE($EQ811,$EG811,"")),$A$6:$A$127,0)-1,MATCH($EG811,$D$6:$CC$6,0)-1+8,1,1)=0,"",OFFSET($D$6,MATCH(VALUE(SUBSTITUTE($EQ811,$EG811,"")),$A$6:$A$127,0)-1,MATCH($EG811,$D$6:$CC$6,0)-1+8,1,1)),"")</f>
        <v/>
      </c>
      <c r="EW811" s="174" t="str">
        <f t="shared" ca="1" si="43"/>
        <v/>
      </c>
      <c r="EX811" s="174" t="str">
        <f t="shared" ca="1" si="44"/>
        <v/>
      </c>
      <c r="EY811" s="174" t="str">
        <f ca="1">IF(EU811="","",COUNTIF(EU$6:$EU811,"&gt;"&amp;0))</f>
        <v/>
      </c>
      <c r="EZ811" s="189"/>
      <c r="FA811" s="153"/>
    </row>
    <row r="812" spans="146:157" ht="27.6" customHeight="1">
      <c r="EP812" s="174"/>
      <c r="EQ812" s="174"/>
      <c r="ER812" s="174"/>
      <c r="ES812" s="174"/>
      <c r="ET812" s="174" t="str">
        <f t="shared" ca="1" si="42"/>
        <v/>
      </c>
      <c r="EU812" s="174" t="str">
        <f ca="1">IFERROR(IF(OFFSET($D$6,MATCH(VALUE(SUBSTITUTE(EQ812,EG812,"")),$A$6:$A$127,0)-1,MATCH($EG812,$D$6:$CC$6,0)-1+7,1,1)&gt;0,OFFSET($D$6,MATCH(VALUE(SUBSTITUTE(EQ812,EG812,"")),$A$6:$A$127,0)-1,MATCH($EG812,$D$6:$CC$6,0)-1+7,1,1),""),"")</f>
        <v/>
      </c>
      <c r="EV812" s="174" t="str">
        <f ca="1">IF($EU812&lt;&gt;"",IF(OFFSET($D$6,MATCH(VALUE(SUBSTITUTE($EQ812,$EG812,"")),$A$6:$A$127,0)-1,MATCH($EG812,$D$6:$CC$6,0)-1+8,1,1)=0,"",OFFSET($D$6,MATCH(VALUE(SUBSTITUTE($EQ812,$EG812,"")),$A$6:$A$127,0)-1,MATCH($EG812,$D$6:$CC$6,0)-1+8,1,1)),"")</f>
        <v/>
      </c>
      <c r="EW812" s="174" t="str">
        <f t="shared" ca="1" si="43"/>
        <v/>
      </c>
      <c r="EX812" s="174" t="str">
        <f t="shared" ca="1" si="44"/>
        <v/>
      </c>
      <c r="EY812" s="174" t="str">
        <f ca="1">IF(EU812="","",COUNTIF(EU$6:$EU812,"&gt;"&amp;0))</f>
        <v/>
      </c>
      <c r="EZ812" s="189"/>
      <c r="FA812" s="153"/>
    </row>
    <row r="813" spans="146:157" ht="27.6" customHeight="1">
      <c r="EP813" s="174"/>
      <c r="EQ813" s="174"/>
      <c r="ER813" s="174"/>
      <c r="ES813" s="174"/>
      <c r="ET813" s="174" t="str">
        <f t="shared" ca="1" si="42"/>
        <v/>
      </c>
      <c r="EU813" s="174" t="str">
        <f ca="1">IFERROR(IF(OFFSET($D$6,MATCH(VALUE(SUBSTITUTE(EQ813,EG813,"")),$A$6:$A$127,0)-1,MATCH($EG813,$D$6:$CC$6,0)-1+7,1,1)&gt;0,OFFSET($D$6,MATCH(VALUE(SUBSTITUTE(EQ813,EG813,"")),$A$6:$A$127,0)-1,MATCH($EG813,$D$6:$CC$6,0)-1+7,1,1),""),"")</f>
        <v/>
      </c>
      <c r="EV813" s="174" t="str">
        <f ca="1">IF($EU813&lt;&gt;"",IF(OFFSET($D$6,MATCH(VALUE(SUBSTITUTE($EQ813,$EG813,"")),$A$6:$A$127,0)-1,MATCH($EG813,$D$6:$CC$6,0)-1+8,1,1)=0,"",OFFSET($D$6,MATCH(VALUE(SUBSTITUTE($EQ813,$EG813,"")),$A$6:$A$127,0)-1,MATCH($EG813,$D$6:$CC$6,0)-1+8,1,1)),"")</f>
        <v/>
      </c>
      <c r="EW813" s="174" t="str">
        <f t="shared" ca="1" si="43"/>
        <v/>
      </c>
      <c r="EX813" s="174" t="str">
        <f t="shared" ca="1" si="44"/>
        <v/>
      </c>
      <c r="EY813" s="174" t="str">
        <f ca="1">IF(EU813="","",COUNTIF(EU$6:$EU813,"&gt;"&amp;0))</f>
        <v/>
      </c>
      <c r="EZ813" s="189"/>
      <c r="FA813" s="153"/>
    </row>
    <row r="814" spans="146:157" ht="27.6" customHeight="1">
      <c r="EP814" s="174"/>
      <c r="EQ814" s="174"/>
      <c r="ER814" s="174"/>
      <c r="ES814" s="174"/>
      <c r="ET814" s="174" t="str">
        <f t="shared" ca="1" si="42"/>
        <v/>
      </c>
      <c r="EU814" s="174" t="str">
        <f ca="1">IFERROR(IF(OFFSET($D$6,MATCH(VALUE(SUBSTITUTE(EQ814,EG814,"")),$A$6:$A$127,0)-1,MATCH($EG814,$D$6:$CC$6,0)-1+7,1,1)&gt;0,OFFSET($D$6,MATCH(VALUE(SUBSTITUTE(EQ814,EG814,"")),$A$6:$A$127,0)-1,MATCH($EG814,$D$6:$CC$6,0)-1+7,1,1),""),"")</f>
        <v/>
      </c>
      <c r="EV814" s="174" t="str">
        <f ca="1">IF($EU814&lt;&gt;"",IF(OFFSET($D$6,MATCH(VALUE(SUBSTITUTE($EQ814,$EG814,"")),$A$6:$A$127,0)-1,MATCH($EG814,$D$6:$CC$6,0)-1+8,1,1)=0,"",OFFSET($D$6,MATCH(VALUE(SUBSTITUTE($EQ814,$EG814,"")),$A$6:$A$127,0)-1,MATCH($EG814,$D$6:$CC$6,0)-1+8,1,1)),"")</f>
        <v/>
      </c>
      <c r="EW814" s="174" t="str">
        <f t="shared" ca="1" si="43"/>
        <v/>
      </c>
      <c r="EX814" s="174" t="str">
        <f t="shared" ca="1" si="44"/>
        <v/>
      </c>
      <c r="EY814" s="174" t="str">
        <f ca="1">IF(EU814="","",COUNTIF(EU$6:$EU814,"&gt;"&amp;0))</f>
        <v/>
      </c>
      <c r="EZ814" s="189"/>
      <c r="FA814" s="153"/>
    </row>
    <row r="815" spans="146:157" ht="27.6" customHeight="1">
      <c r="EP815" s="174"/>
      <c r="EQ815" s="174"/>
      <c r="ER815" s="174"/>
      <c r="ES815" s="174"/>
      <c r="ET815" s="174" t="str">
        <f t="shared" ca="1" si="42"/>
        <v/>
      </c>
      <c r="EU815" s="174" t="str">
        <f ca="1">IFERROR(IF(OFFSET($D$6,MATCH(VALUE(SUBSTITUTE(EQ815,EG815,"")),$A$6:$A$127,0)-1,MATCH($EG815,$D$6:$CC$6,0)-1+7,1,1)&gt;0,OFFSET($D$6,MATCH(VALUE(SUBSTITUTE(EQ815,EG815,"")),$A$6:$A$127,0)-1,MATCH($EG815,$D$6:$CC$6,0)-1+7,1,1),""),"")</f>
        <v/>
      </c>
      <c r="EV815" s="174" t="str">
        <f ca="1">IF($EU815&lt;&gt;"",IF(OFFSET($D$6,MATCH(VALUE(SUBSTITUTE($EQ815,$EG815,"")),$A$6:$A$127,0)-1,MATCH($EG815,$D$6:$CC$6,0)-1+8,1,1)=0,"",OFFSET($D$6,MATCH(VALUE(SUBSTITUTE($EQ815,$EG815,"")),$A$6:$A$127,0)-1,MATCH($EG815,$D$6:$CC$6,0)-1+8,1,1)),"")</f>
        <v/>
      </c>
      <c r="EW815" s="174" t="str">
        <f t="shared" ca="1" si="43"/>
        <v/>
      </c>
      <c r="EX815" s="174" t="str">
        <f t="shared" ca="1" si="44"/>
        <v/>
      </c>
      <c r="EY815" s="174" t="str">
        <f ca="1">IF(EU815="","",COUNTIF(EU$6:$EU815,"&gt;"&amp;0))</f>
        <v/>
      </c>
      <c r="EZ815" s="189"/>
      <c r="FA815" s="153"/>
    </row>
    <row r="816" spans="146:157" ht="27.6" customHeight="1">
      <c r="EP816" s="174"/>
      <c r="EQ816" s="174"/>
      <c r="ER816" s="174"/>
      <c r="ES816" s="174"/>
      <c r="ET816" s="174" t="str">
        <f t="shared" ca="1" si="42"/>
        <v/>
      </c>
      <c r="EU816" s="174" t="str">
        <f ca="1">IFERROR(IF(OFFSET($D$6,MATCH(VALUE(SUBSTITUTE(EQ816,EG816,"")),$A$6:$A$127,0)-1,MATCH($EG816,$D$6:$CC$6,0)-1+7,1,1)&gt;0,OFFSET($D$6,MATCH(VALUE(SUBSTITUTE(EQ816,EG816,"")),$A$6:$A$127,0)-1,MATCH($EG816,$D$6:$CC$6,0)-1+7,1,1),""),"")</f>
        <v/>
      </c>
      <c r="EV816" s="174" t="str">
        <f ca="1">IF($EU816&lt;&gt;"",IF(OFFSET($D$6,MATCH(VALUE(SUBSTITUTE($EQ816,$EG816,"")),$A$6:$A$127,0)-1,MATCH($EG816,$D$6:$CC$6,0)-1+8,1,1)=0,"",OFFSET($D$6,MATCH(VALUE(SUBSTITUTE($EQ816,$EG816,"")),$A$6:$A$127,0)-1,MATCH($EG816,$D$6:$CC$6,0)-1+8,1,1)),"")</f>
        <v/>
      </c>
      <c r="EW816" s="174" t="str">
        <f t="shared" ca="1" si="43"/>
        <v/>
      </c>
      <c r="EX816" s="174" t="str">
        <f t="shared" ca="1" si="44"/>
        <v/>
      </c>
      <c r="EY816" s="174" t="str">
        <f ca="1">IF(EU816="","",COUNTIF(EU$6:$EU816,"&gt;"&amp;0))</f>
        <v/>
      </c>
      <c r="EZ816" s="189"/>
      <c r="FA816" s="153"/>
    </row>
    <row r="817" spans="146:157" ht="27.6" customHeight="1">
      <c r="EP817" s="174"/>
      <c r="EQ817" s="174"/>
      <c r="ER817" s="174"/>
      <c r="ES817" s="174"/>
      <c r="ET817" s="174" t="str">
        <f t="shared" ca="1" si="42"/>
        <v/>
      </c>
      <c r="EU817" s="174" t="str">
        <f ca="1">IFERROR(IF(OFFSET($D$6,MATCH(VALUE(SUBSTITUTE(EQ817,EG817,"")),$A$6:$A$127,0)-1,MATCH($EG817,$D$6:$CC$6,0)-1+7,1,1)&gt;0,OFFSET($D$6,MATCH(VALUE(SUBSTITUTE(EQ817,EG817,"")),$A$6:$A$127,0)-1,MATCH($EG817,$D$6:$CC$6,0)-1+7,1,1),""),"")</f>
        <v/>
      </c>
      <c r="EV817" s="174" t="str">
        <f ca="1">IF($EU817&lt;&gt;"",IF(OFFSET($D$6,MATCH(VALUE(SUBSTITUTE($EQ817,$EG817,"")),$A$6:$A$127,0)-1,MATCH($EG817,$D$6:$CC$6,0)-1+8,1,1)=0,"",OFFSET($D$6,MATCH(VALUE(SUBSTITUTE($EQ817,$EG817,"")),$A$6:$A$127,0)-1,MATCH($EG817,$D$6:$CC$6,0)-1+8,1,1)),"")</f>
        <v/>
      </c>
      <c r="EW817" s="174" t="str">
        <f t="shared" ca="1" si="43"/>
        <v/>
      </c>
      <c r="EX817" s="174" t="str">
        <f t="shared" ca="1" si="44"/>
        <v/>
      </c>
      <c r="EY817" s="174" t="str">
        <f ca="1">IF(EU817="","",COUNTIF(EU$6:$EU817,"&gt;"&amp;0))</f>
        <v/>
      </c>
      <c r="EZ817" s="189"/>
      <c r="FA817" s="153"/>
    </row>
    <row r="818" spans="146:157" ht="27.6" customHeight="1">
      <c r="EP818" s="174"/>
      <c r="EQ818" s="174"/>
      <c r="ER818" s="174"/>
      <c r="ES818" s="174"/>
      <c r="ET818" s="174" t="str">
        <f t="shared" ca="1" si="42"/>
        <v/>
      </c>
      <c r="EU818" s="174" t="str">
        <f ca="1">IFERROR(IF(OFFSET($D$6,MATCH(VALUE(SUBSTITUTE(EQ818,EG818,"")),$A$6:$A$127,0)-1,MATCH($EG818,$D$6:$CC$6,0)-1+7,1,1)&gt;0,OFFSET($D$6,MATCH(VALUE(SUBSTITUTE(EQ818,EG818,"")),$A$6:$A$127,0)-1,MATCH($EG818,$D$6:$CC$6,0)-1+7,1,1),""),"")</f>
        <v/>
      </c>
      <c r="EV818" s="174" t="str">
        <f ca="1">IF($EU818&lt;&gt;"",IF(OFFSET($D$6,MATCH(VALUE(SUBSTITUTE($EQ818,$EG818,"")),$A$6:$A$127,0)-1,MATCH($EG818,$D$6:$CC$6,0)-1+8,1,1)=0,"",OFFSET($D$6,MATCH(VALUE(SUBSTITUTE($EQ818,$EG818,"")),$A$6:$A$127,0)-1,MATCH($EG818,$D$6:$CC$6,0)-1+8,1,1)),"")</f>
        <v/>
      </c>
      <c r="EW818" s="174" t="str">
        <f t="shared" ca="1" si="43"/>
        <v/>
      </c>
      <c r="EX818" s="174" t="str">
        <f t="shared" ca="1" si="44"/>
        <v/>
      </c>
      <c r="EY818" s="174" t="str">
        <f ca="1">IF(EU818="","",COUNTIF(EU$6:$EU818,"&gt;"&amp;0))</f>
        <v/>
      </c>
      <c r="EZ818" s="189"/>
      <c r="FA818" s="153"/>
    </row>
    <row r="819" spans="146:157" ht="27.6" customHeight="1">
      <c r="EP819" s="174"/>
      <c r="EQ819" s="174"/>
      <c r="ER819" s="174"/>
      <c r="ES819" s="174"/>
      <c r="ET819" s="174" t="str">
        <f t="shared" ca="1" si="42"/>
        <v/>
      </c>
      <c r="EU819" s="174" t="str">
        <f ca="1">IFERROR(IF(OFFSET($D$6,MATCH(VALUE(SUBSTITUTE(EQ819,EG819,"")),$A$6:$A$127,0)-1,MATCH($EG819,$D$6:$CC$6,0)-1+7,1,1)&gt;0,OFFSET($D$6,MATCH(VALUE(SUBSTITUTE(EQ819,EG819,"")),$A$6:$A$127,0)-1,MATCH($EG819,$D$6:$CC$6,0)-1+7,1,1),""),"")</f>
        <v/>
      </c>
      <c r="EV819" s="174" t="str">
        <f ca="1">IF($EU819&lt;&gt;"",IF(OFFSET($D$6,MATCH(VALUE(SUBSTITUTE($EQ819,$EG819,"")),$A$6:$A$127,0)-1,MATCH($EG819,$D$6:$CC$6,0)-1+8,1,1)=0,"",OFFSET($D$6,MATCH(VALUE(SUBSTITUTE($EQ819,$EG819,"")),$A$6:$A$127,0)-1,MATCH($EG819,$D$6:$CC$6,0)-1+8,1,1)),"")</f>
        <v/>
      </c>
      <c r="EW819" s="174" t="str">
        <f t="shared" ca="1" si="43"/>
        <v/>
      </c>
      <c r="EX819" s="174" t="str">
        <f t="shared" ca="1" si="44"/>
        <v/>
      </c>
      <c r="EY819" s="174" t="str">
        <f ca="1">IF(EU819="","",COUNTIF(EU$6:$EU819,"&gt;"&amp;0))</f>
        <v/>
      </c>
      <c r="EZ819" s="189"/>
      <c r="FA819" s="153"/>
    </row>
    <row r="820" spans="146:157" ht="27.6" customHeight="1">
      <c r="EP820" s="174"/>
      <c r="EQ820" s="174"/>
      <c r="ER820" s="174"/>
      <c r="ES820" s="174"/>
      <c r="ET820" s="174" t="str">
        <f t="shared" ca="1" si="42"/>
        <v/>
      </c>
      <c r="EU820" s="174" t="str">
        <f ca="1">IFERROR(IF(OFFSET($D$6,MATCH(VALUE(SUBSTITUTE(EQ820,EG820,"")),$A$6:$A$127,0)-1,MATCH($EG820,$D$6:$CC$6,0)-1+7,1,1)&gt;0,OFFSET($D$6,MATCH(VALUE(SUBSTITUTE(EQ820,EG820,"")),$A$6:$A$127,0)-1,MATCH($EG820,$D$6:$CC$6,0)-1+7,1,1),""),"")</f>
        <v/>
      </c>
      <c r="EV820" s="174" t="str">
        <f ca="1">IF($EU820&lt;&gt;"",IF(OFFSET($D$6,MATCH(VALUE(SUBSTITUTE($EQ820,$EG820,"")),$A$6:$A$127,0)-1,MATCH($EG820,$D$6:$CC$6,0)-1+8,1,1)=0,"",OFFSET($D$6,MATCH(VALUE(SUBSTITUTE($EQ820,$EG820,"")),$A$6:$A$127,0)-1,MATCH($EG820,$D$6:$CC$6,0)-1+8,1,1)),"")</f>
        <v/>
      </c>
      <c r="EW820" s="174" t="str">
        <f t="shared" ca="1" si="43"/>
        <v/>
      </c>
      <c r="EX820" s="174" t="str">
        <f t="shared" ca="1" si="44"/>
        <v/>
      </c>
      <c r="EY820" s="174" t="str">
        <f ca="1">IF(EU820="","",COUNTIF(EU$6:$EU820,"&gt;"&amp;0))</f>
        <v/>
      </c>
      <c r="EZ820" s="189"/>
      <c r="FA820" s="153"/>
    </row>
    <row r="821" spans="146:157" ht="27.6" customHeight="1">
      <c r="EP821" s="174"/>
      <c r="EQ821" s="174"/>
      <c r="ER821" s="174"/>
      <c r="ES821" s="174"/>
      <c r="ET821" s="174" t="str">
        <f t="shared" ca="1" si="42"/>
        <v/>
      </c>
      <c r="EU821" s="174" t="str">
        <f ca="1">IFERROR(IF(OFFSET($D$6,MATCH(VALUE(SUBSTITUTE(EQ821,EG821,"")),$A$6:$A$127,0)-1,MATCH($EG821,$D$6:$CC$6,0)-1+7,1,1)&gt;0,OFFSET($D$6,MATCH(VALUE(SUBSTITUTE(EQ821,EG821,"")),$A$6:$A$127,0)-1,MATCH($EG821,$D$6:$CC$6,0)-1+7,1,1),""),"")</f>
        <v/>
      </c>
      <c r="EV821" s="174" t="str">
        <f ca="1">IF($EU821&lt;&gt;"",IF(OFFSET($D$6,MATCH(VALUE(SUBSTITUTE($EQ821,$EG821,"")),$A$6:$A$127,0)-1,MATCH($EG821,$D$6:$CC$6,0)-1+8,1,1)=0,"",OFFSET($D$6,MATCH(VALUE(SUBSTITUTE($EQ821,$EG821,"")),$A$6:$A$127,0)-1,MATCH($EG821,$D$6:$CC$6,0)-1+8,1,1)),"")</f>
        <v/>
      </c>
      <c r="EW821" s="174" t="str">
        <f t="shared" ca="1" si="43"/>
        <v/>
      </c>
      <c r="EX821" s="174" t="str">
        <f t="shared" ca="1" si="44"/>
        <v/>
      </c>
      <c r="EY821" s="174" t="str">
        <f ca="1">IF(EU821="","",COUNTIF(EU$6:$EU821,"&gt;"&amp;0))</f>
        <v/>
      </c>
      <c r="EZ821" s="189"/>
      <c r="FA821" s="153"/>
    </row>
    <row r="822" spans="146:157" ht="27.6" customHeight="1">
      <c r="EP822" s="174"/>
      <c r="EQ822" s="174"/>
      <c r="ER822" s="174"/>
      <c r="ES822" s="174"/>
      <c r="ET822" s="174" t="str">
        <f t="shared" ca="1" si="42"/>
        <v/>
      </c>
      <c r="EU822" s="174" t="str">
        <f ca="1">IFERROR(IF(OFFSET($D$6,MATCH(VALUE(SUBSTITUTE(EQ822,EG822,"")),$A$6:$A$127,0)-1,MATCH($EG822,$D$6:$CC$6,0)-1+7,1,1)&gt;0,OFFSET($D$6,MATCH(VALUE(SUBSTITUTE(EQ822,EG822,"")),$A$6:$A$127,0)-1,MATCH($EG822,$D$6:$CC$6,0)-1+7,1,1),""),"")</f>
        <v/>
      </c>
      <c r="EV822" s="174" t="str">
        <f ca="1">IF($EU822&lt;&gt;"",IF(OFFSET($D$6,MATCH(VALUE(SUBSTITUTE($EQ822,$EG822,"")),$A$6:$A$127,0)-1,MATCH($EG822,$D$6:$CC$6,0)-1+8,1,1)=0,"",OFFSET($D$6,MATCH(VALUE(SUBSTITUTE($EQ822,$EG822,"")),$A$6:$A$127,0)-1,MATCH($EG822,$D$6:$CC$6,0)-1+8,1,1)),"")</f>
        <v/>
      </c>
      <c r="EW822" s="174" t="str">
        <f t="shared" ca="1" si="43"/>
        <v/>
      </c>
      <c r="EX822" s="174" t="str">
        <f t="shared" ca="1" si="44"/>
        <v/>
      </c>
      <c r="EY822" s="174" t="str">
        <f ca="1">IF(EU822="","",COUNTIF(EU$6:$EU822,"&gt;"&amp;0))</f>
        <v/>
      </c>
      <c r="EZ822" s="189"/>
      <c r="FA822" s="153"/>
    </row>
    <row r="823" spans="146:157" ht="27.6" customHeight="1">
      <c r="EP823" s="174"/>
      <c r="EQ823" s="174"/>
      <c r="ER823" s="174"/>
      <c r="ES823" s="174"/>
      <c r="ET823" s="174" t="str">
        <f t="shared" ca="1" si="42"/>
        <v/>
      </c>
      <c r="EU823" s="174" t="str">
        <f ca="1">IFERROR(IF(OFFSET($D$6,MATCH(VALUE(SUBSTITUTE(EQ823,EG823,"")),$A$6:$A$127,0)-1,MATCH($EG823,$D$6:$CC$6,0)-1+7,1,1)&gt;0,OFFSET($D$6,MATCH(VALUE(SUBSTITUTE(EQ823,EG823,"")),$A$6:$A$127,0)-1,MATCH($EG823,$D$6:$CC$6,0)-1+7,1,1),""),"")</f>
        <v/>
      </c>
      <c r="EV823" s="174" t="str">
        <f ca="1">IF($EU823&lt;&gt;"",IF(OFFSET($D$6,MATCH(VALUE(SUBSTITUTE($EQ823,$EG823,"")),$A$6:$A$127,0)-1,MATCH($EG823,$D$6:$CC$6,0)-1+8,1,1)=0,"",OFFSET($D$6,MATCH(VALUE(SUBSTITUTE($EQ823,$EG823,"")),$A$6:$A$127,0)-1,MATCH($EG823,$D$6:$CC$6,0)-1+8,1,1)),"")</f>
        <v/>
      </c>
      <c r="EW823" s="174" t="str">
        <f t="shared" ca="1" si="43"/>
        <v/>
      </c>
      <c r="EX823" s="174" t="str">
        <f t="shared" ca="1" si="44"/>
        <v/>
      </c>
      <c r="EY823" s="174" t="str">
        <f ca="1">IF(EU823="","",COUNTIF(EU$6:$EU823,"&gt;"&amp;0))</f>
        <v/>
      </c>
      <c r="EZ823" s="189"/>
      <c r="FA823" s="153"/>
    </row>
    <row r="824" spans="146:157" ht="27.6" customHeight="1">
      <c r="EP824" s="174"/>
      <c r="EQ824" s="174"/>
      <c r="ER824" s="174"/>
      <c r="ES824" s="174"/>
      <c r="ET824" s="174" t="str">
        <f t="shared" ca="1" si="42"/>
        <v/>
      </c>
      <c r="EU824" s="174" t="str">
        <f ca="1">IFERROR(IF(OFFSET($D$6,MATCH(VALUE(SUBSTITUTE(EQ824,EG824,"")),$A$6:$A$127,0)-1,MATCH($EG824,$D$6:$CC$6,0)-1+7,1,1)&gt;0,OFFSET($D$6,MATCH(VALUE(SUBSTITUTE(EQ824,EG824,"")),$A$6:$A$127,0)-1,MATCH($EG824,$D$6:$CC$6,0)-1+7,1,1),""),"")</f>
        <v/>
      </c>
      <c r="EV824" s="174" t="str">
        <f ca="1">IF($EU824&lt;&gt;"",IF(OFFSET($D$6,MATCH(VALUE(SUBSTITUTE($EQ824,$EG824,"")),$A$6:$A$127,0)-1,MATCH($EG824,$D$6:$CC$6,0)-1+8,1,1)=0,"",OFFSET($D$6,MATCH(VALUE(SUBSTITUTE($EQ824,$EG824,"")),$A$6:$A$127,0)-1,MATCH($EG824,$D$6:$CC$6,0)-1+8,1,1)),"")</f>
        <v/>
      </c>
      <c r="EW824" s="174" t="str">
        <f t="shared" ca="1" si="43"/>
        <v/>
      </c>
      <c r="EX824" s="174" t="str">
        <f t="shared" ca="1" si="44"/>
        <v/>
      </c>
      <c r="EY824" s="174" t="str">
        <f ca="1">IF(EU824="","",COUNTIF(EU$6:$EU824,"&gt;"&amp;0))</f>
        <v/>
      </c>
      <c r="EZ824" s="189"/>
      <c r="FA824" s="153"/>
    </row>
    <row r="825" spans="146:157" ht="27.6" customHeight="1">
      <c r="EP825" s="174"/>
      <c r="EQ825" s="174"/>
      <c r="ER825" s="174"/>
      <c r="ES825" s="174"/>
      <c r="ET825" s="174" t="str">
        <f t="shared" ca="1" si="42"/>
        <v/>
      </c>
      <c r="EU825" s="174" t="str">
        <f ca="1">IFERROR(IF(OFFSET($D$6,MATCH(VALUE(SUBSTITUTE(EQ825,EG825,"")),$A$6:$A$127,0)-1,MATCH($EG825,$D$6:$CC$6,0)-1+7,1,1)&gt;0,OFFSET($D$6,MATCH(VALUE(SUBSTITUTE(EQ825,EG825,"")),$A$6:$A$127,0)-1,MATCH($EG825,$D$6:$CC$6,0)-1+7,1,1),""),"")</f>
        <v/>
      </c>
      <c r="EV825" s="174" t="str">
        <f ca="1">IF($EU825&lt;&gt;"",IF(OFFSET($D$6,MATCH(VALUE(SUBSTITUTE($EQ825,$EG825,"")),$A$6:$A$127,0)-1,MATCH($EG825,$D$6:$CC$6,0)-1+8,1,1)=0,"",OFFSET($D$6,MATCH(VALUE(SUBSTITUTE($EQ825,$EG825,"")),$A$6:$A$127,0)-1,MATCH($EG825,$D$6:$CC$6,0)-1+8,1,1)),"")</f>
        <v/>
      </c>
      <c r="EW825" s="174" t="str">
        <f t="shared" ca="1" si="43"/>
        <v/>
      </c>
      <c r="EX825" s="174" t="str">
        <f t="shared" ca="1" si="44"/>
        <v/>
      </c>
      <c r="EY825" s="174" t="str">
        <f ca="1">IF(EU825="","",COUNTIF(EU$6:$EU825,"&gt;"&amp;0))</f>
        <v/>
      </c>
      <c r="EZ825" s="189"/>
      <c r="FA825" s="153"/>
    </row>
    <row r="826" spans="146:157" ht="27.6" customHeight="1">
      <c r="EP826" s="174"/>
      <c r="EQ826" s="174"/>
      <c r="ER826" s="174"/>
      <c r="ES826" s="174"/>
      <c r="ET826" s="174" t="str">
        <f t="shared" ca="1" si="42"/>
        <v/>
      </c>
      <c r="EU826" s="174" t="str">
        <f ca="1">IFERROR(IF(OFFSET($D$6,MATCH(VALUE(SUBSTITUTE(EQ826,EG826,"")),$A$6:$A$127,0)-1,MATCH($EG826,$D$6:$CC$6,0)-1+7,1,1)&gt;0,OFFSET($D$6,MATCH(VALUE(SUBSTITUTE(EQ826,EG826,"")),$A$6:$A$127,0)-1,MATCH($EG826,$D$6:$CC$6,0)-1+7,1,1),""),"")</f>
        <v/>
      </c>
      <c r="EV826" s="174" t="str">
        <f ca="1">IF($EU826&lt;&gt;"",IF(OFFSET($D$6,MATCH(VALUE(SUBSTITUTE($EQ826,$EG826,"")),$A$6:$A$127,0)-1,MATCH($EG826,$D$6:$CC$6,0)-1+8,1,1)=0,"",OFFSET($D$6,MATCH(VALUE(SUBSTITUTE($EQ826,$EG826,"")),$A$6:$A$127,0)-1,MATCH($EG826,$D$6:$CC$6,0)-1+8,1,1)),"")</f>
        <v/>
      </c>
      <c r="EW826" s="174" t="str">
        <f t="shared" ca="1" si="43"/>
        <v/>
      </c>
      <c r="EX826" s="174" t="str">
        <f t="shared" ca="1" si="44"/>
        <v/>
      </c>
      <c r="EY826" s="174" t="str">
        <f ca="1">IF(EU826="","",COUNTIF(EU$6:$EU826,"&gt;"&amp;0))</f>
        <v/>
      </c>
      <c r="EZ826" s="189"/>
      <c r="FA826" s="153"/>
    </row>
    <row r="827" spans="146:157" ht="27.6" customHeight="1">
      <c r="EP827" s="174"/>
      <c r="EQ827" s="174"/>
      <c r="ER827" s="174"/>
      <c r="ES827" s="174"/>
      <c r="ET827" s="174" t="str">
        <f t="shared" ca="1" si="42"/>
        <v/>
      </c>
      <c r="EU827" s="174" t="str">
        <f ca="1">IFERROR(IF(OFFSET($D$6,MATCH(VALUE(SUBSTITUTE(EQ827,EG827,"")),$A$6:$A$127,0)-1,MATCH($EG827,$D$6:$CC$6,0)-1+7,1,1)&gt;0,OFFSET($D$6,MATCH(VALUE(SUBSTITUTE(EQ827,EG827,"")),$A$6:$A$127,0)-1,MATCH($EG827,$D$6:$CC$6,0)-1+7,1,1),""),"")</f>
        <v/>
      </c>
      <c r="EV827" s="174" t="str">
        <f ca="1">IF($EU827&lt;&gt;"",IF(OFFSET($D$6,MATCH(VALUE(SUBSTITUTE($EQ827,$EG827,"")),$A$6:$A$127,0)-1,MATCH($EG827,$D$6:$CC$6,0)-1+8,1,1)=0,"",OFFSET($D$6,MATCH(VALUE(SUBSTITUTE($EQ827,$EG827,"")),$A$6:$A$127,0)-1,MATCH($EG827,$D$6:$CC$6,0)-1+8,1,1)),"")</f>
        <v/>
      </c>
      <c r="EW827" s="174" t="str">
        <f t="shared" ca="1" si="43"/>
        <v/>
      </c>
      <c r="EX827" s="174" t="str">
        <f t="shared" ca="1" si="44"/>
        <v/>
      </c>
      <c r="EY827" s="174" t="str">
        <f ca="1">IF(EU827="","",COUNTIF(EU$6:$EU827,"&gt;"&amp;0))</f>
        <v/>
      </c>
      <c r="EZ827" s="189"/>
      <c r="FA827" s="153"/>
    </row>
    <row r="828" spans="146:157" ht="27.6" customHeight="1">
      <c r="EP828" s="174"/>
      <c r="EQ828" s="174"/>
      <c r="ER828" s="174"/>
      <c r="ES828" s="174"/>
      <c r="ET828" s="174" t="str">
        <f t="shared" ca="1" si="42"/>
        <v/>
      </c>
      <c r="EU828" s="174" t="str">
        <f ca="1">IFERROR(IF(OFFSET($D$6,MATCH(VALUE(SUBSTITUTE(EQ828,EG828,"")),$A$6:$A$127,0)-1,MATCH($EG828,$D$6:$CC$6,0)-1+7,1,1)&gt;0,OFFSET($D$6,MATCH(VALUE(SUBSTITUTE(EQ828,EG828,"")),$A$6:$A$127,0)-1,MATCH($EG828,$D$6:$CC$6,0)-1+7,1,1),""),"")</f>
        <v/>
      </c>
      <c r="EV828" s="174" t="str">
        <f ca="1">IF($EU828&lt;&gt;"",IF(OFFSET($D$6,MATCH(VALUE(SUBSTITUTE($EQ828,$EG828,"")),$A$6:$A$127,0)-1,MATCH($EG828,$D$6:$CC$6,0)-1+8,1,1)=0,"",OFFSET($D$6,MATCH(VALUE(SUBSTITUTE($EQ828,$EG828,"")),$A$6:$A$127,0)-1,MATCH($EG828,$D$6:$CC$6,0)-1+8,1,1)),"")</f>
        <v/>
      </c>
      <c r="EW828" s="174" t="str">
        <f t="shared" ca="1" si="43"/>
        <v/>
      </c>
      <c r="EX828" s="174" t="str">
        <f t="shared" ca="1" si="44"/>
        <v/>
      </c>
      <c r="EY828" s="174" t="str">
        <f ca="1">IF(EU828="","",COUNTIF(EU$6:$EU828,"&gt;"&amp;0))</f>
        <v/>
      </c>
      <c r="EZ828" s="189"/>
      <c r="FA828" s="153"/>
    </row>
    <row r="829" spans="146:157" ht="27.6" customHeight="1">
      <c r="EP829" s="174"/>
      <c r="EQ829" s="174"/>
      <c r="ER829" s="174"/>
      <c r="ES829" s="174"/>
      <c r="ET829" s="174" t="str">
        <f t="shared" ca="1" si="42"/>
        <v/>
      </c>
      <c r="EU829" s="174" t="str">
        <f ca="1">IFERROR(IF(OFFSET($D$6,MATCH(VALUE(SUBSTITUTE(EQ829,EG829,"")),$A$6:$A$127,0)-1,MATCH($EG829,$D$6:$CC$6,0)-1+7,1,1)&gt;0,OFFSET($D$6,MATCH(VALUE(SUBSTITUTE(EQ829,EG829,"")),$A$6:$A$127,0)-1,MATCH($EG829,$D$6:$CC$6,0)-1+7,1,1),""),"")</f>
        <v/>
      </c>
      <c r="EV829" s="174" t="str">
        <f ca="1">IF($EU829&lt;&gt;"",IF(OFFSET($D$6,MATCH(VALUE(SUBSTITUTE($EQ829,$EG829,"")),$A$6:$A$127,0)-1,MATCH($EG829,$D$6:$CC$6,0)-1+8,1,1)=0,"",OFFSET($D$6,MATCH(VALUE(SUBSTITUTE($EQ829,$EG829,"")),$A$6:$A$127,0)-1,MATCH($EG829,$D$6:$CC$6,0)-1+8,1,1)),"")</f>
        <v/>
      </c>
      <c r="EW829" s="174" t="str">
        <f t="shared" ca="1" si="43"/>
        <v/>
      </c>
      <c r="EX829" s="174" t="str">
        <f t="shared" ca="1" si="44"/>
        <v/>
      </c>
      <c r="EY829" s="174" t="str">
        <f ca="1">IF(EU829="","",COUNTIF(EU$6:$EU829,"&gt;"&amp;0))</f>
        <v/>
      </c>
      <c r="EZ829" s="189"/>
      <c r="FA829" s="153"/>
    </row>
    <row r="830" spans="146:157" ht="27.6" customHeight="1">
      <c r="EP830" s="174"/>
      <c r="EQ830" s="174"/>
      <c r="ER830" s="174"/>
      <c r="ES830" s="174"/>
      <c r="ET830" s="174" t="str">
        <f t="shared" ca="1" si="42"/>
        <v/>
      </c>
      <c r="EU830" s="174" t="str">
        <f ca="1">IFERROR(IF(OFFSET($D$6,MATCH(VALUE(SUBSTITUTE(EQ830,EG830,"")),$A$6:$A$127,0)-1,MATCH($EG830,$D$6:$CC$6,0)-1+7,1,1)&gt;0,OFFSET($D$6,MATCH(VALUE(SUBSTITUTE(EQ830,EG830,"")),$A$6:$A$127,0)-1,MATCH($EG830,$D$6:$CC$6,0)-1+7,1,1),""),"")</f>
        <v/>
      </c>
      <c r="EV830" s="174" t="str">
        <f ca="1">IF($EU830&lt;&gt;"",IF(OFFSET($D$6,MATCH(VALUE(SUBSTITUTE($EQ830,$EG830,"")),$A$6:$A$127,0)-1,MATCH($EG830,$D$6:$CC$6,0)-1+8,1,1)=0,"",OFFSET($D$6,MATCH(VALUE(SUBSTITUTE($EQ830,$EG830,"")),$A$6:$A$127,0)-1,MATCH($EG830,$D$6:$CC$6,0)-1+8,1,1)),"")</f>
        <v/>
      </c>
      <c r="EW830" s="174" t="str">
        <f t="shared" ca="1" si="43"/>
        <v/>
      </c>
      <c r="EX830" s="174" t="str">
        <f t="shared" ca="1" si="44"/>
        <v/>
      </c>
      <c r="EY830" s="174" t="str">
        <f ca="1">IF(EU830="","",COUNTIF(EU$6:$EU830,"&gt;"&amp;0))</f>
        <v/>
      </c>
      <c r="EZ830" s="189"/>
      <c r="FA830" s="153"/>
    </row>
    <row r="831" spans="146:157" ht="27.6" customHeight="1">
      <c r="EP831" s="174"/>
      <c r="EQ831" s="174"/>
      <c r="ER831" s="174"/>
      <c r="ES831" s="174"/>
      <c r="ET831" s="174" t="str">
        <f t="shared" ca="1" si="42"/>
        <v/>
      </c>
      <c r="EU831" s="174" t="str">
        <f ca="1">IFERROR(IF(OFFSET($D$6,MATCH(VALUE(SUBSTITUTE(EQ831,EG831,"")),$A$6:$A$127,0)-1,MATCH($EG831,$D$6:$CC$6,0)-1+7,1,1)&gt;0,OFFSET($D$6,MATCH(VALUE(SUBSTITUTE(EQ831,EG831,"")),$A$6:$A$127,0)-1,MATCH($EG831,$D$6:$CC$6,0)-1+7,1,1),""),"")</f>
        <v/>
      </c>
      <c r="EV831" s="174" t="str">
        <f ca="1">IF($EU831&lt;&gt;"",IF(OFFSET($D$6,MATCH(VALUE(SUBSTITUTE($EQ831,$EG831,"")),$A$6:$A$127,0)-1,MATCH($EG831,$D$6:$CC$6,0)-1+8,1,1)=0,"",OFFSET($D$6,MATCH(VALUE(SUBSTITUTE($EQ831,$EG831,"")),$A$6:$A$127,0)-1,MATCH($EG831,$D$6:$CC$6,0)-1+8,1,1)),"")</f>
        <v/>
      </c>
      <c r="EW831" s="174" t="str">
        <f t="shared" ca="1" si="43"/>
        <v/>
      </c>
      <c r="EX831" s="174" t="str">
        <f t="shared" ca="1" si="44"/>
        <v/>
      </c>
      <c r="EY831" s="174" t="str">
        <f ca="1">IF(EU831="","",COUNTIF(EU$6:$EU831,"&gt;"&amp;0))</f>
        <v/>
      </c>
      <c r="EZ831" s="189"/>
      <c r="FA831" s="153"/>
    </row>
    <row r="832" spans="146:157" ht="27.6" customHeight="1">
      <c r="EP832" s="174"/>
      <c r="EQ832" s="174"/>
      <c r="ER832" s="174"/>
      <c r="ES832" s="174"/>
      <c r="ET832" s="174" t="str">
        <f t="shared" ca="1" si="42"/>
        <v/>
      </c>
      <c r="EU832" s="174" t="str">
        <f ca="1">IFERROR(IF(OFFSET($D$6,MATCH(VALUE(SUBSTITUTE(EQ832,EG832,"")),$A$6:$A$127,0)-1,MATCH($EG832,$D$6:$CC$6,0)-1+7,1,1)&gt;0,OFFSET($D$6,MATCH(VALUE(SUBSTITUTE(EQ832,EG832,"")),$A$6:$A$127,0)-1,MATCH($EG832,$D$6:$CC$6,0)-1+7,1,1),""),"")</f>
        <v/>
      </c>
      <c r="EV832" s="174" t="str">
        <f ca="1">IF($EU832&lt;&gt;"",IF(OFFSET($D$6,MATCH(VALUE(SUBSTITUTE($EQ832,$EG832,"")),$A$6:$A$127,0)-1,MATCH($EG832,$D$6:$CC$6,0)-1+8,1,1)=0,"",OFFSET($D$6,MATCH(VALUE(SUBSTITUTE($EQ832,$EG832,"")),$A$6:$A$127,0)-1,MATCH($EG832,$D$6:$CC$6,0)-1+8,1,1)),"")</f>
        <v/>
      </c>
      <c r="EW832" s="174" t="str">
        <f t="shared" ca="1" si="43"/>
        <v/>
      </c>
      <c r="EX832" s="174" t="str">
        <f t="shared" ca="1" si="44"/>
        <v/>
      </c>
      <c r="EY832" s="174" t="str">
        <f ca="1">IF(EU832="","",COUNTIF(EU$6:$EU832,"&gt;"&amp;0))</f>
        <v/>
      </c>
      <c r="EZ832" s="189"/>
      <c r="FA832" s="153"/>
    </row>
    <row r="833" spans="146:157" ht="27.6" customHeight="1">
      <c r="EP833" s="174"/>
      <c r="EQ833" s="174"/>
      <c r="ER833" s="174"/>
      <c r="ES833" s="174"/>
      <c r="ET833" s="174" t="str">
        <f t="shared" ca="1" si="42"/>
        <v/>
      </c>
      <c r="EU833" s="174" t="str">
        <f ca="1">IFERROR(IF(OFFSET($D$6,MATCH(VALUE(SUBSTITUTE(EQ833,EG833,"")),$A$6:$A$127,0)-1,MATCH($EG833,$D$6:$CC$6,0)-1+7,1,1)&gt;0,OFFSET($D$6,MATCH(VALUE(SUBSTITUTE(EQ833,EG833,"")),$A$6:$A$127,0)-1,MATCH($EG833,$D$6:$CC$6,0)-1+7,1,1),""),"")</f>
        <v/>
      </c>
      <c r="EV833" s="174" t="str">
        <f ca="1">IF($EU833&lt;&gt;"",IF(OFFSET($D$6,MATCH(VALUE(SUBSTITUTE($EQ833,$EG833,"")),$A$6:$A$127,0)-1,MATCH($EG833,$D$6:$CC$6,0)-1+8,1,1)=0,"",OFFSET($D$6,MATCH(VALUE(SUBSTITUTE($EQ833,$EG833,"")),$A$6:$A$127,0)-1,MATCH($EG833,$D$6:$CC$6,0)-1+8,1,1)),"")</f>
        <v/>
      </c>
      <c r="EW833" s="174" t="str">
        <f t="shared" ca="1" si="43"/>
        <v/>
      </c>
      <c r="EX833" s="174" t="str">
        <f t="shared" ca="1" si="44"/>
        <v/>
      </c>
      <c r="EY833" s="174" t="str">
        <f ca="1">IF(EU833="","",COUNTIF(EU$6:$EU833,"&gt;"&amp;0))</f>
        <v/>
      </c>
      <c r="EZ833" s="189"/>
      <c r="FA833" s="153"/>
    </row>
    <row r="834" spans="146:157" ht="27.6" customHeight="1">
      <c r="EP834" s="174"/>
      <c r="EQ834" s="174"/>
      <c r="ER834" s="174"/>
      <c r="ES834" s="174"/>
      <c r="ET834" s="174" t="str">
        <f t="shared" ca="1" si="42"/>
        <v/>
      </c>
      <c r="EU834" s="174" t="str">
        <f ca="1">IFERROR(IF(OFFSET($D$6,MATCH(VALUE(SUBSTITUTE(EQ834,EG834,"")),$A$6:$A$127,0)-1,MATCH($EG834,$D$6:$CC$6,0)-1+7,1,1)&gt;0,OFFSET($D$6,MATCH(VALUE(SUBSTITUTE(EQ834,EG834,"")),$A$6:$A$127,0)-1,MATCH($EG834,$D$6:$CC$6,0)-1+7,1,1),""),"")</f>
        <v/>
      </c>
      <c r="EV834" s="174" t="str">
        <f ca="1">IF($EU834&lt;&gt;"",IF(OFFSET($D$6,MATCH(VALUE(SUBSTITUTE($EQ834,$EG834,"")),$A$6:$A$127,0)-1,MATCH($EG834,$D$6:$CC$6,0)-1+8,1,1)=0,"",OFFSET($D$6,MATCH(VALUE(SUBSTITUTE($EQ834,$EG834,"")),$A$6:$A$127,0)-1,MATCH($EG834,$D$6:$CC$6,0)-1+8,1,1)),"")</f>
        <v/>
      </c>
      <c r="EW834" s="174" t="str">
        <f t="shared" ca="1" si="43"/>
        <v/>
      </c>
      <c r="EX834" s="174" t="str">
        <f t="shared" ca="1" si="44"/>
        <v/>
      </c>
      <c r="EY834" s="174" t="str">
        <f ca="1">IF(EU834="","",COUNTIF(EU$6:$EU834,"&gt;"&amp;0))</f>
        <v/>
      </c>
      <c r="EZ834" s="189"/>
      <c r="FA834" s="153"/>
    </row>
    <row r="835" spans="146:157" ht="27.6" customHeight="1">
      <c r="EP835" s="174"/>
      <c r="EQ835" s="174"/>
      <c r="ER835" s="174"/>
      <c r="ES835" s="174"/>
      <c r="ET835" s="174" t="str">
        <f t="shared" ca="1" si="42"/>
        <v/>
      </c>
      <c r="EU835" s="174" t="str">
        <f ca="1">IFERROR(IF(OFFSET($D$6,MATCH(VALUE(SUBSTITUTE(EQ835,EG835,"")),$A$6:$A$127,0)-1,MATCH($EG835,$D$6:$CC$6,0)-1+7,1,1)&gt;0,OFFSET($D$6,MATCH(VALUE(SUBSTITUTE(EQ835,EG835,"")),$A$6:$A$127,0)-1,MATCH($EG835,$D$6:$CC$6,0)-1+7,1,1),""),"")</f>
        <v/>
      </c>
      <c r="EV835" s="174" t="str">
        <f ca="1">IF($EU835&lt;&gt;"",IF(OFFSET($D$6,MATCH(VALUE(SUBSTITUTE($EQ835,$EG835,"")),$A$6:$A$127,0)-1,MATCH($EG835,$D$6:$CC$6,0)-1+8,1,1)=0,"",OFFSET($D$6,MATCH(VALUE(SUBSTITUTE($EQ835,$EG835,"")),$A$6:$A$127,0)-1,MATCH($EG835,$D$6:$CC$6,0)-1+8,1,1)),"")</f>
        <v/>
      </c>
      <c r="EW835" s="174" t="str">
        <f t="shared" ca="1" si="43"/>
        <v/>
      </c>
      <c r="EX835" s="174" t="str">
        <f t="shared" ca="1" si="44"/>
        <v/>
      </c>
      <c r="EY835" s="174" t="str">
        <f ca="1">IF(EU835="","",COUNTIF(EU$6:$EU835,"&gt;"&amp;0))</f>
        <v/>
      </c>
      <c r="EZ835" s="189"/>
      <c r="FA835" s="153"/>
    </row>
    <row r="836" spans="146:157" ht="27.6" customHeight="1">
      <c r="EP836" s="174"/>
      <c r="EQ836" s="174"/>
      <c r="ER836" s="174"/>
      <c r="ES836" s="174"/>
      <c r="ET836" s="174" t="str">
        <f t="shared" ca="1" si="42"/>
        <v/>
      </c>
      <c r="EU836" s="174" t="str">
        <f ca="1">IFERROR(IF(OFFSET($D$6,MATCH(VALUE(SUBSTITUTE(EQ836,EG836,"")),$A$6:$A$127,0)-1,MATCH($EG836,$D$6:$CC$6,0)-1+7,1,1)&gt;0,OFFSET($D$6,MATCH(VALUE(SUBSTITUTE(EQ836,EG836,"")),$A$6:$A$127,0)-1,MATCH($EG836,$D$6:$CC$6,0)-1+7,1,1),""),"")</f>
        <v/>
      </c>
      <c r="EV836" s="174" t="str">
        <f ca="1">IF($EU836&lt;&gt;"",IF(OFFSET($D$6,MATCH(VALUE(SUBSTITUTE($EQ836,$EG836,"")),$A$6:$A$127,0)-1,MATCH($EG836,$D$6:$CC$6,0)-1+8,1,1)=0,"",OFFSET($D$6,MATCH(VALUE(SUBSTITUTE($EQ836,$EG836,"")),$A$6:$A$127,0)-1,MATCH($EG836,$D$6:$CC$6,0)-1+8,1,1)),"")</f>
        <v/>
      </c>
      <c r="EW836" s="174" t="str">
        <f t="shared" ca="1" si="43"/>
        <v/>
      </c>
      <c r="EX836" s="174" t="str">
        <f t="shared" ca="1" si="44"/>
        <v/>
      </c>
      <c r="EY836" s="174" t="str">
        <f ca="1">IF(EU836="","",COUNTIF(EU$6:$EU836,"&gt;"&amp;0))</f>
        <v/>
      </c>
      <c r="EZ836" s="189"/>
      <c r="FA836" s="153"/>
    </row>
    <row r="837" spans="146:157" ht="27.6" customHeight="1">
      <c r="EP837" s="174"/>
      <c r="EQ837" s="174"/>
      <c r="ER837" s="174"/>
      <c r="ES837" s="174"/>
      <c r="ET837" s="174" t="str">
        <f t="shared" ca="1" si="42"/>
        <v/>
      </c>
      <c r="EU837" s="174" t="str">
        <f ca="1">IFERROR(IF(OFFSET($D$6,MATCH(VALUE(SUBSTITUTE(EQ837,EG837,"")),$A$6:$A$127,0)-1,MATCH($EG837,$D$6:$CC$6,0)-1+7,1,1)&gt;0,OFFSET($D$6,MATCH(VALUE(SUBSTITUTE(EQ837,EG837,"")),$A$6:$A$127,0)-1,MATCH($EG837,$D$6:$CC$6,0)-1+7,1,1),""),"")</f>
        <v/>
      </c>
      <c r="EV837" s="174" t="str">
        <f ca="1">IF($EU837&lt;&gt;"",IF(OFFSET($D$6,MATCH(VALUE(SUBSTITUTE($EQ837,$EG837,"")),$A$6:$A$127,0)-1,MATCH($EG837,$D$6:$CC$6,0)-1+8,1,1)=0,"",OFFSET($D$6,MATCH(VALUE(SUBSTITUTE($EQ837,$EG837,"")),$A$6:$A$127,0)-1,MATCH($EG837,$D$6:$CC$6,0)-1+8,1,1)),"")</f>
        <v/>
      </c>
      <c r="EW837" s="174" t="str">
        <f t="shared" ca="1" si="43"/>
        <v/>
      </c>
      <c r="EX837" s="174" t="str">
        <f t="shared" ca="1" si="44"/>
        <v/>
      </c>
      <c r="EY837" s="174" t="str">
        <f ca="1">IF(EU837="","",COUNTIF(EU$6:$EU837,"&gt;"&amp;0))</f>
        <v/>
      </c>
      <c r="EZ837" s="189"/>
      <c r="FA837" s="153"/>
    </row>
    <row r="838" spans="146:157" ht="27.6" customHeight="1">
      <c r="EP838" s="174"/>
      <c r="EQ838" s="174"/>
      <c r="ER838" s="174"/>
      <c r="ES838" s="174"/>
      <c r="ET838" s="174" t="str">
        <f t="shared" ca="1" si="42"/>
        <v/>
      </c>
      <c r="EU838" s="174" t="str">
        <f ca="1">IFERROR(IF(OFFSET($D$6,MATCH(VALUE(SUBSTITUTE(EQ838,EG838,"")),$A$6:$A$127,0)-1,MATCH($EG838,$D$6:$CC$6,0)-1+7,1,1)&gt;0,OFFSET($D$6,MATCH(VALUE(SUBSTITUTE(EQ838,EG838,"")),$A$6:$A$127,0)-1,MATCH($EG838,$D$6:$CC$6,0)-1+7,1,1),""),"")</f>
        <v/>
      </c>
      <c r="EV838" s="174" t="str">
        <f ca="1">IF($EU838&lt;&gt;"",IF(OFFSET($D$6,MATCH(VALUE(SUBSTITUTE($EQ838,$EG838,"")),$A$6:$A$127,0)-1,MATCH($EG838,$D$6:$CC$6,0)-1+8,1,1)=0,"",OFFSET($D$6,MATCH(VALUE(SUBSTITUTE($EQ838,$EG838,"")),$A$6:$A$127,0)-1,MATCH($EG838,$D$6:$CC$6,0)-1+8,1,1)),"")</f>
        <v/>
      </c>
      <c r="EW838" s="174" t="str">
        <f t="shared" ca="1" si="43"/>
        <v/>
      </c>
      <c r="EX838" s="174" t="str">
        <f t="shared" ca="1" si="44"/>
        <v/>
      </c>
      <c r="EY838" s="174" t="str">
        <f ca="1">IF(EU838="","",COUNTIF(EU$6:$EU838,"&gt;"&amp;0))</f>
        <v/>
      </c>
      <c r="EZ838" s="189"/>
      <c r="FA838" s="153"/>
    </row>
    <row r="839" spans="146:157" ht="27.6" customHeight="1">
      <c r="EP839" s="174"/>
      <c r="EQ839" s="174"/>
      <c r="ER839" s="174"/>
      <c r="ES839" s="174"/>
      <c r="ET839" s="174" t="str">
        <f t="shared" ref="ET839:ET902" ca="1" si="45">IF(EY839="","",EN839)</f>
        <v/>
      </c>
      <c r="EU839" s="174" t="str">
        <f ca="1">IFERROR(IF(OFFSET($D$6,MATCH(VALUE(SUBSTITUTE(EQ839,EG839,"")),$A$6:$A$127,0)-1,MATCH($EG839,$D$6:$CC$6,0)-1+7,1,1)&gt;0,OFFSET($D$6,MATCH(VALUE(SUBSTITUTE(EQ839,EG839,"")),$A$6:$A$127,0)-1,MATCH($EG839,$D$6:$CC$6,0)-1+7,1,1),""),"")</f>
        <v/>
      </c>
      <c r="EV839" s="174" t="str">
        <f ca="1">IF($EU839&lt;&gt;"",IF(OFFSET($D$6,MATCH(VALUE(SUBSTITUTE($EQ839,$EG839,"")),$A$6:$A$127,0)-1,MATCH($EG839,$D$6:$CC$6,0)-1+8,1,1)=0,"",OFFSET($D$6,MATCH(VALUE(SUBSTITUTE($EQ839,$EG839,"")),$A$6:$A$127,0)-1,MATCH($EG839,$D$6:$CC$6,0)-1+8,1,1)),"")</f>
        <v/>
      </c>
      <c r="EW839" s="174" t="str">
        <f t="shared" ref="EW839:EW902" ca="1" si="46">IF(EY839="","","F")</f>
        <v/>
      </c>
      <c r="EX839" s="174" t="str">
        <f t="shared" ref="EX839:EX902" ca="1" si="47">IF(EY839="","",EM839)</f>
        <v/>
      </c>
      <c r="EY839" s="174" t="str">
        <f ca="1">IF(EU839="","",COUNTIF(EU$6:$EU839,"&gt;"&amp;0))</f>
        <v/>
      </c>
      <c r="EZ839" s="189"/>
      <c r="FA839" s="153"/>
    </row>
    <row r="840" spans="146:157" ht="27.6" customHeight="1">
      <c r="EP840" s="174"/>
      <c r="EQ840" s="174"/>
      <c r="ER840" s="174"/>
      <c r="ES840" s="174"/>
      <c r="ET840" s="174" t="str">
        <f t="shared" ca="1" si="45"/>
        <v/>
      </c>
      <c r="EU840" s="174" t="str">
        <f ca="1">IFERROR(IF(OFFSET($D$6,MATCH(VALUE(SUBSTITUTE(EQ840,EG840,"")),$A$6:$A$127,0)-1,MATCH($EG840,$D$6:$CC$6,0)-1+7,1,1)&gt;0,OFFSET($D$6,MATCH(VALUE(SUBSTITUTE(EQ840,EG840,"")),$A$6:$A$127,0)-1,MATCH($EG840,$D$6:$CC$6,0)-1+7,1,1),""),"")</f>
        <v/>
      </c>
      <c r="EV840" s="174" t="str">
        <f ca="1">IF($EU840&lt;&gt;"",IF(OFFSET($D$6,MATCH(VALUE(SUBSTITUTE($EQ840,$EG840,"")),$A$6:$A$127,0)-1,MATCH($EG840,$D$6:$CC$6,0)-1+8,1,1)=0,"",OFFSET($D$6,MATCH(VALUE(SUBSTITUTE($EQ840,$EG840,"")),$A$6:$A$127,0)-1,MATCH($EG840,$D$6:$CC$6,0)-1+8,1,1)),"")</f>
        <v/>
      </c>
      <c r="EW840" s="174" t="str">
        <f t="shared" ca="1" si="46"/>
        <v/>
      </c>
      <c r="EX840" s="174" t="str">
        <f t="shared" ca="1" si="47"/>
        <v/>
      </c>
      <c r="EY840" s="174" t="str">
        <f ca="1">IF(EU840="","",COUNTIF(EU$6:$EU840,"&gt;"&amp;0))</f>
        <v/>
      </c>
      <c r="EZ840" s="189"/>
      <c r="FA840" s="153"/>
    </row>
    <row r="841" spans="146:157" ht="27.6" customHeight="1">
      <c r="EP841" s="174"/>
      <c r="EQ841" s="174"/>
      <c r="ER841" s="174"/>
      <c r="ES841" s="174"/>
      <c r="ET841" s="174" t="str">
        <f t="shared" ca="1" si="45"/>
        <v/>
      </c>
      <c r="EU841" s="174" t="str">
        <f ca="1">IFERROR(IF(OFFSET($D$6,MATCH(VALUE(SUBSTITUTE(EQ841,EG841,"")),$A$6:$A$127,0)-1,MATCH($EG841,$D$6:$CC$6,0)-1+7,1,1)&gt;0,OFFSET($D$6,MATCH(VALUE(SUBSTITUTE(EQ841,EG841,"")),$A$6:$A$127,0)-1,MATCH($EG841,$D$6:$CC$6,0)-1+7,1,1),""),"")</f>
        <v/>
      </c>
      <c r="EV841" s="174" t="str">
        <f ca="1">IF($EU841&lt;&gt;"",IF(OFFSET($D$6,MATCH(VALUE(SUBSTITUTE($EQ841,$EG841,"")),$A$6:$A$127,0)-1,MATCH($EG841,$D$6:$CC$6,0)-1+8,1,1)=0,"",OFFSET($D$6,MATCH(VALUE(SUBSTITUTE($EQ841,$EG841,"")),$A$6:$A$127,0)-1,MATCH($EG841,$D$6:$CC$6,0)-1+8,1,1)),"")</f>
        <v/>
      </c>
      <c r="EW841" s="174" t="str">
        <f t="shared" ca="1" si="46"/>
        <v/>
      </c>
      <c r="EX841" s="174" t="str">
        <f t="shared" ca="1" si="47"/>
        <v/>
      </c>
      <c r="EY841" s="174" t="str">
        <f ca="1">IF(EU841="","",COUNTIF(EU$6:$EU841,"&gt;"&amp;0))</f>
        <v/>
      </c>
      <c r="EZ841" s="189"/>
      <c r="FA841" s="153"/>
    </row>
    <row r="842" spans="146:157" ht="27.6" customHeight="1">
      <c r="EP842" s="174"/>
      <c r="EQ842" s="174"/>
      <c r="ER842" s="174"/>
      <c r="ES842" s="174"/>
      <c r="ET842" s="174" t="str">
        <f t="shared" ca="1" si="45"/>
        <v/>
      </c>
      <c r="EU842" s="174" t="str">
        <f ca="1">IFERROR(IF(OFFSET($D$6,MATCH(VALUE(SUBSTITUTE(EQ842,EG842,"")),$A$6:$A$127,0)-1,MATCH($EG842,$D$6:$CC$6,0)-1+7,1,1)&gt;0,OFFSET($D$6,MATCH(VALUE(SUBSTITUTE(EQ842,EG842,"")),$A$6:$A$127,0)-1,MATCH($EG842,$D$6:$CC$6,0)-1+7,1,1),""),"")</f>
        <v/>
      </c>
      <c r="EV842" s="174" t="str">
        <f ca="1">IF($EU842&lt;&gt;"",IF(OFFSET($D$6,MATCH(VALUE(SUBSTITUTE($EQ842,$EG842,"")),$A$6:$A$127,0)-1,MATCH($EG842,$D$6:$CC$6,0)-1+8,1,1)=0,"",OFFSET($D$6,MATCH(VALUE(SUBSTITUTE($EQ842,$EG842,"")),$A$6:$A$127,0)-1,MATCH($EG842,$D$6:$CC$6,0)-1+8,1,1)),"")</f>
        <v/>
      </c>
      <c r="EW842" s="174" t="str">
        <f t="shared" ca="1" si="46"/>
        <v/>
      </c>
      <c r="EX842" s="174" t="str">
        <f t="shared" ca="1" si="47"/>
        <v/>
      </c>
      <c r="EY842" s="174" t="str">
        <f ca="1">IF(EU842="","",COUNTIF(EU$6:$EU842,"&gt;"&amp;0))</f>
        <v/>
      </c>
      <c r="EZ842" s="189"/>
      <c r="FA842" s="153"/>
    </row>
    <row r="843" spans="146:157" ht="27.6" customHeight="1">
      <c r="EP843" s="174"/>
      <c r="EQ843" s="174"/>
      <c r="ER843" s="174"/>
      <c r="ES843" s="174"/>
      <c r="ET843" s="174" t="str">
        <f t="shared" ca="1" si="45"/>
        <v/>
      </c>
      <c r="EU843" s="174" t="str">
        <f ca="1">IFERROR(IF(OFFSET($D$6,MATCH(VALUE(SUBSTITUTE(EQ843,EG843,"")),$A$6:$A$127,0)-1,MATCH($EG843,$D$6:$CC$6,0)-1+7,1,1)&gt;0,OFFSET($D$6,MATCH(VALUE(SUBSTITUTE(EQ843,EG843,"")),$A$6:$A$127,0)-1,MATCH($EG843,$D$6:$CC$6,0)-1+7,1,1),""),"")</f>
        <v/>
      </c>
      <c r="EV843" s="174" t="str">
        <f ca="1">IF($EU843&lt;&gt;"",IF(OFFSET($D$6,MATCH(VALUE(SUBSTITUTE($EQ843,$EG843,"")),$A$6:$A$127,0)-1,MATCH($EG843,$D$6:$CC$6,0)-1+8,1,1)=0,"",OFFSET($D$6,MATCH(VALUE(SUBSTITUTE($EQ843,$EG843,"")),$A$6:$A$127,0)-1,MATCH($EG843,$D$6:$CC$6,0)-1+8,1,1)),"")</f>
        <v/>
      </c>
      <c r="EW843" s="174" t="str">
        <f t="shared" ca="1" si="46"/>
        <v/>
      </c>
      <c r="EX843" s="174" t="str">
        <f t="shared" ca="1" si="47"/>
        <v/>
      </c>
      <c r="EY843" s="174" t="str">
        <f ca="1">IF(EU843="","",COUNTIF(EU$6:$EU843,"&gt;"&amp;0))</f>
        <v/>
      </c>
      <c r="EZ843" s="189"/>
      <c r="FA843" s="153"/>
    </row>
    <row r="844" spans="146:157" ht="27.6" customHeight="1">
      <c r="EP844" s="174"/>
      <c r="EQ844" s="174"/>
      <c r="ER844" s="174"/>
      <c r="ES844" s="174"/>
      <c r="ET844" s="174" t="str">
        <f t="shared" ca="1" si="45"/>
        <v/>
      </c>
      <c r="EU844" s="174" t="str">
        <f ca="1">IFERROR(IF(OFFSET($D$6,MATCH(VALUE(SUBSTITUTE(EQ844,EG844,"")),$A$6:$A$127,0)-1,MATCH($EG844,$D$6:$CC$6,0)-1+7,1,1)&gt;0,OFFSET($D$6,MATCH(VALUE(SUBSTITUTE(EQ844,EG844,"")),$A$6:$A$127,0)-1,MATCH($EG844,$D$6:$CC$6,0)-1+7,1,1),""),"")</f>
        <v/>
      </c>
      <c r="EV844" s="174" t="str">
        <f ca="1">IF($EU844&lt;&gt;"",IF(OFFSET($D$6,MATCH(VALUE(SUBSTITUTE($EQ844,$EG844,"")),$A$6:$A$127,0)-1,MATCH($EG844,$D$6:$CC$6,0)-1+8,1,1)=0,"",OFFSET($D$6,MATCH(VALUE(SUBSTITUTE($EQ844,$EG844,"")),$A$6:$A$127,0)-1,MATCH($EG844,$D$6:$CC$6,0)-1+8,1,1)),"")</f>
        <v/>
      </c>
      <c r="EW844" s="174" t="str">
        <f t="shared" ca="1" si="46"/>
        <v/>
      </c>
      <c r="EX844" s="174" t="str">
        <f t="shared" ca="1" si="47"/>
        <v/>
      </c>
      <c r="EY844" s="174" t="str">
        <f ca="1">IF(EU844="","",COUNTIF(EU$6:$EU844,"&gt;"&amp;0))</f>
        <v/>
      </c>
      <c r="EZ844" s="189"/>
      <c r="FA844" s="153"/>
    </row>
    <row r="845" spans="146:157" ht="27.6" customHeight="1">
      <c r="EP845" s="174"/>
      <c r="EQ845" s="174"/>
      <c r="ER845" s="174"/>
      <c r="ES845" s="174"/>
      <c r="ET845" s="174" t="str">
        <f t="shared" ca="1" si="45"/>
        <v/>
      </c>
      <c r="EU845" s="174" t="str">
        <f ca="1">IFERROR(IF(OFFSET($D$6,MATCH(VALUE(SUBSTITUTE(EQ845,EG845,"")),$A$6:$A$127,0)-1,MATCH($EG845,$D$6:$CC$6,0)-1+7,1,1)&gt;0,OFFSET($D$6,MATCH(VALUE(SUBSTITUTE(EQ845,EG845,"")),$A$6:$A$127,0)-1,MATCH($EG845,$D$6:$CC$6,0)-1+7,1,1),""),"")</f>
        <v/>
      </c>
      <c r="EV845" s="174" t="str">
        <f ca="1">IF($EU845&lt;&gt;"",IF(OFFSET($D$6,MATCH(VALUE(SUBSTITUTE($EQ845,$EG845,"")),$A$6:$A$127,0)-1,MATCH($EG845,$D$6:$CC$6,0)-1+8,1,1)=0,"",OFFSET($D$6,MATCH(VALUE(SUBSTITUTE($EQ845,$EG845,"")),$A$6:$A$127,0)-1,MATCH($EG845,$D$6:$CC$6,0)-1+8,1,1)),"")</f>
        <v/>
      </c>
      <c r="EW845" s="174" t="str">
        <f t="shared" ca="1" si="46"/>
        <v/>
      </c>
      <c r="EX845" s="174" t="str">
        <f t="shared" ca="1" si="47"/>
        <v/>
      </c>
      <c r="EY845" s="174" t="str">
        <f ca="1">IF(EU845="","",COUNTIF(EU$6:$EU845,"&gt;"&amp;0))</f>
        <v/>
      </c>
      <c r="EZ845" s="189"/>
      <c r="FA845" s="153"/>
    </row>
    <row r="846" spans="146:157" ht="27.6" customHeight="1">
      <c r="EP846" s="174"/>
      <c r="EQ846" s="174"/>
      <c r="ER846" s="174"/>
      <c r="ES846" s="174"/>
      <c r="ET846" s="174" t="str">
        <f t="shared" ca="1" si="45"/>
        <v/>
      </c>
      <c r="EU846" s="174" t="str">
        <f ca="1">IFERROR(IF(OFFSET($D$6,MATCH(VALUE(SUBSTITUTE(EQ846,EG846,"")),$A$6:$A$127,0)-1,MATCH($EG846,$D$6:$CC$6,0)-1+7,1,1)&gt;0,OFFSET($D$6,MATCH(VALUE(SUBSTITUTE(EQ846,EG846,"")),$A$6:$A$127,0)-1,MATCH($EG846,$D$6:$CC$6,0)-1+7,1,1),""),"")</f>
        <v/>
      </c>
      <c r="EV846" s="174" t="str">
        <f ca="1">IF($EU846&lt;&gt;"",IF(OFFSET($D$6,MATCH(VALUE(SUBSTITUTE($EQ846,$EG846,"")),$A$6:$A$127,0)-1,MATCH($EG846,$D$6:$CC$6,0)-1+8,1,1)=0,"",OFFSET($D$6,MATCH(VALUE(SUBSTITUTE($EQ846,$EG846,"")),$A$6:$A$127,0)-1,MATCH($EG846,$D$6:$CC$6,0)-1+8,1,1)),"")</f>
        <v/>
      </c>
      <c r="EW846" s="174" t="str">
        <f t="shared" ca="1" si="46"/>
        <v/>
      </c>
      <c r="EX846" s="174" t="str">
        <f t="shared" ca="1" si="47"/>
        <v/>
      </c>
      <c r="EY846" s="174" t="str">
        <f ca="1">IF(EU846="","",COUNTIF(EU$6:$EU846,"&gt;"&amp;0))</f>
        <v/>
      </c>
      <c r="EZ846" s="189"/>
      <c r="FA846" s="153"/>
    </row>
    <row r="847" spans="146:157" ht="6" customHeight="1">
      <c r="EP847" s="174"/>
      <c r="EQ847" s="174"/>
      <c r="ER847" s="174"/>
      <c r="ES847" s="174"/>
      <c r="ET847" s="174" t="str">
        <f t="shared" ca="1" si="45"/>
        <v/>
      </c>
      <c r="EU847" s="174" t="str">
        <f ca="1">IFERROR(IF(OFFSET($D$6,MATCH(VALUE(SUBSTITUTE(EQ847,EG847,"")),$A$6:$A$127,0)-1,MATCH($EG847,$D$6:$CC$6,0)-1+7,1,1)&gt;0,OFFSET($D$6,MATCH(VALUE(SUBSTITUTE(EQ847,EG847,"")),$A$6:$A$127,0)-1,MATCH($EG847,$D$6:$CC$6,0)-1+7,1,1),""),"")</f>
        <v/>
      </c>
      <c r="EV847" s="174" t="str">
        <f ca="1">IF($EU847&lt;&gt;"",IF(OFFSET($D$6,MATCH(VALUE(SUBSTITUTE($EQ847,$EG847,"")),$A$6:$A$127,0)-1,MATCH($EG847,$D$6:$CC$6,0)-1+8,1,1)=0,"",OFFSET($D$6,MATCH(VALUE(SUBSTITUTE($EQ847,$EG847,"")),$A$6:$A$127,0)-1,MATCH($EG847,$D$6:$CC$6,0)-1+8,1,1)),"")</f>
        <v/>
      </c>
      <c r="EW847" s="174" t="str">
        <f t="shared" ca="1" si="46"/>
        <v/>
      </c>
      <c r="EX847" s="174" t="str">
        <f t="shared" ca="1" si="47"/>
        <v/>
      </c>
      <c r="EY847" s="174" t="str">
        <f ca="1">IF(EU847="","",COUNTIF(EU$6:$EU847,"&gt;"&amp;0))</f>
        <v/>
      </c>
      <c r="EZ847" s="189"/>
      <c r="FA847" s="153"/>
    </row>
    <row r="848" spans="146:157" ht="27.6" customHeight="1">
      <c r="EP848" s="174"/>
      <c r="EQ848" s="174"/>
      <c r="ER848" s="174"/>
      <c r="ES848" s="174"/>
      <c r="ET848" s="174" t="str">
        <f t="shared" ca="1" si="45"/>
        <v/>
      </c>
      <c r="EU848" s="174" t="str">
        <f ca="1">IFERROR(IF(OFFSET($D$6,MATCH(VALUE(SUBSTITUTE(EQ848,EG848,"")),$A$6:$A$127,0)-1,MATCH($EG848,$D$6:$CC$6,0)-1+7,1,1)&gt;0,OFFSET($D$6,MATCH(VALUE(SUBSTITUTE(EQ848,EG848,"")),$A$6:$A$127,0)-1,MATCH($EG848,$D$6:$CC$6,0)-1+7,1,1),""),"")</f>
        <v/>
      </c>
      <c r="EV848" s="174" t="str">
        <f ca="1">IF($EU848&lt;&gt;"",IF(OFFSET($D$6,MATCH(VALUE(SUBSTITUTE($EQ848,$EG848,"")),$A$6:$A$127,0)-1,MATCH($EG848,$D$6:$CC$6,0)-1+8,1,1)=0,"",OFFSET($D$6,MATCH(VALUE(SUBSTITUTE($EQ848,$EG848,"")),$A$6:$A$127,0)-1,MATCH($EG848,$D$6:$CC$6,0)-1+8,1,1)),"")</f>
        <v/>
      </c>
      <c r="EW848" s="174" t="str">
        <f t="shared" ca="1" si="46"/>
        <v/>
      </c>
      <c r="EX848" s="174" t="str">
        <f t="shared" ca="1" si="47"/>
        <v/>
      </c>
      <c r="EY848" s="174" t="str">
        <f ca="1">IF(EU848="","",COUNTIF(EU$6:$EU848,"&gt;"&amp;0))</f>
        <v/>
      </c>
      <c r="EZ848" s="189"/>
      <c r="FA848" s="153"/>
    </row>
    <row r="849" spans="146:157" ht="27.6" customHeight="1">
      <c r="EP849" s="174"/>
      <c r="EQ849" s="174"/>
      <c r="ER849" s="174"/>
      <c r="ES849" s="174"/>
      <c r="ET849" s="174" t="str">
        <f t="shared" ca="1" si="45"/>
        <v/>
      </c>
      <c r="EU849" s="174" t="str">
        <f ca="1">IFERROR(IF(OFFSET($D$6,MATCH(VALUE(SUBSTITUTE(EQ849,EG849,"")),$A$6:$A$127,0)-1,MATCH($EG849,$D$6:$CC$6,0)-1+7,1,1)&gt;0,OFFSET($D$6,MATCH(VALUE(SUBSTITUTE(EQ849,EG849,"")),$A$6:$A$127,0)-1,MATCH($EG849,$D$6:$CC$6,0)-1+7,1,1),""),"")</f>
        <v/>
      </c>
      <c r="EV849" s="174" t="str">
        <f ca="1">IF($EU849&lt;&gt;"",IF(OFFSET($D$6,MATCH(VALUE(SUBSTITUTE($EQ849,$EG849,"")),$A$6:$A$127,0)-1,MATCH($EG849,$D$6:$CC$6,0)-1+8,1,1)=0,"",OFFSET($D$6,MATCH(VALUE(SUBSTITUTE($EQ849,$EG849,"")),$A$6:$A$127,0)-1,MATCH($EG849,$D$6:$CC$6,0)-1+8,1,1)),"")</f>
        <v/>
      </c>
      <c r="EW849" s="174" t="str">
        <f t="shared" ca="1" si="46"/>
        <v/>
      </c>
      <c r="EX849" s="174" t="str">
        <f t="shared" ca="1" si="47"/>
        <v/>
      </c>
      <c r="EY849" s="174" t="str">
        <f ca="1">IF(EU849="","",COUNTIF(EU$6:$EU849,"&gt;"&amp;0))</f>
        <v/>
      </c>
      <c r="EZ849" s="189"/>
      <c r="FA849" s="153"/>
    </row>
    <row r="850" spans="146:157" ht="6" customHeight="1">
      <c r="EP850" s="174"/>
      <c r="EQ850" s="174"/>
      <c r="ER850" s="174"/>
      <c r="ES850" s="174"/>
      <c r="ET850" s="174" t="str">
        <f t="shared" ca="1" si="45"/>
        <v/>
      </c>
      <c r="EU850" s="174" t="str">
        <f ca="1">IFERROR(IF(OFFSET($D$6,MATCH(VALUE(SUBSTITUTE(EQ850,EG850,"")),$A$6:$A$127,0)-1,MATCH($EG850,$D$6:$CC$6,0)-1+7,1,1)&gt;0,OFFSET($D$6,MATCH(VALUE(SUBSTITUTE(EQ850,EG850,"")),$A$6:$A$127,0)-1,MATCH($EG850,$D$6:$CC$6,0)-1+7,1,1),""),"")</f>
        <v/>
      </c>
      <c r="EV850" s="174" t="str">
        <f ca="1">IF($EU850&lt;&gt;"",IF(OFFSET($D$6,MATCH(VALUE(SUBSTITUTE($EQ850,$EG850,"")),$A$6:$A$127,0)-1,MATCH($EG850,$D$6:$CC$6,0)-1+8,1,1)=0,"",OFFSET($D$6,MATCH(VALUE(SUBSTITUTE($EQ850,$EG850,"")),$A$6:$A$127,0)-1,MATCH($EG850,$D$6:$CC$6,0)-1+8,1,1)),"")</f>
        <v/>
      </c>
      <c r="EW850" s="174" t="str">
        <f t="shared" ca="1" si="46"/>
        <v/>
      </c>
      <c r="EX850" s="174" t="str">
        <f t="shared" ca="1" si="47"/>
        <v/>
      </c>
      <c r="EY850" s="174" t="str">
        <f ca="1">IF(EU850="","",COUNTIF(EU$6:$EU850,"&gt;"&amp;0))</f>
        <v/>
      </c>
      <c r="EZ850" s="189"/>
      <c r="FA850" s="153"/>
    </row>
    <row r="851" spans="146:157" ht="27.6" customHeight="1">
      <c r="EP851" s="174"/>
      <c r="EQ851" s="174"/>
      <c r="ER851" s="174"/>
      <c r="ES851" s="174"/>
      <c r="ET851" s="174" t="str">
        <f t="shared" ca="1" si="45"/>
        <v/>
      </c>
      <c r="EU851" s="174" t="str">
        <f ca="1">IFERROR(IF(OFFSET($D$6,MATCH(VALUE(SUBSTITUTE(EQ851,EG851,"")),$A$6:$A$127,0)-1,MATCH($EG851,$D$6:$CC$6,0)-1+7,1,1)&gt;0,OFFSET($D$6,MATCH(VALUE(SUBSTITUTE(EQ851,EG851,"")),$A$6:$A$127,0)-1,MATCH($EG851,$D$6:$CC$6,0)-1+7,1,1),""),"")</f>
        <v/>
      </c>
      <c r="EV851" s="174" t="str">
        <f ca="1">IF($EU851&lt;&gt;"",IF(OFFSET($D$6,MATCH(VALUE(SUBSTITUTE($EQ851,$EG851,"")),$A$6:$A$127,0)-1,MATCH($EG851,$D$6:$CC$6,0)-1+8,1,1)=0,"",OFFSET($D$6,MATCH(VALUE(SUBSTITUTE($EQ851,$EG851,"")),$A$6:$A$127,0)-1,MATCH($EG851,$D$6:$CC$6,0)-1+8,1,1)),"")</f>
        <v/>
      </c>
      <c r="EW851" s="174" t="str">
        <f t="shared" ca="1" si="46"/>
        <v/>
      </c>
      <c r="EX851" s="174" t="str">
        <f t="shared" ca="1" si="47"/>
        <v/>
      </c>
      <c r="EY851" s="174" t="str">
        <f ca="1">IF(EU851="","",COUNTIF(EU$6:$EU851,"&gt;"&amp;0))</f>
        <v/>
      </c>
      <c r="EZ851" s="189"/>
      <c r="FA851" s="153"/>
    </row>
    <row r="852" spans="146:157" ht="27.6" customHeight="1">
      <c r="EP852" s="174"/>
      <c r="EQ852" s="174"/>
      <c r="ER852" s="174"/>
      <c r="ES852" s="174"/>
      <c r="ET852" s="174" t="str">
        <f t="shared" ca="1" si="45"/>
        <v/>
      </c>
      <c r="EU852" s="174" t="str">
        <f ca="1">IFERROR(IF(OFFSET($D$6,MATCH(VALUE(SUBSTITUTE(EQ852,EG852,"")),$A$6:$A$127,0)-1,MATCH($EG852,$D$6:$CC$6,0)-1+7,1,1)&gt;0,OFFSET($D$6,MATCH(VALUE(SUBSTITUTE(EQ852,EG852,"")),$A$6:$A$127,0)-1,MATCH($EG852,$D$6:$CC$6,0)-1+7,1,1),""),"")</f>
        <v/>
      </c>
      <c r="EV852" s="174" t="str">
        <f ca="1">IF($EU852&lt;&gt;"",IF(OFFSET($D$6,MATCH(VALUE(SUBSTITUTE($EQ852,$EG852,"")),$A$6:$A$127,0)-1,MATCH($EG852,$D$6:$CC$6,0)-1+8,1,1)=0,"",OFFSET($D$6,MATCH(VALUE(SUBSTITUTE($EQ852,$EG852,"")),$A$6:$A$127,0)-1,MATCH($EG852,$D$6:$CC$6,0)-1+8,1,1)),"")</f>
        <v/>
      </c>
      <c r="EW852" s="174" t="str">
        <f t="shared" ca="1" si="46"/>
        <v/>
      </c>
      <c r="EX852" s="174" t="str">
        <f t="shared" ca="1" si="47"/>
        <v/>
      </c>
      <c r="EY852" s="174" t="str">
        <f ca="1">IF(EU852="","",COUNTIF(EU$6:$EU852,"&gt;"&amp;0))</f>
        <v/>
      </c>
      <c r="EZ852" s="189"/>
      <c r="FA852" s="153"/>
    </row>
    <row r="853" spans="146:157" ht="27.6" customHeight="1">
      <c r="EP853" s="174"/>
      <c r="EQ853" s="174"/>
      <c r="ER853" s="174"/>
      <c r="ES853" s="174"/>
      <c r="ET853" s="174" t="str">
        <f t="shared" ca="1" si="45"/>
        <v/>
      </c>
      <c r="EU853" s="174" t="str">
        <f ca="1">IFERROR(IF(OFFSET($D$6,MATCH(VALUE(SUBSTITUTE(EQ853,EG853,"")),$A$6:$A$127,0)-1,MATCH($EG853,$D$6:$CC$6,0)-1+7,1,1)&gt;0,OFFSET($D$6,MATCH(VALUE(SUBSTITUTE(EQ853,EG853,"")),$A$6:$A$127,0)-1,MATCH($EG853,$D$6:$CC$6,0)-1+7,1,1),""),"")</f>
        <v/>
      </c>
      <c r="EV853" s="174" t="str">
        <f ca="1">IF($EU853&lt;&gt;"",IF(OFFSET($D$6,MATCH(VALUE(SUBSTITUTE($EQ853,$EG853,"")),$A$6:$A$127,0)-1,MATCH($EG853,$D$6:$CC$6,0)-1+8,1,1)=0,"",OFFSET($D$6,MATCH(VALUE(SUBSTITUTE($EQ853,$EG853,"")),$A$6:$A$127,0)-1,MATCH($EG853,$D$6:$CC$6,0)-1+8,1,1)),"")</f>
        <v/>
      </c>
      <c r="EW853" s="174" t="str">
        <f t="shared" ca="1" si="46"/>
        <v/>
      </c>
      <c r="EX853" s="174" t="str">
        <f t="shared" ca="1" si="47"/>
        <v/>
      </c>
      <c r="EY853" s="174" t="str">
        <f ca="1">IF(EU853="","",COUNTIF(EU$6:$EU853,"&gt;"&amp;0))</f>
        <v/>
      </c>
      <c r="EZ853" s="189"/>
      <c r="FA853" s="153"/>
    </row>
    <row r="854" spans="146:157" ht="27.6" customHeight="1">
      <c r="EP854" s="174"/>
      <c r="EQ854" s="174"/>
      <c r="ER854" s="174"/>
      <c r="ES854" s="174"/>
      <c r="ET854" s="174" t="str">
        <f t="shared" ca="1" si="45"/>
        <v/>
      </c>
      <c r="EU854" s="174" t="str">
        <f ca="1">IFERROR(IF(OFFSET($D$6,MATCH(VALUE(SUBSTITUTE(EQ854,EG854,"")),$A$6:$A$127,0)-1,MATCH($EG854,$D$6:$CC$6,0)-1+7,1,1)&gt;0,OFFSET($D$6,MATCH(VALUE(SUBSTITUTE(EQ854,EG854,"")),$A$6:$A$127,0)-1,MATCH($EG854,$D$6:$CC$6,0)-1+7,1,1),""),"")</f>
        <v/>
      </c>
      <c r="EV854" s="174" t="str">
        <f ca="1">IF($EU854&lt;&gt;"",IF(OFFSET($D$6,MATCH(VALUE(SUBSTITUTE($EQ854,$EG854,"")),$A$6:$A$127,0)-1,MATCH($EG854,$D$6:$CC$6,0)-1+8,1,1)=0,"",OFFSET($D$6,MATCH(VALUE(SUBSTITUTE($EQ854,$EG854,"")),$A$6:$A$127,0)-1,MATCH($EG854,$D$6:$CC$6,0)-1+8,1,1)),"")</f>
        <v/>
      </c>
      <c r="EW854" s="174" t="str">
        <f t="shared" ca="1" si="46"/>
        <v/>
      </c>
      <c r="EX854" s="174" t="str">
        <f t="shared" ca="1" si="47"/>
        <v/>
      </c>
      <c r="EY854" s="174" t="str">
        <f ca="1">IF(EU854="","",COUNTIF(EU$6:$EU854,"&gt;"&amp;0))</f>
        <v/>
      </c>
      <c r="EZ854" s="189"/>
      <c r="FA854" s="153"/>
    </row>
    <row r="855" spans="146:157" ht="27.6" customHeight="1">
      <c r="EP855" s="174"/>
      <c r="EQ855" s="174"/>
      <c r="ER855" s="174"/>
      <c r="ES855" s="174"/>
      <c r="ET855" s="174" t="str">
        <f t="shared" ca="1" si="45"/>
        <v/>
      </c>
      <c r="EU855" s="174" t="str">
        <f ca="1">IFERROR(IF(OFFSET($D$6,MATCH(VALUE(SUBSTITUTE(EQ855,EG855,"")),$A$6:$A$127,0)-1,MATCH($EG855,$D$6:$CC$6,0)-1+7,1,1)&gt;0,OFFSET($D$6,MATCH(VALUE(SUBSTITUTE(EQ855,EG855,"")),$A$6:$A$127,0)-1,MATCH($EG855,$D$6:$CC$6,0)-1+7,1,1),""),"")</f>
        <v/>
      </c>
      <c r="EV855" s="174" t="str">
        <f ca="1">IF($EU855&lt;&gt;"",IF(OFFSET($D$6,MATCH(VALUE(SUBSTITUTE($EQ855,$EG855,"")),$A$6:$A$127,0)-1,MATCH($EG855,$D$6:$CC$6,0)-1+8,1,1)=0,"",OFFSET($D$6,MATCH(VALUE(SUBSTITUTE($EQ855,$EG855,"")),$A$6:$A$127,0)-1,MATCH($EG855,$D$6:$CC$6,0)-1+8,1,1)),"")</f>
        <v/>
      </c>
      <c r="EW855" s="174" t="str">
        <f t="shared" ca="1" si="46"/>
        <v/>
      </c>
      <c r="EX855" s="174" t="str">
        <f t="shared" ca="1" si="47"/>
        <v/>
      </c>
      <c r="EY855" s="174" t="str">
        <f ca="1">IF(EU855="","",COUNTIF(EU$6:$EU855,"&gt;"&amp;0))</f>
        <v/>
      </c>
      <c r="EZ855" s="189"/>
      <c r="FA855" s="153"/>
    </row>
    <row r="856" spans="146:157" ht="27.6" customHeight="1">
      <c r="EP856" s="174"/>
      <c r="EQ856" s="174"/>
      <c r="ER856" s="174"/>
      <c r="ES856" s="174"/>
      <c r="ET856" s="174" t="str">
        <f t="shared" ca="1" si="45"/>
        <v/>
      </c>
      <c r="EU856" s="174" t="str">
        <f ca="1">IFERROR(IF(OFFSET($D$6,MATCH(VALUE(SUBSTITUTE(EQ856,EG856,"")),$A$6:$A$127,0)-1,MATCH($EG856,$D$6:$CC$6,0)-1+7,1,1)&gt;0,OFFSET($D$6,MATCH(VALUE(SUBSTITUTE(EQ856,EG856,"")),$A$6:$A$127,0)-1,MATCH($EG856,$D$6:$CC$6,0)-1+7,1,1),""),"")</f>
        <v/>
      </c>
      <c r="EV856" s="174" t="str">
        <f ca="1">IF($EU856&lt;&gt;"",IF(OFFSET($D$6,MATCH(VALUE(SUBSTITUTE($EQ856,$EG856,"")),$A$6:$A$127,0)-1,MATCH($EG856,$D$6:$CC$6,0)-1+8,1,1)=0,"",OFFSET($D$6,MATCH(VALUE(SUBSTITUTE($EQ856,$EG856,"")),$A$6:$A$127,0)-1,MATCH($EG856,$D$6:$CC$6,0)-1+8,1,1)),"")</f>
        <v/>
      </c>
      <c r="EW856" s="174" t="str">
        <f t="shared" ca="1" si="46"/>
        <v/>
      </c>
      <c r="EX856" s="174" t="str">
        <f t="shared" ca="1" si="47"/>
        <v/>
      </c>
      <c r="EY856" s="174" t="str">
        <f ca="1">IF(EU856="","",COUNTIF(EU$6:$EU856,"&gt;"&amp;0))</f>
        <v/>
      </c>
      <c r="EZ856" s="189"/>
      <c r="FA856" s="153"/>
    </row>
    <row r="857" spans="146:157" ht="27.6" customHeight="1">
      <c r="EP857" s="174"/>
      <c r="EQ857" s="174"/>
      <c r="ER857" s="174"/>
      <c r="ES857" s="174"/>
      <c r="ET857" s="174" t="str">
        <f t="shared" ca="1" si="45"/>
        <v/>
      </c>
      <c r="EU857" s="174" t="str">
        <f ca="1">IFERROR(IF(OFFSET($D$6,MATCH(VALUE(SUBSTITUTE(EQ857,EG857,"")),$A$6:$A$127,0)-1,MATCH($EG857,$D$6:$CC$6,0)-1+7,1,1)&gt;0,OFFSET($D$6,MATCH(VALUE(SUBSTITUTE(EQ857,EG857,"")),$A$6:$A$127,0)-1,MATCH($EG857,$D$6:$CC$6,0)-1+7,1,1),""),"")</f>
        <v/>
      </c>
      <c r="EV857" s="174" t="str">
        <f ca="1">IF($EU857&lt;&gt;"",IF(OFFSET($D$6,MATCH(VALUE(SUBSTITUTE($EQ857,$EG857,"")),$A$6:$A$127,0)-1,MATCH($EG857,$D$6:$CC$6,0)-1+8,1,1)=0,"",OFFSET($D$6,MATCH(VALUE(SUBSTITUTE($EQ857,$EG857,"")),$A$6:$A$127,0)-1,MATCH($EG857,$D$6:$CC$6,0)-1+8,1,1)),"")</f>
        <v/>
      </c>
      <c r="EW857" s="174" t="str">
        <f t="shared" ca="1" si="46"/>
        <v/>
      </c>
      <c r="EX857" s="174" t="str">
        <f t="shared" ca="1" si="47"/>
        <v/>
      </c>
      <c r="EY857" s="174" t="str">
        <f ca="1">IF(EU857="","",COUNTIF(EU$6:$EU857,"&gt;"&amp;0))</f>
        <v/>
      </c>
      <c r="EZ857" s="189"/>
      <c r="FA857" s="153"/>
    </row>
    <row r="858" spans="146:157" ht="27.6" customHeight="1">
      <c r="EP858" s="174"/>
      <c r="EQ858" s="174"/>
      <c r="ER858" s="174"/>
      <c r="ES858" s="174"/>
      <c r="ET858" s="174" t="str">
        <f t="shared" ca="1" si="45"/>
        <v/>
      </c>
      <c r="EU858" s="174" t="str">
        <f ca="1">IFERROR(IF(OFFSET($D$6,MATCH(VALUE(SUBSTITUTE(EQ858,EG858,"")),$A$6:$A$127,0)-1,MATCH($EG858,$D$6:$CC$6,0)-1+7,1,1)&gt;0,OFFSET($D$6,MATCH(VALUE(SUBSTITUTE(EQ858,EG858,"")),$A$6:$A$127,0)-1,MATCH($EG858,$D$6:$CC$6,0)-1+7,1,1),""),"")</f>
        <v/>
      </c>
      <c r="EV858" s="174" t="str">
        <f ca="1">IF($EU858&lt;&gt;"",IF(OFFSET($D$6,MATCH(VALUE(SUBSTITUTE($EQ858,$EG858,"")),$A$6:$A$127,0)-1,MATCH($EG858,$D$6:$CC$6,0)-1+8,1,1)=0,"",OFFSET($D$6,MATCH(VALUE(SUBSTITUTE($EQ858,$EG858,"")),$A$6:$A$127,0)-1,MATCH($EG858,$D$6:$CC$6,0)-1+8,1,1)),"")</f>
        <v/>
      </c>
      <c r="EW858" s="174" t="str">
        <f t="shared" ca="1" si="46"/>
        <v/>
      </c>
      <c r="EX858" s="174" t="str">
        <f t="shared" ca="1" si="47"/>
        <v/>
      </c>
      <c r="EY858" s="174" t="str">
        <f ca="1">IF(EU858="","",COUNTIF(EU$6:$EU858,"&gt;"&amp;0))</f>
        <v/>
      </c>
      <c r="EZ858" s="189"/>
      <c r="FA858" s="153"/>
    </row>
    <row r="859" spans="146:157" ht="27.6" customHeight="1">
      <c r="EP859" s="174"/>
      <c r="EQ859" s="174"/>
      <c r="ER859" s="174"/>
      <c r="ES859" s="174"/>
      <c r="ET859" s="174" t="str">
        <f t="shared" ca="1" si="45"/>
        <v/>
      </c>
      <c r="EU859" s="174" t="str">
        <f ca="1">IFERROR(IF(OFFSET($D$6,MATCH(VALUE(SUBSTITUTE(EQ859,EG859,"")),$A$6:$A$127,0)-1,MATCH($EG859,$D$6:$CC$6,0)-1+7,1,1)&gt;0,OFFSET($D$6,MATCH(VALUE(SUBSTITUTE(EQ859,EG859,"")),$A$6:$A$127,0)-1,MATCH($EG859,$D$6:$CC$6,0)-1+7,1,1),""),"")</f>
        <v/>
      </c>
      <c r="EV859" s="174" t="str">
        <f ca="1">IF($EU859&lt;&gt;"",IF(OFFSET($D$6,MATCH(VALUE(SUBSTITUTE($EQ859,$EG859,"")),$A$6:$A$127,0)-1,MATCH($EG859,$D$6:$CC$6,0)-1+8,1,1)=0,"",OFFSET($D$6,MATCH(VALUE(SUBSTITUTE($EQ859,$EG859,"")),$A$6:$A$127,0)-1,MATCH($EG859,$D$6:$CC$6,0)-1+8,1,1)),"")</f>
        <v/>
      </c>
      <c r="EW859" s="174" t="str">
        <f t="shared" ca="1" si="46"/>
        <v/>
      </c>
      <c r="EX859" s="174" t="str">
        <f t="shared" ca="1" si="47"/>
        <v/>
      </c>
      <c r="EY859" s="174" t="str">
        <f ca="1">IF(EU859="","",COUNTIF(EU$6:$EU859,"&gt;"&amp;0))</f>
        <v/>
      </c>
      <c r="EZ859" s="189"/>
      <c r="FA859" s="153"/>
    </row>
    <row r="860" spans="146:157" ht="27.6" customHeight="1">
      <c r="EP860" s="174"/>
      <c r="EQ860" s="174"/>
      <c r="ER860" s="174"/>
      <c r="ES860" s="174"/>
      <c r="ET860" s="174" t="str">
        <f t="shared" ca="1" si="45"/>
        <v/>
      </c>
      <c r="EU860" s="174" t="str">
        <f ca="1">IFERROR(IF(OFFSET($D$6,MATCH(VALUE(SUBSTITUTE(EQ860,EG860,"")),$A$6:$A$127,0)-1,MATCH($EG860,$D$6:$CC$6,0)-1+7,1,1)&gt;0,OFFSET($D$6,MATCH(VALUE(SUBSTITUTE(EQ860,EG860,"")),$A$6:$A$127,0)-1,MATCH($EG860,$D$6:$CC$6,0)-1+7,1,1),""),"")</f>
        <v/>
      </c>
      <c r="EV860" s="174" t="str">
        <f ca="1">IF($EU860&lt;&gt;"",IF(OFFSET($D$6,MATCH(VALUE(SUBSTITUTE($EQ860,$EG860,"")),$A$6:$A$127,0)-1,MATCH($EG860,$D$6:$CC$6,0)-1+8,1,1)=0,"",OFFSET($D$6,MATCH(VALUE(SUBSTITUTE($EQ860,$EG860,"")),$A$6:$A$127,0)-1,MATCH($EG860,$D$6:$CC$6,0)-1+8,1,1)),"")</f>
        <v/>
      </c>
      <c r="EW860" s="174" t="str">
        <f t="shared" ca="1" si="46"/>
        <v/>
      </c>
      <c r="EX860" s="174" t="str">
        <f t="shared" ca="1" si="47"/>
        <v/>
      </c>
      <c r="EY860" s="174" t="str">
        <f ca="1">IF(EU860="","",COUNTIF(EU$6:$EU860,"&gt;"&amp;0))</f>
        <v/>
      </c>
      <c r="EZ860" s="189"/>
      <c r="FA860" s="153"/>
    </row>
    <row r="861" spans="146:157" ht="27.6" customHeight="1">
      <c r="EP861" s="174"/>
      <c r="EQ861" s="174"/>
      <c r="ER861" s="174"/>
      <c r="ES861" s="174"/>
      <c r="ET861" s="174" t="str">
        <f t="shared" ca="1" si="45"/>
        <v/>
      </c>
      <c r="EU861" s="174" t="str">
        <f ca="1">IFERROR(IF(OFFSET($D$6,MATCH(VALUE(SUBSTITUTE(EQ861,EG861,"")),$A$6:$A$127,0)-1,MATCH($EG861,$D$6:$CC$6,0)-1+7,1,1)&gt;0,OFFSET($D$6,MATCH(VALUE(SUBSTITUTE(EQ861,EG861,"")),$A$6:$A$127,0)-1,MATCH($EG861,$D$6:$CC$6,0)-1+7,1,1),""),"")</f>
        <v/>
      </c>
      <c r="EV861" s="174" t="str">
        <f ca="1">IF($EU861&lt;&gt;"",IF(OFFSET($D$6,MATCH(VALUE(SUBSTITUTE($EQ861,$EG861,"")),$A$6:$A$127,0)-1,MATCH($EG861,$D$6:$CC$6,0)-1+8,1,1)=0,"",OFFSET($D$6,MATCH(VALUE(SUBSTITUTE($EQ861,$EG861,"")),$A$6:$A$127,0)-1,MATCH($EG861,$D$6:$CC$6,0)-1+8,1,1)),"")</f>
        <v/>
      </c>
      <c r="EW861" s="174" t="str">
        <f t="shared" ca="1" si="46"/>
        <v/>
      </c>
      <c r="EX861" s="174" t="str">
        <f t="shared" ca="1" si="47"/>
        <v/>
      </c>
      <c r="EY861" s="174" t="str">
        <f ca="1">IF(EU861="","",COUNTIF(EU$6:$EU861,"&gt;"&amp;0))</f>
        <v/>
      </c>
      <c r="EZ861" s="189"/>
      <c r="FA861" s="153"/>
    </row>
    <row r="862" spans="146:157" ht="27.6" customHeight="1">
      <c r="EP862" s="174"/>
      <c r="EQ862" s="174"/>
      <c r="ER862" s="174"/>
      <c r="ES862" s="174"/>
      <c r="ET862" s="174" t="str">
        <f t="shared" ca="1" si="45"/>
        <v/>
      </c>
      <c r="EU862" s="174" t="str">
        <f ca="1">IFERROR(IF(OFFSET($D$6,MATCH(VALUE(SUBSTITUTE(EQ862,EG862,"")),$A$6:$A$127,0)-1,MATCH($EG862,$D$6:$CC$6,0)-1+7,1,1)&gt;0,OFFSET($D$6,MATCH(VALUE(SUBSTITUTE(EQ862,EG862,"")),$A$6:$A$127,0)-1,MATCH($EG862,$D$6:$CC$6,0)-1+7,1,1),""),"")</f>
        <v/>
      </c>
      <c r="EV862" s="174" t="str">
        <f ca="1">IF($EU862&lt;&gt;"",IF(OFFSET($D$6,MATCH(VALUE(SUBSTITUTE($EQ862,$EG862,"")),$A$6:$A$127,0)-1,MATCH($EG862,$D$6:$CC$6,0)-1+8,1,1)=0,"",OFFSET($D$6,MATCH(VALUE(SUBSTITUTE($EQ862,$EG862,"")),$A$6:$A$127,0)-1,MATCH($EG862,$D$6:$CC$6,0)-1+8,1,1)),"")</f>
        <v/>
      </c>
      <c r="EW862" s="174" t="str">
        <f t="shared" ca="1" si="46"/>
        <v/>
      </c>
      <c r="EX862" s="174" t="str">
        <f t="shared" ca="1" si="47"/>
        <v/>
      </c>
      <c r="EY862" s="174" t="str">
        <f ca="1">IF(EU862="","",COUNTIF(EU$6:$EU862,"&gt;"&amp;0))</f>
        <v/>
      </c>
      <c r="EZ862" s="189"/>
      <c r="FA862" s="153"/>
    </row>
    <row r="863" spans="146:157" ht="27.6" customHeight="1">
      <c r="EP863" s="174"/>
      <c r="EQ863" s="174"/>
      <c r="ER863" s="174"/>
      <c r="ES863" s="174"/>
      <c r="ET863" s="174" t="str">
        <f t="shared" ca="1" si="45"/>
        <v/>
      </c>
      <c r="EU863" s="174" t="str">
        <f ca="1">IFERROR(IF(OFFSET($D$6,MATCH(VALUE(SUBSTITUTE(EQ863,EG863,"")),$A$6:$A$127,0)-1,MATCH($EG863,$D$6:$CC$6,0)-1+7,1,1)&gt;0,OFFSET($D$6,MATCH(VALUE(SUBSTITUTE(EQ863,EG863,"")),$A$6:$A$127,0)-1,MATCH($EG863,$D$6:$CC$6,0)-1+7,1,1),""),"")</f>
        <v/>
      </c>
      <c r="EV863" s="174" t="str">
        <f ca="1">IF($EU863&lt;&gt;"",IF(OFFSET($D$6,MATCH(VALUE(SUBSTITUTE($EQ863,$EG863,"")),$A$6:$A$127,0)-1,MATCH($EG863,$D$6:$CC$6,0)-1+8,1,1)=0,"",OFFSET($D$6,MATCH(VALUE(SUBSTITUTE($EQ863,$EG863,"")),$A$6:$A$127,0)-1,MATCH($EG863,$D$6:$CC$6,0)-1+8,1,1)),"")</f>
        <v/>
      </c>
      <c r="EW863" s="174" t="str">
        <f t="shared" ca="1" si="46"/>
        <v/>
      </c>
      <c r="EX863" s="174" t="str">
        <f t="shared" ca="1" si="47"/>
        <v/>
      </c>
      <c r="EY863" s="174" t="str">
        <f ca="1">IF(EU863="","",COUNTIF(EU$6:$EU863,"&gt;"&amp;0))</f>
        <v/>
      </c>
      <c r="EZ863" s="189"/>
      <c r="FA863" s="153"/>
    </row>
    <row r="864" spans="146:157" ht="27.6" customHeight="1">
      <c r="EP864" s="174"/>
      <c r="EQ864" s="174"/>
      <c r="ER864" s="174"/>
      <c r="ES864" s="174"/>
      <c r="ET864" s="174" t="str">
        <f t="shared" ca="1" si="45"/>
        <v/>
      </c>
      <c r="EU864" s="174" t="str">
        <f ca="1">IFERROR(IF(OFFSET($D$6,MATCH(VALUE(SUBSTITUTE(EQ864,EG864,"")),$A$6:$A$127,0)-1,MATCH($EG864,$D$6:$CC$6,0)-1+7,1,1)&gt;0,OFFSET($D$6,MATCH(VALUE(SUBSTITUTE(EQ864,EG864,"")),$A$6:$A$127,0)-1,MATCH($EG864,$D$6:$CC$6,0)-1+7,1,1),""),"")</f>
        <v/>
      </c>
      <c r="EV864" s="174" t="str">
        <f ca="1">IF($EU864&lt;&gt;"",IF(OFFSET($D$6,MATCH(VALUE(SUBSTITUTE($EQ864,$EG864,"")),$A$6:$A$127,0)-1,MATCH($EG864,$D$6:$CC$6,0)-1+8,1,1)=0,"",OFFSET($D$6,MATCH(VALUE(SUBSTITUTE($EQ864,$EG864,"")),$A$6:$A$127,0)-1,MATCH($EG864,$D$6:$CC$6,0)-1+8,1,1)),"")</f>
        <v/>
      </c>
      <c r="EW864" s="174" t="str">
        <f t="shared" ca="1" si="46"/>
        <v/>
      </c>
      <c r="EX864" s="174" t="str">
        <f t="shared" ca="1" si="47"/>
        <v/>
      </c>
      <c r="EY864" s="174" t="str">
        <f ca="1">IF(EU864="","",COUNTIF(EU$6:$EU864,"&gt;"&amp;0))</f>
        <v/>
      </c>
      <c r="EZ864" s="189"/>
      <c r="FA864" s="153"/>
    </row>
    <row r="865" spans="146:157" ht="27.6" customHeight="1">
      <c r="EP865" s="174"/>
      <c r="EQ865" s="174"/>
      <c r="ER865" s="174"/>
      <c r="ES865" s="174"/>
      <c r="ET865" s="174" t="str">
        <f t="shared" ca="1" si="45"/>
        <v/>
      </c>
      <c r="EU865" s="174" t="str">
        <f ca="1">IFERROR(IF(OFFSET($D$6,MATCH(VALUE(SUBSTITUTE(EQ865,EG865,"")),$A$6:$A$127,0)-1,MATCH($EG865,$D$6:$CC$6,0)-1+7,1,1)&gt;0,OFFSET($D$6,MATCH(VALUE(SUBSTITUTE(EQ865,EG865,"")),$A$6:$A$127,0)-1,MATCH($EG865,$D$6:$CC$6,0)-1+7,1,1),""),"")</f>
        <v/>
      </c>
      <c r="EV865" s="174" t="str">
        <f ca="1">IF($EU865&lt;&gt;"",IF(OFFSET($D$6,MATCH(VALUE(SUBSTITUTE($EQ865,$EG865,"")),$A$6:$A$127,0)-1,MATCH($EG865,$D$6:$CC$6,0)-1+8,1,1)=0,"",OFFSET($D$6,MATCH(VALUE(SUBSTITUTE($EQ865,$EG865,"")),$A$6:$A$127,0)-1,MATCH($EG865,$D$6:$CC$6,0)-1+8,1,1)),"")</f>
        <v/>
      </c>
      <c r="EW865" s="174" t="str">
        <f t="shared" ca="1" si="46"/>
        <v/>
      </c>
      <c r="EX865" s="174" t="str">
        <f t="shared" ca="1" si="47"/>
        <v/>
      </c>
      <c r="EY865" s="174" t="str">
        <f ca="1">IF(EU865="","",COUNTIF(EU$6:$EU865,"&gt;"&amp;0))</f>
        <v/>
      </c>
      <c r="EZ865" s="189"/>
      <c r="FA865" s="153"/>
    </row>
    <row r="866" spans="146:157" ht="27.6" customHeight="1">
      <c r="EP866" s="174"/>
      <c r="EQ866" s="174"/>
      <c r="ER866" s="174"/>
      <c r="ES866" s="174"/>
      <c r="ET866" s="174" t="str">
        <f t="shared" ca="1" si="45"/>
        <v/>
      </c>
      <c r="EU866" s="174" t="str">
        <f ca="1">IFERROR(IF(OFFSET($D$6,MATCH(VALUE(SUBSTITUTE(EQ866,EG866,"")),$A$6:$A$127,0)-1,MATCH($EG866,$D$6:$CC$6,0)-1+7,1,1)&gt;0,OFFSET($D$6,MATCH(VALUE(SUBSTITUTE(EQ866,EG866,"")),$A$6:$A$127,0)-1,MATCH($EG866,$D$6:$CC$6,0)-1+7,1,1),""),"")</f>
        <v/>
      </c>
      <c r="EV866" s="174" t="str">
        <f ca="1">IF($EU866&lt;&gt;"",IF(OFFSET($D$6,MATCH(VALUE(SUBSTITUTE($EQ866,$EG866,"")),$A$6:$A$127,0)-1,MATCH($EG866,$D$6:$CC$6,0)-1+8,1,1)=0,"",OFFSET($D$6,MATCH(VALUE(SUBSTITUTE($EQ866,$EG866,"")),$A$6:$A$127,0)-1,MATCH($EG866,$D$6:$CC$6,0)-1+8,1,1)),"")</f>
        <v/>
      </c>
      <c r="EW866" s="174" t="str">
        <f t="shared" ca="1" si="46"/>
        <v/>
      </c>
      <c r="EX866" s="174" t="str">
        <f t="shared" ca="1" si="47"/>
        <v/>
      </c>
      <c r="EY866" s="174" t="str">
        <f ca="1">IF(EU866="","",COUNTIF(EU$6:$EU866,"&gt;"&amp;0))</f>
        <v/>
      </c>
      <c r="EZ866" s="189"/>
      <c r="FA866" s="153"/>
    </row>
    <row r="867" spans="146:157" ht="27.6" customHeight="1">
      <c r="EP867" s="174"/>
      <c r="EQ867" s="174"/>
      <c r="ER867" s="174"/>
      <c r="ES867" s="174"/>
      <c r="ET867" s="174" t="str">
        <f t="shared" ca="1" si="45"/>
        <v/>
      </c>
      <c r="EU867" s="174" t="str">
        <f ca="1">IFERROR(IF(OFFSET($D$6,MATCH(VALUE(SUBSTITUTE(EQ867,EG867,"")),$A$6:$A$127,0)-1,MATCH($EG867,$D$6:$CC$6,0)-1+7,1,1)&gt;0,OFFSET($D$6,MATCH(VALUE(SUBSTITUTE(EQ867,EG867,"")),$A$6:$A$127,0)-1,MATCH($EG867,$D$6:$CC$6,0)-1+7,1,1),""),"")</f>
        <v/>
      </c>
      <c r="EV867" s="174" t="str">
        <f ca="1">IF($EU867&lt;&gt;"",IF(OFFSET($D$6,MATCH(VALUE(SUBSTITUTE($EQ867,$EG867,"")),$A$6:$A$127,0)-1,MATCH($EG867,$D$6:$CC$6,0)-1+8,1,1)=0,"",OFFSET($D$6,MATCH(VALUE(SUBSTITUTE($EQ867,$EG867,"")),$A$6:$A$127,0)-1,MATCH($EG867,$D$6:$CC$6,0)-1+8,1,1)),"")</f>
        <v/>
      </c>
      <c r="EW867" s="174" t="str">
        <f t="shared" ca="1" si="46"/>
        <v/>
      </c>
      <c r="EX867" s="174" t="str">
        <f t="shared" ca="1" si="47"/>
        <v/>
      </c>
      <c r="EY867" s="174" t="str">
        <f ca="1">IF(EU867="","",COUNTIF(EU$6:$EU867,"&gt;"&amp;0))</f>
        <v/>
      </c>
      <c r="EZ867" s="189"/>
      <c r="FA867" s="153"/>
    </row>
    <row r="868" spans="146:157" ht="27.6" customHeight="1">
      <c r="EP868" s="174"/>
      <c r="EQ868" s="174"/>
      <c r="ER868" s="174"/>
      <c r="ES868" s="174"/>
      <c r="ET868" s="174" t="str">
        <f t="shared" ca="1" si="45"/>
        <v/>
      </c>
      <c r="EU868" s="174" t="str">
        <f ca="1">IFERROR(IF(OFFSET($D$6,MATCH(VALUE(SUBSTITUTE(EQ868,EG868,"")),$A$6:$A$127,0)-1,MATCH($EG868,$D$6:$CC$6,0)-1+7,1,1)&gt;0,OFFSET($D$6,MATCH(VALUE(SUBSTITUTE(EQ868,EG868,"")),$A$6:$A$127,0)-1,MATCH($EG868,$D$6:$CC$6,0)-1+7,1,1),""),"")</f>
        <v/>
      </c>
      <c r="EV868" s="174" t="str">
        <f ca="1">IF($EU868&lt;&gt;"",IF(OFFSET($D$6,MATCH(VALUE(SUBSTITUTE($EQ868,$EG868,"")),$A$6:$A$127,0)-1,MATCH($EG868,$D$6:$CC$6,0)-1+8,1,1)=0,"",OFFSET($D$6,MATCH(VALUE(SUBSTITUTE($EQ868,$EG868,"")),$A$6:$A$127,0)-1,MATCH($EG868,$D$6:$CC$6,0)-1+8,1,1)),"")</f>
        <v/>
      </c>
      <c r="EW868" s="174" t="str">
        <f t="shared" ca="1" si="46"/>
        <v/>
      </c>
      <c r="EX868" s="174" t="str">
        <f t="shared" ca="1" si="47"/>
        <v/>
      </c>
      <c r="EY868" s="174" t="str">
        <f ca="1">IF(EU868="","",COUNTIF(EU$6:$EU868,"&gt;"&amp;0))</f>
        <v/>
      </c>
      <c r="EZ868" s="189"/>
      <c r="FA868" s="153"/>
    </row>
    <row r="869" spans="146:157" ht="27.6" customHeight="1">
      <c r="EP869" s="174"/>
      <c r="EQ869" s="174"/>
      <c r="ER869" s="174"/>
      <c r="ES869" s="174"/>
      <c r="ET869" s="174" t="str">
        <f t="shared" ca="1" si="45"/>
        <v/>
      </c>
      <c r="EU869" s="174" t="str">
        <f ca="1">IFERROR(IF(OFFSET($D$6,MATCH(VALUE(SUBSTITUTE(EQ869,EG869,"")),$A$6:$A$127,0)-1,MATCH($EG869,$D$6:$CC$6,0)-1+7,1,1)&gt;0,OFFSET($D$6,MATCH(VALUE(SUBSTITUTE(EQ869,EG869,"")),$A$6:$A$127,0)-1,MATCH($EG869,$D$6:$CC$6,0)-1+7,1,1),""),"")</f>
        <v/>
      </c>
      <c r="EV869" s="174" t="str">
        <f ca="1">IF($EU869&lt;&gt;"",IF(OFFSET($D$6,MATCH(VALUE(SUBSTITUTE($EQ869,$EG869,"")),$A$6:$A$127,0)-1,MATCH($EG869,$D$6:$CC$6,0)-1+8,1,1)=0,"",OFFSET($D$6,MATCH(VALUE(SUBSTITUTE($EQ869,$EG869,"")),$A$6:$A$127,0)-1,MATCH($EG869,$D$6:$CC$6,0)-1+8,1,1)),"")</f>
        <v/>
      </c>
      <c r="EW869" s="174" t="str">
        <f t="shared" ca="1" si="46"/>
        <v/>
      </c>
      <c r="EX869" s="174" t="str">
        <f t="shared" ca="1" si="47"/>
        <v/>
      </c>
      <c r="EY869" s="174" t="str">
        <f ca="1">IF(EU869="","",COUNTIF(EU$6:$EU869,"&gt;"&amp;0))</f>
        <v/>
      </c>
      <c r="EZ869" s="189"/>
      <c r="FA869" s="153"/>
    </row>
    <row r="870" spans="146:157" ht="27.6" customHeight="1">
      <c r="EP870" s="174"/>
      <c r="EQ870" s="174"/>
      <c r="ER870" s="174"/>
      <c r="ES870" s="174"/>
      <c r="ET870" s="174" t="str">
        <f t="shared" ca="1" si="45"/>
        <v/>
      </c>
      <c r="EU870" s="174" t="str">
        <f ca="1">IFERROR(IF(OFFSET($D$6,MATCH(VALUE(SUBSTITUTE(EQ870,EG870,"")),$A$6:$A$127,0)-1,MATCH($EG870,$D$6:$CC$6,0)-1+7,1,1)&gt;0,OFFSET($D$6,MATCH(VALUE(SUBSTITUTE(EQ870,EG870,"")),$A$6:$A$127,0)-1,MATCH($EG870,$D$6:$CC$6,0)-1+7,1,1),""),"")</f>
        <v/>
      </c>
      <c r="EV870" s="174" t="str">
        <f ca="1">IF($EU870&lt;&gt;"",IF(OFFSET($D$6,MATCH(VALUE(SUBSTITUTE($EQ870,$EG870,"")),$A$6:$A$127,0)-1,MATCH($EG870,$D$6:$CC$6,0)-1+8,1,1)=0,"",OFFSET($D$6,MATCH(VALUE(SUBSTITUTE($EQ870,$EG870,"")),$A$6:$A$127,0)-1,MATCH($EG870,$D$6:$CC$6,0)-1+8,1,1)),"")</f>
        <v/>
      </c>
      <c r="EW870" s="174" t="str">
        <f t="shared" ca="1" si="46"/>
        <v/>
      </c>
      <c r="EX870" s="174" t="str">
        <f t="shared" ca="1" si="47"/>
        <v/>
      </c>
      <c r="EY870" s="174" t="str">
        <f ca="1">IF(EU870="","",COUNTIF(EU$6:$EU870,"&gt;"&amp;0))</f>
        <v/>
      </c>
      <c r="EZ870" s="189"/>
      <c r="FA870" s="153"/>
    </row>
    <row r="871" spans="146:157" ht="27.6" customHeight="1">
      <c r="EP871" s="174"/>
      <c r="EQ871" s="174"/>
      <c r="ER871" s="174"/>
      <c r="ES871" s="174"/>
      <c r="ET871" s="174" t="str">
        <f t="shared" ca="1" si="45"/>
        <v/>
      </c>
      <c r="EU871" s="174" t="str">
        <f ca="1">IFERROR(IF(OFFSET($D$6,MATCH(VALUE(SUBSTITUTE(EQ871,EG871,"")),$A$6:$A$127,0)-1,MATCH($EG871,$D$6:$CC$6,0)-1+7,1,1)&gt;0,OFFSET($D$6,MATCH(VALUE(SUBSTITUTE(EQ871,EG871,"")),$A$6:$A$127,0)-1,MATCH($EG871,$D$6:$CC$6,0)-1+7,1,1),""),"")</f>
        <v/>
      </c>
      <c r="EV871" s="174" t="str">
        <f ca="1">IF($EU871&lt;&gt;"",IF(OFFSET($D$6,MATCH(VALUE(SUBSTITUTE($EQ871,$EG871,"")),$A$6:$A$127,0)-1,MATCH($EG871,$D$6:$CC$6,0)-1+8,1,1)=0,"",OFFSET($D$6,MATCH(VALUE(SUBSTITUTE($EQ871,$EG871,"")),$A$6:$A$127,0)-1,MATCH($EG871,$D$6:$CC$6,0)-1+8,1,1)),"")</f>
        <v/>
      </c>
      <c r="EW871" s="174" t="str">
        <f t="shared" ca="1" si="46"/>
        <v/>
      </c>
      <c r="EX871" s="174" t="str">
        <f t="shared" ca="1" si="47"/>
        <v/>
      </c>
      <c r="EY871" s="174" t="str">
        <f ca="1">IF(EU871="","",COUNTIF(EU$6:$EU871,"&gt;"&amp;0))</f>
        <v/>
      </c>
      <c r="EZ871" s="189"/>
      <c r="FA871" s="153"/>
    </row>
    <row r="872" spans="146:157" ht="27.6" customHeight="1">
      <c r="EP872" s="174"/>
      <c r="EQ872" s="174"/>
      <c r="ER872" s="174"/>
      <c r="ES872" s="174"/>
      <c r="ET872" s="174" t="str">
        <f t="shared" ca="1" si="45"/>
        <v/>
      </c>
      <c r="EU872" s="174" t="str">
        <f ca="1">IFERROR(IF(OFFSET($D$6,MATCH(VALUE(SUBSTITUTE(EQ872,EG872,"")),$A$6:$A$127,0)-1,MATCH($EG872,$D$6:$CC$6,0)-1+7,1,1)&gt;0,OFFSET($D$6,MATCH(VALUE(SUBSTITUTE(EQ872,EG872,"")),$A$6:$A$127,0)-1,MATCH($EG872,$D$6:$CC$6,0)-1+7,1,1),""),"")</f>
        <v/>
      </c>
      <c r="EV872" s="174" t="str">
        <f ca="1">IF($EU872&lt;&gt;"",IF(OFFSET($D$6,MATCH(VALUE(SUBSTITUTE($EQ872,$EG872,"")),$A$6:$A$127,0)-1,MATCH($EG872,$D$6:$CC$6,0)-1+8,1,1)=0,"",OFFSET($D$6,MATCH(VALUE(SUBSTITUTE($EQ872,$EG872,"")),$A$6:$A$127,0)-1,MATCH($EG872,$D$6:$CC$6,0)-1+8,1,1)),"")</f>
        <v/>
      </c>
      <c r="EW872" s="174" t="str">
        <f t="shared" ca="1" si="46"/>
        <v/>
      </c>
      <c r="EX872" s="174" t="str">
        <f t="shared" ca="1" si="47"/>
        <v/>
      </c>
      <c r="EY872" s="174" t="str">
        <f ca="1">IF(EU872="","",COUNTIF(EU$6:$EU872,"&gt;"&amp;0))</f>
        <v/>
      </c>
      <c r="EZ872" s="189"/>
      <c r="FA872" s="153"/>
    </row>
    <row r="873" spans="146:157" ht="27.6" customHeight="1">
      <c r="EP873" s="174"/>
      <c r="EQ873" s="174"/>
      <c r="ER873" s="174"/>
      <c r="ES873" s="174"/>
      <c r="ET873" s="174" t="str">
        <f t="shared" ca="1" si="45"/>
        <v/>
      </c>
      <c r="EU873" s="174" t="str">
        <f ca="1">IFERROR(IF(OFFSET($D$6,MATCH(VALUE(SUBSTITUTE(EQ873,EG873,"")),$A$6:$A$127,0)-1,MATCH($EG873,$D$6:$CC$6,0)-1+7,1,1)&gt;0,OFFSET($D$6,MATCH(VALUE(SUBSTITUTE(EQ873,EG873,"")),$A$6:$A$127,0)-1,MATCH($EG873,$D$6:$CC$6,0)-1+7,1,1),""),"")</f>
        <v/>
      </c>
      <c r="EV873" s="174" t="str">
        <f ca="1">IF($EU873&lt;&gt;"",IF(OFFSET($D$6,MATCH(VALUE(SUBSTITUTE($EQ873,$EG873,"")),$A$6:$A$127,0)-1,MATCH($EG873,$D$6:$CC$6,0)-1+8,1,1)=0,"",OFFSET($D$6,MATCH(VALUE(SUBSTITUTE($EQ873,$EG873,"")),$A$6:$A$127,0)-1,MATCH($EG873,$D$6:$CC$6,0)-1+8,1,1)),"")</f>
        <v/>
      </c>
      <c r="EW873" s="174" t="str">
        <f t="shared" ca="1" si="46"/>
        <v/>
      </c>
      <c r="EX873" s="174" t="str">
        <f t="shared" ca="1" si="47"/>
        <v/>
      </c>
      <c r="EY873" s="174" t="str">
        <f ca="1">IF(EU873="","",COUNTIF(EU$6:$EU873,"&gt;"&amp;0))</f>
        <v/>
      </c>
      <c r="EZ873" s="189"/>
      <c r="FA873" s="153"/>
    </row>
    <row r="874" spans="146:157" ht="27.6" customHeight="1">
      <c r="EP874" s="174"/>
      <c r="EQ874" s="174"/>
      <c r="ER874" s="174"/>
      <c r="ES874" s="174"/>
      <c r="ET874" s="174" t="str">
        <f t="shared" ca="1" si="45"/>
        <v/>
      </c>
      <c r="EU874" s="174" t="str">
        <f ca="1">IFERROR(IF(OFFSET($D$6,MATCH(VALUE(SUBSTITUTE(EQ874,EG874,"")),$A$6:$A$127,0)-1,MATCH($EG874,$D$6:$CC$6,0)-1+7,1,1)&gt;0,OFFSET($D$6,MATCH(VALUE(SUBSTITUTE(EQ874,EG874,"")),$A$6:$A$127,0)-1,MATCH($EG874,$D$6:$CC$6,0)-1+7,1,1),""),"")</f>
        <v/>
      </c>
      <c r="EV874" s="174" t="str">
        <f ca="1">IF($EU874&lt;&gt;"",IF(OFFSET($D$6,MATCH(VALUE(SUBSTITUTE($EQ874,$EG874,"")),$A$6:$A$127,0)-1,MATCH($EG874,$D$6:$CC$6,0)-1+8,1,1)=0,"",OFFSET($D$6,MATCH(VALUE(SUBSTITUTE($EQ874,$EG874,"")),$A$6:$A$127,0)-1,MATCH($EG874,$D$6:$CC$6,0)-1+8,1,1)),"")</f>
        <v/>
      </c>
      <c r="EW874" s="174" t="str">
        <f t="shared" ca="1" si="46"/>
        <v/>
      </c>
      <c r="EX874" s="174" t="str">
        <f t="shared" ca="1" si="47"/>
        <v/>
      </c>
      <c r="EY874" s="174" t="str">
        <f ca="1">IF(EU874="","",COUNTIF(EU$6:$EU874,"&gt;"&amp;0))</f>
        <v/>
      </c>
      <c r="EZ874" s="189"/>
      <c r="FA874" s="153"/>
    </row>
    <row r="875" spans="146:157" ht="27.6" customHeight="1">
      <c r="EP875" s="174"/>
      <c r="EQ875" s="174"/>
      <c r="ER875" s="174"/>
      <c r="ES875" s="174"/>
      <c r="ET875" s="174" t="str">
        <f t="shared" ca="1" si="45"/>
        <v/>
      </c>
      <c r="EU875" s="174" t="str">
        <f ca="1">IFERROR(IF(OFFSET($D$6,MATCH(VALUE(SUBSTITUTE(EQ875,EG875,"")),$A$6:$A$127,0)-1,MATCH($EG875,$D$6:$CC$6,0)-1+7,1,1)&gt;0,OFFSET($D$6,MATCH(VALUE(SUBSTITUTE(EQ875,EG875,"")),$A$6:$A$127,0)-1,MATCH($EG875,$D$6:$CC$6,0)-1+7,1,1),""),"")</f>
        <v/>
      </c>
      <c r="EV875" s="174" t="str">
        <f ca="1">IF($EU875&lt;&gt;"",IF(OFFSET($D$6,MATCH(VALUE(SUBSTITUTE($EQ875,$EG875,"")),$A$6:$A$127,0)-1,MATCH($EG875,$D$6:$CC$6,0)-1+8,1,1)=0,"",OFFSET($D$6,MATCH(VALUE(SUBSTITUTE($EQ875,$EG875,"")),$A$6:$A$127,0)-1,MATCH($EG875,$D$6:$CC$6,0)-1+8,1,1)),"")</f>
        <v/>
      </c>
      <c r="EW875" s="174" t="str">
        <f t="shared" ca="1" si="46"/>
        <v/>
      </c>
      <c r="EX875" s="174" t="str">
        <f t="shared" ca="1" si="47"/>
        <v/>
      </c>
      <c r="EY875" s="174" t="str">
        <f ca="1">IF(EU875="","",COUNTIF(EU$6:$EU875,"&gt;"&amp;0))</f>
        <v/>
      </c>
      <c r="EZ875" s="189"/>
      <c r="FA875" s="153"/>
    </row>
    <row r="876" spans="146:157" ht="27.6" customHeight="1">
      <c r="EP876" s="174"/>
      <c r="EQ876" s="174"/>
      <c r="ER876" s="174"/>
      <c r="ES876" s="174"/>
      <c r="ET876" s="174" t="str">
        <f t="shared" ca="1" si="45"/>
        <v/>
      </c>
      <c r="EU876" s="174" t="str">
        <f ca="1">IFERROR(IF(OFFSET($D$6,MATCH(VALUE(SUBSTITUTE(EQ876,EG876,"")),$A$6:$A$127,0)-1,MATCH($EG876,$D$6:$CC$6,0)-1+7,1,1)&gt;0,OFFSET($D$6,MATCH(VALUE(SUBSTITUTE(EQ876,EG876,"")),$A$6:$A$127,0)-1,MATCH($EG876,$D$6:$CC$6,0)-1+7,1,1),""),"")</f>
        <v/>
      </c>
      <c r="EV876" s="174" t="str">
        <f ca="1">IF($EU876&lt;&gt;"",IF(OFFSET($D$6,MATCH(VALUE(SUBSTITUTE($EQ876,$EG876,"")),$A$6:$A$127,0)-1,MATCH($EG876,$D$6:$CC$6,0)-1+8,1,1)=0,"",OFFSET($D$6,MATCH(VALUE(SUBSTITUTE($EQ876,$EG876,"")),$A$6:$A$127,0)-1,MATCH($EG876,$D$6:$CC$6,0)-1+8,1,1)),"")</f>
        <v/>
      </c>
      <c r="EW876" s="174" t="str">
        <f t="shared" ca="1" si="46"/>
        <v/>
      </c>
      <c r="EX876" s="174" t="str">
        <f t="shared" ca="1" si="47"/>
        <v/>
      </c>
      <c r="EY876" s="174" t="str">
        <f ca="1">IF(EU876="","",COUNTIF(EU$6:$EU876,"&gt;"&amp;0))</f>
        <v/>
      </c>
      <c r="EZ876" s="189"/>
      <c r="FA876" s="153"/>
    </row>
    <row r="877" spans="146:157" ht="27.6" customHeight="1">
      <c r="EP877" s="174"/>
      <c r="EQ877" s="174"/>
      <c r="ER877" s="174"/>
      <c r="ES877" s="174"/>
      <c r="ET877" s="174" t="str">
        <f t="shared" ca="1" si="45"/>
        <v/>
      </c>
      <c r="EU877" s="174" t="str">
        <f ca="1">IFERROR(IF(OFFSET($D$6,MATCH(VALUE(SUBSTITUTE(EQ877,EG877,"")),$A$6:$A$127,0)-1,MATCH($EG877,$D$6:$CC$6,0)-1+7,1,1)&gt;0,OFFSET($D$6,MATCH(VALUE(SUBSTITUTE(EQ877,EG877,"")),$A$6:$A$127,0)-1,MATCH($EG877,$D$6:$CC$6,0)-1+7,1,1),""),"")</f>
        <v/>
      </c>
      <c r="EV877" s="174" t="str">
        <f ca="1">IF($EU877&lt;&gt;"",IF(OFFSET($D$6,MATCH(VALUE(SUBSTITUTE($EQ877,$EG877,"")),$A$6:$A$127,0)-1,MATCH($EG877,$D$6:$CC$6,0)-1+8,1,1)=0,"",OFFSET($D$6,MATCH(VALUE(SUBSTITUTE($EQ877,$EG877,"")),$A$6:$A$127,0)-1,MATCH($EG877,$D$6:$CC$6,0)-1+8,1,1)),"")</f>
        <v/>
      </c>
      <c r="EW877" s="174" t="str">
        <f t="shared" ca="1" si="46"/>
        <v/>
      </c>
      <c r="EX877" s="174" t="str">
        <f t="shared" ca="1" si="47"/>
        <v/>
      </c>
      <c r="EY877" s="174" t="str">
        <f ca="1">IF(EU877="","",COUNTIF(EU$6:$EU877,"&gt;"&amp;0))</f>
        <v/>
      </c>
      <c r="EZ877" s="189"/>
      <c r="FA877" s="153"/>
    </row>
    <row r="878" spans="146:157" ht="27.6" customHeight="1">
      <c r="EP878" s="174"/>
      <c r="EQ878" s="174"/>
      <c r="ER878" s="174"/>
      <c r="ES878" s="174"/>
      <c r="ET878" s="174" t="str">
        <f t="shared" ca="1" si="45"/>
        <v/>
      </c>
      <c r="EU878" s="174" t="str">
        <f ca="1">IFERROR(IF(OFFSET($D$6,MATCH(VALUE(SUBSTITUTE(EQ878,EG878,"")),$A$6:$A$127,0)-1,MATCH($EG878,$D$6:$CC$6,0)-1+7,1,1)&gt;0,OFFSET($D$6,MATCH(VALUE(SUBSTITUTE(EQ878,EG878,"")),$A$6:$A$127,0)-1,MATCH($EG878,$D$6:$CC$6,0)-1+7,1,1),""),"")</f>
        <v/>
      </c>
      <c r="EV878" s="174" t="str">
        <f ca="1">IF($EU878&lt;&gt;"",IF(OFFSET($D$6,MATCH(VALUE(SUBSTITUTE($EQ878,$EG878,"")),$A$6:$A$127,0)-1,MATCH($EG878,$D$6:$CC$6,0)-1+8,1,1)=0,"",OFFSET($D$6,MATCH(VALUE(SUBSTITUTE($EQ878,$EG878,"")),$A$6:$A$127,0)-1,MATCH($EG878,$D$6:$CC$6,0)-1+8,1,1)),"")</f>
        <v/>
      </c>
      <c r="EW878" s="174" t="str">
        <f t="shared" ca="1" si="46"/>
        <v/>
      </c>
      <c r="EX878" s="174" t="str">
        <f t="shared" ca="1" si="47"/>
        <v/>
      </c>
      <c r="EY878" s="174" t="str">
        <f ca="1">IF(EU878="","",COUNTIF(EU$6:$EU878,"&gt;"&amp;0))</f>
        <v/>
      </c>
      <c r="EZ878" s="189"/>
      <c r="FA878" s="153"/>
    </row>
    <row r="879" spans="146:157" ht="27.6" customHeight="1">
      <c r="EP879" s="174"/>
      <c r="EQ879" s="174"/>
      <c r="ER879" s="174"/>
      <c r="ES879" s="174"/>
      <c r="ET879" s="174" t="str">
        <f t="shared" ca="1" si="45"/>
        <v/>
      </c>
      <c r="EU879" s="174" t="str">
        <f ca="1">IFERROR(IF(OFFSET($D$6,MATCH(VALUE(SUBSTITUTE(EQ879,EG879,"")),$A$6:$A$127,0)-1,MATCH($EG879,$D$6:$CC$6,0)-1+7,1,1)&gt;0,OFFSET($D$6,MATCH(VALUE(SUBSTITUTE(EQ879,EG879,"")),$A$6:$A$127,0)-1,MATCH($EG879,$D$6:$CC$6,0)-1+7,1,1),""),"")</f>
        <v/>
      </c>
      <c r="EV879" s="174" t="str">
        <f ca="1">IF($EU879&lt;&gt;"",IF(OFFSET($D$6,MATCH(VALUE(SUBSTITUTE($EQ879,$EG879,"")),$A$6:$A$127,0)-1,MATCH($EG879,$D$6:$CC$6,0)-1+8,1,1)=0,"",OFFSET($D$6,MATCH(VALUE(SUBSTITUTE($EQ879,$EG879,"")),$A$6:$A$127,0)-1,MATCH($EG879,$D$6:$CC$6,0)-1+8,1,1)),"")</f>
        <v/>
      </c>
      <c r="EW879" s="174" t="str">
        <f t="shared" ca="1" si="46"/>
        <v/>
      </c>
      <c r="EX879" s="174" t="str">
        <f t="shared" ca="1" si="47"/>
        <v/>
      </c>
      <c r="EY879" s="174" t="str">
        <f ca="1">IF(EU879="","",COUNTIF(EU$6:$EU879,"&gt;"&amp;0))</f>
        <v/>
      </c>
      <c r="EZ879" s="189"/>
      <c r="FA879" s="153"/>
    </row>
    <row r="880" spans="146:157" ht="27.6" customHeight="1">
      <c r="EP880" s="174"/>
      <c r="EQ880" s="174"/>
      <c r="ER880" s="174"/>
      <c r="ES880" s="174"/>
      <c r="ET880" s="174" t="str">
        <f t="shared" ca="1" si="45"/>
        <v/>
      </c>
      <c r="EU880" s="174" t="str">
        <f ca="1">IFERROR(IF(OFFSET($D$6,MATCH(VALUE(SUBSTITUTE(EQ880,EG880,"")),$A$6:$A$127,0)-1,MATCH($EG880,$D$6:$CC$6,0)-1+7,1,1)&gt;0,OFFSET($D$6,MATCH(VALUE(SUBSTITUTE(EQ880,EG880,"")),$A$6:$A$127,0)-1,MATCH($EG880,$D$6:$CC$6,0)-1+7,1,1),""),"")</f>
        <v/>
      </c>
      <c r="EV880" s="174" t="str">
        <f ca="1">IF($EU880&lt;&gt;"",IF(OFFSET($D$6,MATCH(VALUE(SUBSTITUTE($EQ880,$EG880,"")),$A$6:$A$127,0)-1,MATCH($EG880,$D$6:$CC$6,0)-1+8,1,1)=0,"",OFFSET($D$6,MATCH(VALUE(SUBSTITUTE($EQ880,$EG880,"")),$A$6:$A$127,0)-1,MATCH($EG880,$D$6:$CC$6,0)-1+8,1,1)),"")</f>
        <v/>
      </c>
      <c r="EW880" s="174" t="str">
        <f t="shared" ca="1" si="46"/>
        <v/>
      </c>
      <c r="EX880" s="174" t="str">
        <f t="shared" ca="1" si="47"/>
        <v/>
      </c>
      <c r="EY880" s="174" t="str">
        <f ca="1">IF(EU880="","",COUNTIF(EU$6:$EU880,"&gt;"&amp;0))</f>
        <v/>
      </c>
      <c r="EZ880" s="189"/>
      <c r="FA880" s="153"/>
    </row>
    <row r="881" spans="146:157" ht="27.6" customHeight="1">
      <c r="EP881" s="174"/>
      <c r="EQ881" s="174"/>
      <c r="ER881" s="174"/>
      <c r="ES881" s="174"/>
      <c r="ET881" s="174" t="str">
        <f t="shared" ca="1" si="45"/>
        <v/>
      </c>
      <c r="EU881" s="174" t="str">
        <f ca="1">IFERROR(IF(OFFSET($D$6,MATCH(VALUE(SUBSTITUTE(EQ881,EG881,"")),$A$6:$A$127,0)-1,MATCH($EG881,$D$6:$CC$6,0)-1+7,1,1)&gt;0,OFFSET($D$6,MATCH(VALUE(SUBSTITUTE(EQ881,EG881,"")),$A$6:$A$127,0)-1,MATCH($EG881,$D$6:$CC$6,0)-1+7,1,1),""),"")</f>
        <v/>
      </c>
      <c r="EV881" s="174" t="str">
        <f ca="1">IF($EU881&lt;&gt;"",IF(OFFSET($D$6,MATCH(VALUE(SUBSTITUTE($EQ881,$EG881,"")),$A$6:$A$127,0)-1,MATCH($EG881,$D$6:$CC$6,0)-1+8,1,1)=0,"",OFFSET($D$6,MATCH(VALUE(SUBSTITUTE($EQ881,$EG881,"")),$A$6:$A$127,0)-1,MATCH($EG881,$D$6:$CC$6,0)-1+8,1,1)),"")</f>
        <v/>
      </c>
      <c r="EW881" s="174" t="str">
        <f t="shared" ca="1" si="46"/>
        <v/>
      </c>
      <c r="EX881" s="174" t="str">
        <f t="shared" ca="1" si="47"/>
        <v/>
      </c>
      <c r="EY881" s="174" t="str">
        <f ca="1">IF(EU881="","",COUNTIF(EU$6:$EU881,"&gt;"&amp;0))</f>
        <v/>
      </c>
      <c r="EZ881" s="189"/>
      <c r="FA881" s="153"/>
    </row>
    <row r="882" spans="146:157" ht="27.6" customHeight="1">
      <c r="EP882" s="174"/>
      <c r="EQ882" s="174"/>
      <c r="ER882" s="174"/>
      <c r="ES882" s="174"/>
      <c r="ET882" s="174" t="str">
        <f t="shared" ca="1" si="45"/>
        <v/>
      </c>
      <c r="EU882" s="174" t="str">
        <f ca="1">IFERROR(IF(OFFSET($D$6,MATCH(VALUE(SUBSTITUTE(EQ882,EG882,"")),$A$6:$A$127,0)-1,MATCH($EG882,$D$6:$CC$6,0)-1+7,1,1)&gt;0,OFFSET($D$6,MATCH(VALUE(SUBSTITUTE(EQ882,EG882,"")),$A$6:$A$127,0)-1,MATCH($EG882,$D$6:$CC$6,0)-1+7,1,1),""),"")</f>
        <v/>
      </c>
      <c r="EV882" s="174" t="str">
        <f ca="1">IF($EU882&lt;&gt;"",IF(OFFSET($D$6,MATCH(VALUE(SUBSTITUTE($EQ882,$EG882,"")),$A$6:$A$127,0)-1,MATCH($EG882,$D$6:$CC$6,0)-1+8,1,1)=0,"",OFFSET($D$6,MATCH(VALUE(SUBSTITUTE($EQ882,$EG882,"")),$A$6:$A$127,0)-1,MATCH($EG882,$D$6:$CC$6,0)-1+8,1,1)),"")</f>
        <v/>
      </c>
      <c r="EW882" s="174" t="str">
        <f t="shared" ca="1" si="46"/>
        <v/>
      </c>
      <c r="EX882" s="174" t="str">
        <f t="shared" ca="1" si="47"/>
        <v/>
      </c>
      <c r="EY882" s="174" t="str">
        <f ca="1">IF(EU882="","",COUNTIF(EU$6:$EU882,"&gt;"&amp;0))</f>
        <v/>
      </c>
      <c r="EZ882" s="189"/>
      <c r="FA882" s="153"/>
    </row>
    <row r="883" spans="146:157" ht="27.6" customHeight="1">
      <c r="EP883" s="174"/>
      <c r="EQ883" s="174"/>
      <c r="ER883" s="174"/>
      <c r="ES883" s="174"/>
      <c r="ET883" s="174" t="str">
        <f t="shared" ca="1" si="45"/>
        <v/>
      </c>
      <c r="EU883" s="174" t="str">
        <f ca="1">IFERROR(IF(OFFSET($D$6,MATCH(VALUE(SUBSTITUTE(EQ883,EG883,"")),$A$6:$A$127,0)-1,MATCH($EG883,$D$6:$CC$6,0)-1+7,1,1)&gt;0,OFFSET($D$6,MATCH(VALUE(SUBSTITUTE(EQ883,EG883,"")),$A$6:$A$127,0)-1,MATCH($EG883,$D$6:$CC$6,0)-1+7,1,1),""),"")</f>
        <v/>
      </c>
      <c r="EV883" s="174" t="str">
        <f ca="1">IF($EU883&lt;&gt;"",IF(OFFSET($D$6,MATCH(VALUE(SUBSTITUTE($EQ883,$EG883,"")),$A$6:$A$127,0)-1,MATCH($EG883,$D$6:$CC$6,0)-1+8,1,1)=0,"",OFFSET($D$6,MATCH(VALUE(SUBSTITUTE($EQ883,$EG883,"")),$A$6:$A$127,0)-1,MATCH($EG883,$D$6:$CC$6,0)-1+8,1,1)),"")</f>
        <v/>
      </c>
      <c r="EW883" s="174" t="str">
        <f t="shared" ca="1" si="46"/>
        <v/>
      </c>
      <c r="EX883" s="174" t="str">
        <f t="shared" ca="1" si="47"/>
        <v/>
      </c>
      <c r="EY883" s="174" t="str">
        <f ca="1">IF(EU883="","",COUNTIF(EU$6:$EU883,"&gt;"&amp;0))</f>
        <v/>
      </c>
      <c r="EZ883" s="189"/>
      <c r="FA883" s="153"/>
    </row>
    <row r="884" spans="146:157" ht="27.6" customHeight="1">
      <c r="EP884" s="174"/>
      <c r="EQ884" s="174"/>
      <c r="ER884" s="174"/>
      <c r="ES884" s="174"/>
      <c r="ET884" s="174" t="str">
        <f t="shared" ca="1" si="45"/>
        <v/>
      </c>
      <c r="EU884" s="174" t="str">
        <f ca="1">IFERROR(IF(OFFSET($D$6,MATCH(VALUE(SUBSTITUTE(EQ884,EG884,"")),$A$6:$A$127,0)-1,MATCH($EG884,$D$6:$CC$6,0)-1+7,1,1)&gt;0,OFFSET($D$6,MATCH(VALUE(SUBSTITUTE(EQ884,EG884,"")),$A$6:$A$127,0)-1,MATCH($EG884,$D$6:$CC$6,0)-1+7,1,1),""),"")</f>
        <v/>
      </c>
      <c r="EV884" s="174" t="str">
        <f ca="1">IF($EU884&lt;&gt;"",IF(OFFSET($D$6,MATCH(VALUE(SUBSTITUTE($EQ884,$EG884,"")),$A$6:$A$127,0)-1,MATCH($EG884,$D$6:$CC$6,0)-1+8,1,1)=0,"",OFFSET($D$6,MATCH(VALUE(SUBSTITUTE($EQ884,$EG884,"")),$A$6:$A$127,0)-1,MATCH($EG884,$D$6:$CC$6,0)-1+8,1,1)),"")</f>
        <v/>
      </c>
      <c r="EW884" s="174" t="str">
        <f t="shared" ca="1" si="46"/>
        <v/>
      </c>
      <c r="EX884" s="174" t="str">
        <f t="shared" ca="1" si="47"/>
        <v/>
      </c>
      <c r="EY884" s="174" t="str">
        <f ca="1">IF(EU884="","",COUNTIF(EU$6:$EU884,"&gt;"&amp;0))</f>
        <v/>
      </c>
      <c r="EZ884" s="189"/>
      <c r="FA884" s="153"/>
    </row>
    <row r="885" spans="146:157" ht="27.6" customHeight="1">
      <c r="EP885" s="174"/>
      <c r="EQ885" s="174"/>
      <c r="ER885" s="174"/>
      <c r="ES885" s="174"/>
      <c r="ET885" s="174" t="str">
        <f t="shared" ca="1" si="45"/>
        <v/>
      </c>
      <c r="EU885" s="174" t="str">
        <f ca="1">IFERROR(IF(OFFSET($D$6,MATCH(VALUE(SUBSTITUTE(EQ885,EG885,"")),$A$6:$A$127,0)-1,MATCH($EG885,$D$6:$CC$6,0)-1+7,1,1)&gt;0,OFFSET($D$6,MATCH(VALUE(SUBSTITUTE(EQ885,EG885,"")),$A$6:$A$127,0)-1,MATCH($EG885,$D$6:$CC$6,0)-1+7,1,1),""),"")</f>
        <v/>
      </c>
      <c r="EV885" s="174" t="str">
        <f ca="1">IF($EU885&lt;&gt;"",IF(OFFSET($D$6,MATCH(VALUE(SUBSTITUTE($EQ885,$EG885,"")),$A$6:$A$127,0)-1,MATCH($EG885,$D$6:$CC$6,0)-1+8,1,1)=0,"",OFFSET($D$6,MATCH(VALUE(SUBSTITUTE($EQ885,$EG885,"")),$A$6:$A$127,0)-1,MATCH($EG885,$D$6:$CC$6,0)-1+8,1,1)),"")</f>
        <v/>
      </c>
      <c r="EW885" s="174" t="str">
        <f t="shared" ca="1" si="46"/>
        <v/>
      </c>
      <c r="EX885" s="174" t="str">
        <f t="shared" ca="1" si="47"/>
        <v/>
      </c>
      <c r="EY885" s="174" t="str">
        <f ca="1">IF(EU885="","",COUNTIF(EU$6:$EU885,"&gt;"&amp;0))</f>
        <v/>
      </c>
      <c r="EZ885" s="189"/>
      <c r="FA885" s="153"/>
    </row>
    <row r="886" spans="146:157" ht="27.6" customHeight="1">
      <c r="EP886" s="174"/>
      <c r="EQ886" s="174"/>
      <c r="ER886" s="174"/>
      <c r="ES886" s="174"/>
      <c r="ET886" s="174" t="str">
        <f t="shared" ca="1" si="45"/>
        <v/>
      </c>
      <c r="EU886" s="174" t="str">
        <f ca="1">IFERROR(IF(OFFSET($D$6,MATCH(VALUE(SUBSTITUTE(EQ886,EG886,"")),$A$6:$A$127,0)-1,MATCH($EG886,$D$6:$CC$6,0)-1+7,1,1)&gt;0,OFFSET($D$6,MATCH(VALUE(SUBSTITUTE(EQ886,EG886,"")),$A$6:$A$127,0)-1,MATCH($EG886,$D$6:$CC$6,0)-1+7,1,1),""),"")</f>
        <v/>
      </c>
      <c r="EV886" s="174" t="str">
        <f ca="1">IF($EU886&lt;&gt;"",IF(OFFSET($D$6,MATCH(VALUE(SUBSTITUTE($EQ886,$EG886,"")),$A$6:$A$127,0)-1,MATCH($EG886,$D$6:$CC$6,0)-1+8,1,1)=0,"",OFFSET($D$6,MATCH(VALUE(SUBSTITUTE($EQ886,$EG886,"")),$A$6:$A$127,0)-1,MATCH($EG886,$D$6:$CC$6,0)-1+8,1,1)),"")</f>
        <v/>
      </c>
      <c r="EW886" s="174" t="str">
        <f t="shared" ca="1" si="46"/>
        <v/>
      </c>
      <c r="EX886" s="174" t="str">
        <f t="shared" ca="1" si="47"/>
        <v/>
      </c>
      <c r="EY886" s="174" t="str">
        <f ca="1">IF(EU886="","",COUNTIF(EU$6:$EU886,"&gt;"&amp;0))</f>
        <v/>
      </c>
      <c r="EZ886" s="189"/>
      <c r="FA886" s="153"/>
    </row>
    <row r="887" spans="146:157" ht="27.6" customHeight="1">
      <c r="EP887" s="174"/>
      <c r="EQ887" s="174"/>
      <c r="ER887" s="174"/>
      <c r="ES887" s="174"/>
      <c r="ET887" s="174" t="str">
        <f t="shared" ca="1" si="45"/>
        <v/>
      </c>
      <c r="EU887" s="174" t="str">
        <f ca="1">IFERROR(IF(OFFSET($D$6,MATCH(VALUE(SUBSTITUTE(EQ887,EG887,"")),$A$6:$A$127,0)-1,MATCH($EG887,$D$6:$CC$6,0)-1+7,1,1)&gt;0,OFFSET($D$6,MATCH(VALUE(SUBSTITUTE(EQ887,EG887,"")),$A$6:$A$127,0)-1,MATCH($EG887,$D$6:$CC$6,0)-1+7,1,1),""),"")</f>
        <v/>
      </c>
      <c r="EV887" s="174" t="str">
        <f ca="1">IF($EU887&lt;&gt;"",IF(OFFSET($D$6,MATCH(VALUE(SUBSTITUTE($EQ887,$EG887,"")),$A$6:$A$127,0)-1,MATCH($EG887,$D$6:$CC$6,0)-1+8,1,1)=0,"",OFFSET($D$6,MATCH(VALUE(SUBSTITUTE($EQ887,$EG887,"")),$A$6:$A$127,0)-1,MATCH($EG887,$D$6:$CC$6,0)-1+8,1,1)),"")</f>
        <v/>
      </c>
      <c r="EW887" s="174" t="str">
        <f t="shared" ca="1" si="46"/>
        <v/>
      </c>
      <c r="EX887" s="174" t="str">
        <f t="shared" ca="1" si="47"/>
        <v/>
      </c>
      <c r="EY887" s="174" t="str">
        <f ca="1">IF(EU887="","",COUNTIF(EU$6:$EU887,"&gt;"&amp;0))</f>
        <v/>
      </c>
      <c r="EZ887" s="189"/>
      <c r="FA887" s="153"/>
    </row>
    <row r="888" spans="146:157" ht="27.6" customHeight="1">
      <c r="EP888" s="174"/>
      <c r="EQ888" s="174"/>
      <c r="ER888" s="174"/>
      <c r="ES888" s="174"/>
      <c r="ET888" s="174" t="str">
        <f t="shared" ca="1" si="45"/>
        <v/>
      </c>
      <c r="EU888" s="174" t="str">
        <f ca="1">IFERROR(IF(OFFSET($D$6,MATCH(VALUE(SUBSTITUTE(EQ888,EG888,"")),$A$6:$A$127,0)-1,MATCH($EG888,$D$6:$CC$6,0)-1+7,1,1)&gt;0,OFFSET($D$6,MATCH(VALUE(SUBSTITUTE(EQ888,EG888,"")),$A$6:$A$127,0)-1,MATCH($EG888,$D$6:$CC$6,0)-1+7,1,1),""),"")</f>
        <v/>
      </c>
      <c r="EV888" s="174" t="str">
        <f ca="1">IF($EU888&lt;&gt;"",IF(OFFSET($D$6,MATCH(VALUE(SUBSTITUTE($EQ888,$EG888,"")),$A$6:$A$127,0)-1,MATCH($EG888,$D$6:$CC$6,0)-1+8,1,1)=0,"",OFFSET($D$6,MATCH(VALUE(SUBSTITUTE($EQ888,$EG888,"")),$A$6:$A$127,0)-1,MATCH($EG888,$D$6:$CC$6,0)-1+8,1,1)),"")</f>
        <v/>
      </c>
      <c r="EW888" s="174" t="str">
        <f t="shared" ca="1" si="46"/>
        <v/>
      </c>
      <c r="EX888" s="174" t="str">
        <f t="shared" ca="1" si="47"/>
        <v/>
      </c>
      <c r="EY888" s="174" t="str">
        <f ca="1">IF(EU888="","",COUNTIF(EU$6:$EU888,"&gt;"&amp;0))</f>
        <v/>
      </c>
      <c r="EZ888" s="189"/>
      <c r="FA888" s="153"/>
    </row>
    <row r="889" spans="146:157" ht="27.6" customHeight="1">
      <c r="EP889" s="174"/>
      <c r="EQ889" s="174"/>
      <c r="ER889" s="174"/>
      <c r="ES889" s="174"/>
      <c r="ET889" s="174" t="str">
        <f t="shared" ca="1" si="45"/>
        <v/>
      </c>
      <c r="EU889" s="174" t="str">
        <f ca="1">IFERROR(IF(OFFSET($D$6,MATCH(VALUE(SUBSTITUTE(EQ889,EG889,"")),$A$6:$A$127,0)-1,MATCH($EG889,$D$6:$CC$6,0)-1+7,1,1)&gt;0,OFFSET($D$6,MATCH(VALUE(SUBSTITUTE(EQ889,EG889,"")),$A$6:$A$127,0)-1,MATCH($EG889,$D$6:$CC$6,0)-1+7,1,1),""),"")</f>
        <v/>
      </c>
      <c r="EV889" s="174" t="str">
        <f ca="1">IF($EU889&lt;&gt;"",IF(OFFSET($D$6,MATCH(VALUE(SUBSTITUTE($EQ889,$EG889,"")),$A$6:$A$127,0)-1,MATCH($EG889,$D$6:$CC$6,0)-1+8,1,1)=0,"",OFFSET($D$6,MATCH(VALUE(SUBSTITUTE($EQ889,$EG889,"")),$A$6:$A$127,0)-1,MATCH($EG889,$D$6:$CC$6,0)-1+8,1,1)),"")</f>
        <v/>
      </c>
      <c r="EW889" s="174" t="str">
        <f t="shared" ca="1" si="46"/>
        <v/>
      </c>
      <c r="EX889" s="174" t="str">
        <f t="shared" ca="1" si="47"/>
        <v/>
      </c>
      <c r="EY889" s="174" t="str">
        <f ca="1">IF(EU889="","",COUNTIF(EU$6:$EU889,"&gt;"&amp;0))</f>
        <v/>
      </c>
      <c r="EZ889" s="189"/>
      <c r="FA889" s="153"/>
    </row>
    <row r="890" spans="146:157" ht="27.6" customHeight="1">
      <c r="EP890" s="174"/>
      <c r="EQ890" s="174"/>
      <c r="ER890" s="174"/>
      <c r="ES890" s="174"/>
      <c r="ET890" s="174" t="str">
        <f t="shared" ca="1" si="45"/>
        <v/>
      </c>
      <c r="EU890" s="174" t="str">
        <f ca="1">IFERROR(IF(OFFSET($D$6,MATCH(VALUE(SUBSTITUTE(EQ890,EG890,"")),$A$6:$A$127,0)-1,MATCH($EG890,$D$6:$CC$6,0)-1+7,1,1)&gt;0,OFFSET($D$6,MATCH(VALUE(SUBSTITUTE(EQ890,EG890,"")),$A$6:$A$127,0)-1,MATCH($EG890,$D$6:$CC$6,0)-1+7,1,1),""),"")</f>
        <v/>
      </c>
      <c r="EV890" s="174" t="str">
        <f ca="1">IF($EU890&lt;&gt;"",IF(OFFSET($D$6,MATCH(VALUE(SUBSTITUTE($EQ890,$EG890,"")),$A$6:$A$127,0)-1,MATCH($EG890,$D$6:$CC$6,0)-1+8,1,1)=0,"",OFFSET($D$6,MATCH(VALUE(SUBSTITUTE($EQ890,$EG890,"")),$A$6:$A$127,0)-1,MATCH($EG890,$D$6:$CC$6,0)-1+8,1,1)),"")</f>
        <v/>
      </c>
      <c r="EW890" s="174" t="str">
        <f t="shared" ca="1" si="46"/>
        <v/>
      </c>
      <c r="EX890" s="174" t="str">
        <f t="shared" ca="1" si="47"/>
        <v/>
      </c>
      <c r="EY890" s="174" t="str">
        <f ca="1">IF(EU890="","",COUNTIF(EU$6:$EU890,"&gt;"&amp;0))</f>
        <v/>
      </c>
      <c r="EZ890" s="189"/>
      <c r="FA890" s="153"/>
    </row>
    <row r="891" spans="146:157" ht="27.6" customHeight="1">
      <c r="EP891" s="174"/>
      <c r="EQ891" s="174"/>
      <c r="ER891" s="174"/>
      <c r="ES891" s="174"/>
      <c r="ET891" s="174" t="str">
        <f t="shared" ca="1" si="45"/>
        <v/>
      </c>
      <c r="EU891" s="174" t="str">
        <f ca="1">IFERROR(IF(OFFSET($D$6,MATCH(VALUE(SUBSTITUTE(EQ891,EG891,"")),$A$6:$A$127,0)-1,MATCH($EG891,$D$6:$CC$6,0)-1+7,1,1)&gt;0,OFFSET($D$6,MATCH(VALUE(SUBSTITUTE(EQ891,EG891,"")),$A$6:$A$127,0)-1,MATCH($EG891,$D$6:$CC$6,0)-1+7,1,1),""),"")</f>
        <v/>
      </c>
      <c r="EV891" s="174" t="str">
        <f ca="1">IF($EU891&lt;&gt;"",IF(OFFSET($D$6,MATCH(VALUE(SUBSTITUTE($EQ891,$EG891,"")),$A$6:$A$127,0)-1,MATCH($EG891,$D$6:$CC$6,0)-1+8,1,1)=0,"",OFFSET($D$6,MATCH(VALUE(SUBSTITUTE($EQ891,$EG891,"")),$A$6:$A$127,0)-1,MATCH($EG891,$D$6:$CC$6,0)-1+8,1,1)),"")</f>
        <v/>
      </c>
      <c r="EW891" s="174" t="str">
        <f t="shared" ca="1" si="46"/>
        <v/>
      </c>
      <c r="EX891" s="174" t="str">
        <f t="shared" ca="1" si="47"/>
        <v/>
      </c>
      <c r="EY891" s="174" t="str">
        <f ca="1">IF(EU891="","",COUNTIF(EU$6:$EU891,"&gt;"&amp;0))</f>
        <v/>
      </c>
      <c r="EZ891" s="189"/>
      <c r="FA891" s="153"/>
    </row>
    <row r="892" spans="146:157" ht="27.6" customHeight="1">
      <c r="EP892" s="174"/>
      <c r="EQ892" s="174"/>
      <c r="ER892" s="174"/>
      <c r="ES892" s="174"/>
      <c r="ET892" s="174" t="str">
        <f t="shared" ca="1" si="45"/>
        <v/>
      </c>
      <c r="EU892" s="174" t="str">
        <f ca="1">IFERROR(IF(OFFSET($D$6,MATCH(VALUE(SUBSTITUTE(EQ892,EG892,"")),$A$6:$A$127,0)-1,MATCH($EG892,$D$6:$CC$6,0)-1+7,1,1)&gt;0,OFFSET($D$6,MATCH(VALUE(SUBSTITUTE(EQ892,EG892,"")),$A$6:$A$127,0)-1,MATCH($EG892,$D$6:$CC$6,0)-1+7,1,1),""),"")</f>
        <v/>
      </c>
      <c r="EV892" s="174" t="str">
        <f ca="1">IF($EU892&lt;&gt;"",IF(OFFSET($D$6,MATCH(VALUE(SUBSTITUTE($EQ892,$EG892,"")),$A$6:$A$127,0)-1,MATCH($EG892,$D$6:$CC$6,0)-1+8,1,1)=0,"",OFFSET($D$6,MATCH(VALUE(SUBSTITUTE($EQ892,$EG892,"")),$A$6:$A$127,0)-1,MATCH($EG892,$D$6:$CC$6,0)-1+8,1,1)),"")</f>
        <v/>
      </c>
      <c r="EW892" s="174" t="str">
        <f t="shared" ca="1" si="46"/>
        <v/>
      </c>
      <c r="EX892" s="174" t="str">
        <f t="shared" ca="1" si="47"/>
        <v/>
      </c>
      <c r="EY892" s="174" t="str">
        <f ca="1">IF(EU892="","",COUNTIF(EU$6:$EU892,"&gt;"&amp;0))</f>
        <v/>
      </c>
      <c r="EZ892" s="189"/>
      <c r="FA892" s="153"/>
    </row>
    <row r="893" spans="146:157" ht="27.6" customHeight="1">
      <c r="EP893" s="174"/>
      <c r="EQ893" s="174"/>
      <c r="ER893" s="174"/>
      <c r="ES893" s="174"/>
      <c r="ET893" s="174" t="str">
        <f t="shared" ca="1" si="45"/>
        <v/>
      </c>
      <c r="EU893" s="174" t="str">
        <f ca="1">IFERROR(IF(OFFSET($D$6,MATCH(VALUE(SUBSTITUTE(EQ893,EG893,"")),$A$6:$A$127,0)-1,MATCH($EG893,$D$6:$CC$6,0)-1+7,1,1)&gt;0,OFFSET($D$6,MATCH(VALUE(SUBSTITUTE(EQ893,EG893,"")),$A$6:$A$127,0)-1,MATCH($EG893,$D$6:$CC$6,0)-1+7,1,1),""),"")</f>
        <v/>
      </c>
      <c r="EV893" s="174" t="str">
        <f ca="1">IF($EU893&lt;&gt;"",IF(OFFSET($D$6,MATCH(VALUE(SUBSTITUTE($EQ893,$EG893,"")),$A$6:$A$127,0)-1,MATCH($EG893,$D$6:$CC$6,0)-1+8,1,1)=0,"",OFFSET($D$6,MATCH(VALUE(SUBSTITUTE($EQ893,$EG893,"")),$A$6:$A$127,0)-1,MATCH($EG893,$D$6:$CC$6,0)-1+8,1,1)),"")</f>
        <v/>
      </c>
      <c r="EW893" s="174" t="str">
        <f t="shared" ca="1" si="46"/>
        <v/>
      </c>
      <c r="EX893" s="174" t="str">
        <f t="shared" ca="1" si="47"/>
        <v/>
      </c>
      <c r="EY893" s="174" t="str">
        <f ca="1">IF(EU893="","",COUNTIF(EU$6:$EU893,"&gt;"&amp;0))</f>
        <v/>
      </c>
      <c r="EZ893" s="189"/>
      <c r="FA893" s="153"/>
    </row>
    <row r="894" spans="146:157" ht="6" customHeight="1">
      <c r="EP894" s="174"/>
      <c r="EQ894" s="174"/>
      <c r="ER894" s="174"/>
      <c r="ES894" s="174"/>
      <c r="ET894" s="174" t="str">
        <f t="shared" ca="1" si="45"/>
        <v/>
      </c>
      <c r="EU894" s="174" t="str">
        <f ca="1">IFERROR(IF(OFFSET($D$6,MATCH(VALUE(SUBSTITUTE(EQ894,EG894,"")),$A$6:$A$127,0)-1,MATCH($EG894,$D$6:$CC$6,0)-1+7,1,1)&gt;0,OFFSET($D$6,MATCH(VALUE(SUBSTITUTE(EQ894,EG894,"")),$A$6:$A$127,0)-1,MATCH($EG894,$D$6:$CC$6,0)-1+7,1,1),""),"")</f>
        <v/>
      </c>
      <c r="EV894" s="174" t="str">
        <f ca="1">IF($EU894&lt;&gt;"",IF(OFFSET($D$6,MATCH(VALUE(SUBSTITUTE($EQ894,$EG894,"")),$A$6:$A$127,0)-1,MATCH($EG894,$D$6:$CC$6,0)-1+8,1,1)=0,"",OFFSET($D$6,MATCH(VALUE(SUBSTITUTE($EQ894,$EG894,"")),$A$6:$A$127,0)-1,MATCH($EG894,$D$6:$CC$6,0)-1+8,1,1)),"")</f>
        <v/>
      </c>
      <c r="EW894" s="174" t="str">
        <f t="shared" ca="1" si="46"/>
        <v/>
      </c>
      <c r="EX894" s="174" t="str">
        <f t="shared" ca="1" si="47"/>
        <v/>
      </c>
      <c r="EY894" s="174" t="str">
        <f ca="1">IF(EU894="","",COUNTIF(EU$6:$EU894,"&gt;"&amp;0))</f>
        <v/>
      </c>
      <c r="EZ894" s="189"/>
      <c r="FA894" s="153"/>
    </row>
    <row r="895" spans="146:157" ht="27.6" customHeight="1">
      <c r="EP895" s="174"/>
      <c r="EQ895" s="174"/>
      <c r="ER895" s="174"/>
      <c r="ES895" s="174"/>
      <c r="ET895" s="174" t="str">
        <f t="shared" ca="1" si="45"/>
        <v/>
      </c>
      <c r="EU895" s="174" t="str">
        <f ca="1">IFERROR(IF(OFFSET($D$6,MATCH(VALUE(SUBSTITUTE(EQ895,EG895,"")),$A$6:$A$127,0)-1,MATCH($EG895,$D$6:$CC$6,0)-1+7,1,1)&gt;0,OFFSET($D$6,MATCH(VALUE(SUBSTITUTE(EQ895,EG895,"")),$A$6:$A$127,0)-1,MATCH($EG895,$D$6:$CC$6,0)-1+7,1,1),""),"")</f>
        <v/>
      </c>
      <c r="EV895" s="174" t="str">
        <f ca="1">IF($EU895&lt;&gt;"",IF(OFFSET($D$6,MATCH(VALUE(SUBSTITUTE($EQ895,$EG895,"")),$A$6:$A$127,0)-1,MATCH($EG895,$D$6:$CC$6,0)-1+8,1,1)=0,"",OFFSET($D$6,MATCH(VALUE(SUBSTITUTE($EQ895,$EG895,"")),$A$6:$A$127,0)-1,MATCH($EG895,$D$6:$CC$6,0)-1+8,1,1)),"")</f>
        <v/>
      </c>
      <c r="EW895" s="174" t="str">
        <f t="shared" ca="1" si="46"/>
        <v/>
      </c>
      <c r="EX895" s="174" t="str">
        <f t="shared" ca="1" si="47"/>
        <v/>
      </c>
      <c r="EY895" s="174" t="str">
        <f ca="1">IF(EU895="","",COUNTIF(EU$6:$EU895,"&gt;"&amp;0))</f>
        <v/>
      </c>
      <c r="EZ895" s="189"/>
      <c r="FA895" s="153"/>
    </row>
    <row r="896" spans="146:157" ht="27.6" customHeight="1">
      <c r="EP896" s="174"/>
      <c r="EQ896" s="174"/>
      <c r="ER896" s="174"/>
      <c r="ES896" s="174"/>
      <c r="ET896" s="174" t="str">
        <f t="shared" ca="1" si="45"/>
        <v/>
      </c>
      <c r="EU896" s="174" t="str">
        <f ca="1">IFERROR(IF(OFFSET($D$6,MATCH(VALUE(SUBSTITUTE(EQ896,EG896,"")),$A$6:$A$127,0)-1,MATCH($EG896,$D$6:$CC$6,0)-1+7,1,1)&gt;0,OFFSET($D$6,MATCH(VALUE(SUBSTITUTE(EQ896,EG896,"")),$A$6:$A$127,0)-1,MATCH($EG896,$D$6:$CC$6,0)-1+7,1,1),""),"")</f>
        <v/>
      </c>
      <c r="EV896" s="174" t="str">
        <f ca="1">IF($EU896&lt;&gt;"",IF(OFFSET($D$6,MATCH(VALUE(SUBSTITUTE($EQ896,$EG896,"")),$A$6:$A$127,0)-1,MATCH($EG896,$D$6:$CC$6,0)-1+8,1,1)=0,"",OFFSET($D$6,MATCH(VALUE(SUBSTITUTE($EQ896,$EG896,"")),$A$6:$A$127,0)-1,MATCH($EG896,$D$6:$CC$6,0)-1+8,1,1)),"")</f>
        <v/>
      </c>
      <c r="EW896" s="174" t="str">
        <f t="shared" ca="1" si="46"/>
        <v/>
      </c>
      <c r="EX896" s="174" t="str">
        <f t="shared" ca="1" si="47"/>
        <v/>
      </c>
      <c r="EY896" s="174" t="str">
        <f ca="1">IF(EU896="","",COUNTIF(EU$6:$EU896,"&gt;"&amp;0))</f>
        <v/>
      </c>
      <c r="EZ896" s="189"/>
      <c r="FA896" s="153"/>
    </row>
    <row r="897" spans="146:157" ht="6" customHeight="1">
      <c r="EP897" s="174"/>
      <c r="EQ897" s="174"/>
      <c r="ER897" s="174"/>
      <c r="ES897" s="174"/>
      <c r="ET897" s="174" t="str">
        <f t="shared" ca="1" si="45"/>
        <v/>
      </c>
      <c r="EU897" s="174" t="str">
        <f ca="1">IFERROR(IF(OFFSET($D$6,MATCH(VALUE(SUBSTITUTE(EQ897,EG897,"")),$A$6:$A$127,0)-1,MATCH($EG897,$D$6:$CC$6,0)-1+7,1,1)&gt;0,OFFSET($D$6,MATCH(VALUE(SUBSTITUTE(EQ897,EG897,"")),$A$6:$A$127,0)-1,MATCH($EG897,$D$6:$CC$6,0)-1+7,1,1),""),"")</f>
        <v/>
      </c>
      <c r="EV897" s="174" t="str">
        <f ca="1">IF($EU897&lt;&gt;"",IF(OFFSET($D$6,MATCH(VALUE(SUBSTITUTE($EQ897,$EG897,"")),$A$6:$A$127,0)-1,MATCH($EG897,$D$6:$CC$6,0)-1+8,1,1)=0,"",OFFSET($D$6,MATCH(VALUE(SUBSTITUTE($EQ897,$EG897,"")),$A$6:$A$127,0)-1,MATCH($EG897,$D$6:$CC$6,0)-1+8,1,1)),"")</f>
        <v/>
      </c>
      <c r="EW897" s="174" t="str">
        <f t="shared" ca="1" si="46"/>
        <v/>
      </c>
      <c r="EX897" s="174" t="str">
        <f t="shared" ca="1" si="47"/>
        <v/>
      </c>
      <c r="EY897" s="174" t="str">
        <f ca="1">IF(EU897="","",COUNTIF(EU$6:$EU897,"&gt;"&amp;0))</f>
        <v/>
      </c>
      <c r="EZ897" s="189"/>
      <c r="FA897" s="153"/>
    </row>
    <row r="898" spans="146:157" ht="27.6" customHeight="1">
      <c r="EP898" s="174"/>
      <c r="EQ898" s="174"/>
      <c r="ER898" s="174"/>
      <c r="ES898" s="174"/>
      <c r="ET898" s="174" t="str">
        <f t="shared" ca="1" si="45"/>
        <v/>
      </c>
      <c r="EU898" s="174" t="str">
        <f ca="1">IFERROR(IF(OFFSET($D$6,MATCH(VALUE(SUBSTITUTE(EQ898,EG898,"")),$A$6:$A$127,0)-1,MATCH($EG898,$D$6:$CC$6,0)-1+7,1,1)&gt;0,OFFSET($D$6,MATCH(VALUE(SUBSTITUTE(EQ898,EG898,"")),$A$6:$A$127,0)-1,MATCH($EG898,$D$6:$CC$6,0)-1+7,1,1),""),"")</f>
        <v/>
      </c>
      <c r="EV898" s="174" t="str">
        <f ca="1">IF($EU898&lt;&gt;"",IF(OFFSET($D$6,MATCH(VALUE(SUBSTITUTE($EQ898,$EG898,"")),$A$6:$A$127,0)-1,MATCH($EG898,$D$6:$CC$6,0)-1+8,1,1)=0,"",OFFSET($D$6,MATCH(VALUE(SUBSTITUTE($EQ898,$EG898,"")),$A$6:$A$127,0)-1,MATCH($EG898,$D$6:$CC$6,0)-1+8,1,1)),"")</f>
        <v/>
      </c>
      <c r="EW898" s="174" t="str">
        <f t="shared" ca="1" si="46"/>
        <v/>
      </c>
      <c r="EX898" s="174" t="str">
        <f t="shared" ca="1" si="47"/>
        <v/>
      </c>
      <c r="EY898" s="174" t="str">
        <f ca="1">IF(EU898="","",COUNTIF(EU$6:$EU898,"&gt;"&amp;0))</f>
        <v/>
      </c>
      <c r="EZ898" s="189"/>
      <c r="FA898" s="153"/>
    </row>
    <row r="899" spans="146:157" ht="27.6" customHeight="1">
      <c r="EP899" s="174"/>
      <c r="EQ899" s="174"/>
      <c r="ER899" s="174"/>
      <c r="ES899" s="174"/>
      <c r="ET899" s="174" t="str">
        <f t="shared" ca="1" si="45"/>
        <v/>
      </c>
      <c r="EU899" s="174" t="str">
        <f ca="1">IFERROR(IF(OFFSET($D$6,MATCH(VALUE(SUBSTITUTE(EQ899,EG899,"")),$A$6:$A$127,0)-1,MATCH($EG899,$D$6:$CC$6,0)-1+7,1,1)&gt;0,OFFSET($D$6,MATCH(VALUE(SUBSTITUTE(EQ899,EG899,"")),$A$6:$A$127,0)-1,MATCH($EG899,$D$6:$CC$6,0)-1+7,1,1),""),"")</f>
        <v/>
      </c>
      <c r="EV899" s="174" t="str">
        <f ca="1">IF($EU899&lt;&gt;"",IF(OFFSET($D$6,MATCH(VALUE(SUBSTITUTE($EQ899,$EG899,"")),$A$6:$A$127,0)-1,MATCH($EG899,$D$6:$CC$6,0)-1+8,1,1)=0,"",OFFSET($D$6,MATCH(VALUE(SUBSTITUTE($EQ899,$EG899,"")),$A$6:$A$127,0)-1,MATCH($EG899,$D$6:$CC$6,0)-1+8,1,1)),"")</f>
        <v/>
      </c>
      <c r="EW899" s="174" t="str">
        <f t="shared" ca="1" si="46"/>
        <v/>
      </c>
      <c r="EX899" s="174" t="str">
        <f t="shared" ca="1" si="47"/>
        <v/>
      </c>
      <c r="EY899" s="174" t="str">
        <f ca="1">IF(EU899="","",COUNTIF(EU$6:$EU899,"&gt;"&amp;0))</f>
        <v/>
      </c>
      <c r="EZ899" s="189"/>
      <c r="FA899" s="153"/>
    </row>
    <row r="900" spans="146:157" ht="27.6" customHeight="1">
      <c r="EP900" s="174"/>
      <c r="EQ900" s="174"/>
      <c r="ER900" s="174"/>
      <c r="ES900" s="174"/>
      <c r="ET900" s="174" t="str">
        <f t="shared" ca="1" si="45"/>
        <v/>
      </c>
      <c r="EU900" s="174" t="str">
        <f ca="1">IFERROR(IF(OFFSET($D$6,MATCH(VALUE(SUBSTITUTE(EQ900,EG900,"")),$A$6:$A$127,0)-1,MATCH($EG900,$D$6:$CC$6,0)-1+7,1,1)&gt;0,OFFSET($D$6,MATCH(VALUE(SUBSTITUTE(EQ900,EG900,"")),$A$6:$A$127,0)-1,MATCH($EG900,$D$6:$CC$6,0)-1+7,1,1),""),"")</f>
        <v/>
      </c>
      <c r="EV900" s="174" t="str">
        <f ca="1">IF($EU900&lt;&gt;"",IF(OFFSET($D$6,MATCH(VALUE(SUBSTITUTE($EQ900,$EG900,"")),$A$6:$A$127,0)-1,MATCH($EG900,$D$6:$CC$6,0)-1+8,1,1)=0,"",OFFSET($D$6,MATCH(VALUE(SUBSTITUTE($EQ900,$EG900,"")),$A$6:$A$127,0)-1,MATCH($EG900,$D$6:$CC$6,0)-1+8,1,1)),"")</f>
        <v/>
      </c>
      <c r="EW900" s="174" t="str">
        <f t="shared" ca="1" si="46"/>
        <v/>
      </c>
      <c r="EX900" s="174" t="str">
        <f t="shared" ca="1" si="47"/>
        <v/>
      </c>
      <c r="EY900" s="174" t="str">
        <f ca="1">IF(EU900="","",COUNTIF(EU$6:$EU900,"&gt;"&amp;0))</f>
        <v/>
      </c>
      <c r="EZ900" s="189"/>
      <c r="FA900" s="153"/>
    </row>
    <row r="901" spans="146:157" ht="27.6" customHeight="1">
      <c r="EP901" s="174"/>
      <c r="EQ901" s="174"/>
      <c r="ER901" s="174"/>
      <c r="ES901" s="174"/>
      <c r="ET901" s="174" t="str">
        <f t="shared" ca="1" si="45"/>
        <v/>
      </c>
      <c r="EU901" s="174" t="str">
        <f ca="1">IFERROR(IF(OFFSET($D$6,MATCH(VALUE(SUBSTITUTE(EQ901,EG901,"")),$A$6:$A$127,0)-1,MATCH($EG901,$D$6:$CC$6,0)-1+7,1,1)&gt;0,OFFSET($D$6,MATCH(VALUE(SUBSTITUTE(EQ901,EG901,"")),$A$6:$A$127,0)-1,MATCH($EG901,$D$6:$CC$6,0)-1+7,1,1),""),"")</f>
        <v/>
      </c>
      <c r="EV901" s="174" t="str">
        <f ca="1">IF($EU901&lt;&gt;"",IF(OFFSET($D$6,MATCH(VALUE(SUBSTITUTE($EQ901,$EG901,"")),$A$6:$A$127,0)-1,MATCH($EG901,$D$6:$CC$6,0)-1+8,1,1)=0,"",OFFSET($D$6,MATCH(VALUE(SUBSTITUTE($EQ901,$EG901,"")),$A$6:$A$127,0)-1,MATCH($EG901,$D$6:$CC$6,0)-1+8,1,1)),"")</f>
        <v/>
      </c>
      <c r="EW901" s="174" t="str">
        <f t="shared" ca="1" si="46"/>
        <v/>
      </c>
      <c r="EX901" s="174" t="str">
        <f t="shared" ca="1" si="47"/>
        <v/>
      </c>
      <c r="EY901" s="174" t="str">
        <f ca="1">IF(EU901="","",COUNTIF(EU$6:$EU901,"&gt;"&amp;0))</f>
        <v/>
      </c>
      <c r="EZ901" s="189"/>
      <c r="FA901" s="153"/>
    </row>
    <row r="902" spans="146:157" ht="27.6" customHeight="1">
      <c r="EP902" s="174"/>
      <c r="EQ902" s="174"/>
      <c r="ER902" s="174"/>
      <c r="ES902" s="174"/>
      <c r="ET902" s="174" t="str">
        <f t="shared" ca="1" si="45"/>
        <v/>
      </c>
      <c r="EU902" s="174" t="str">
        <f ca="1">IFERROR(IF(OFFSET($D$6,MATCH(VALUE(SUBSTITUTE(EQ902,EG902,"")),$A$6:$A$127,0)-1,MATCH($EG902,$D$6:$CC$6,0)-1+7,1,1)&gt;0,OFFSET($D$6,MATCH(VALUE(SUBSTITUTE(EQ902,EG902,"")),$A$6:$A$127,0)-1,MATCH($EG902,$D$6:$CC$6,0)-1+7,1,1),""),"")</f>
        <v/>
      </c>
      <c r="EV902" s="174" t="str">
        <f ca="1">IF($EU902&lt;&gt;"",IF(OFFSET($D$6,MATCH(VALUE(SUBSTITUTE($EQ902,$EG902,"")),$A$6:$A$127,0)-1,MATCH($EG902,$D$6:$CC$6,0)-1+8,1,1)=0,"",OFFSET($D$6,MATCH(VALUE(SUBSTITUTE($EQ902,$EG902,"")),$A$6:$A$127,0)-1,MATCH($EG902,$D$6:$CC$6,0)-1+8,1,1)),"")</f>
        <v/>
      </c>
      <c r="EW902" s="174" t="str">
        <f t="shared" ca="1" si="46"/>
        <v/>
      </c>
      <c r="EX902" s="174" t="str">
        <f t="shared" ca="1" si="47"/>
        <v/>
      </c>
      <c r="EY902" s="174" t="str">
        <f ca="1">IF(EU902="","",COUNTIF(EU$6:$EU902,"&gt;"&amp;0))</f>
        <v/>
      </c>
      <c r="EZ902" s="189"/>
      <c r="FA902" s="153"/>
    </row>
    <row r="903" spans="146:157" ht="27.6" customHeight="1">
      <c r="EP903" s="174"/>
      <c r="EQ903" s="174"/>
      <c r="ER903" s="174"/>
      <c r="ES903" s="174"/>
      <c r="ET903" s="174" t="str">
        <f t="shared" ref="ET903:ET966" ca="1" si="48">IF(EY903="","",EN903)</f>
        <v/>
      </c>
      <c r="EU903" s="174" t="str">
        <f ca="1">IFERROR(IF(OFFSET($D$6,MATCH(VALUE(SUBSTITUTE(EQ903,EG903,"")),$A$6:$A$127,0)-1,MATCH($EG903,$D$6:$CC$6,0)-1+7,1,1)&gt;0,OFFSET($D$6,MATCH(VALUE(SUBSTITUTE(EQ903,EG903,"")),$A$6:$A$127,0)-1,MATCH($EG903,$D$6:$CC$6,0)-1+7,1,1),""),"")</f>
        <v/>
      </c>
      <c r="EV903" s="174" t="str">
        <f ca="1">IF($EU903&lt;&gt;"",IF(OFFSET($D$6,MATCH(VALUE(SUBSTITUTE($EQ903,$EG903,"")),$A$6:$A$127,0)-1,MATCH($EG903,$D$6:$CC$6,0)-1+8,1,1)=0,"",OFFSET($D$6,MATCH(VALUE(SUBSTITUTE($EQ903,$EG903,"")),$A$6:$A$127,0)-1,MATCH($EG903,$D$6:$CC$6,0)-1+8,1,1)),"")</f>
        <v/>
      </c>
      <c r="EW903" s="174" t="str">
        <f t="shared" ref="EW903:EW966" ca="1" si="49">IF(EY903="","","F")</f>
        <v/>
      </c>
      <c r="EX903" s="174" t="str">
        <f t="shared" ref="EX903:EX966" ca="1" si="50">IF(EY903="","",EM903)</f>
        <v/>
      </c>
      <c r="EY903" s="174" t="str">
        <f ca="1">IF(EU903="","",COUNTIF(EU$6:$EU903,"&gt;"&amp;0))</f>
        <v/>
      </c>
      <c r="EZ903" s="189"/>
      <c r="FA903" s="153"/>
    </row>
    <row r="904" spans="146:157" ht="27.6" customHeight="1">
      <c r="EP904" s="174"/>
      <c r="EQ904" s="174"/>
      <c r="ER904" s="174"/>
      <c r="ES904" s="174"/>
      <c r="ET904" s="174" t="str">
        <f t="shared" ca="1" si="48"/>
        <v/>
      </c>
      <c r="EU904" s="174" t="str">
        <f ca="1">IFERROR(IF(OFFSET($D$6,MATCH(VALUE(SUBSTITUTE(EQ904,EG904,"")),$A$6:$A$127,0)-1,MATCH($EG904,$D$6:$CC$6,0)-1+7,1,1)&gt;0,OFFSET($D$6,MATCH(VALUE(SUBSTITUTE(EQ904,EG904,"")),$A$6:$A$127,0)-1,MATCH($EG904,$D$6:$CC$6,0)-1+7,1,1),""),"")</f>
        <v/>
      </c>
      <c r="EV904" s="174" t="str">
        <f ca="1">IF($EU904&lt;&gt;"",IF(OFFSET($D$6,MATCH(VALUE(SUBSTITUTE($EQ904,$EG904,"")),$A$6:$A$127,0)-1,MATCH($EG904,$D$6:$CC$6,0)-1+8,1,1)=0,"",OFFSET($D$6,MATCH(VALUE(SUBSTITUTE($EQ904,$EG904,"")),$A$6:$A$127,0)-1,MATCH($EG904,$D$6:$CC$6,0)-1+8,1,1)),"")</f>
        <v/>
      </c>
      <c r="EW904" s="174" t="str">
        <f t="shared" ca="1" si="49"/>
        <v/>
      </c>
      <c r="EX904" s="174" t="str">
        <f t="shared" ca="1" si="50"/>
        <v/>
      </c>
      <c r="EY904" s="174" t="str">
        <f ca="1">IF(EU904="","",COUNTIF(EU$6:$EU904,"&gt;"&amp;0))</f>
        <v/>
      </c>
      <c r="EZ904" s="189"/>
      <c r="FA904" s="153"/>
    </row>
    <row r="905" spans="146:157" ht="27.6" customHeight="1">
      <c r="EP905" s="174"/>
      <c r="EQ905" s="174"/>
      <c r="ER905" s="174"/>
      <c r="ES905" s="174"/>
      <c r="ET905" s="174" t="str">
        <f t="shared" ca="1" si="48"/>
        <v/>
      </c>
      <c r="EU905" s="174" t="str">
        <f ca="1">IFERROR(IF(OFFSET($D$6,MATCH(VALUE(SUBSTITUTE(EQ905,EG905,"")),$A$6:$A$127,0)-1,MATCH($EG905,$D$6:$CC$6,0)-1+7,1,1)&gt;0,OFFSET($D$6,MATCH(VALUE(SUBSTITUTE(EQ905,EG905,"")),$A$6:$A$127,0)-1,MATCH($EG905,$D$6:$CC$6,0)-1+7,1,1),""),"")</f>
        <v/>
      </c>
      <c r="EV905" s="174" t="str">
        <f ca="1">IF($EU905&lt;&gt;"",IF(OFFSET($D$6,MATCH(VALUE(SUBSTITUTE($EQ905,$EG905,"")),$A$6:$A$127,0)-1,MATCH($EG905,$D$6:$CC$6,0)-1+8,1,1)=0,"",OFFSET($D$6,MATCH(VALUE(SUBSTITUTE($EQ905,$EG905,"")),$A$6:$A$127,0)-1,MATCH($EG905,$D$6:$CC$6,0)-1+8,1,1)),"")</f>
        <v/>
      </c>
      <c r="EW905" s="174" t="str">
        <f t="shared" ca="1" si="49"/>
        <v/>
      </c>
      <c r="EX905" s="174" t="str">
        <f t="shared" ca="1" si="50"/>
        <v/>
      </c>
      <c r="EY905" s="174" t="str">
        <f ca="1">IF(EU905="","",COUNTIF(EU$6:$EU905,"&gt;"&amp;0))</f>
        <v/>
      </c>
      <c r="EZ905" s="189"/>
      <c r="FA905" s="153"/>
    </row>
    <row r="906" spans="146:157" ht="27.6" customHeight="1">
      <c r="EP906" s="174"/>
      <c r="EQ906" s="174"/>
      <c r="ER906" s="174"/>
      <c r="ES906" s="174"/>
      <c r="ET906" s="174" t="str">
        <f t="shared" ca="1" si="48"/>
        <v/>
      </c>
      <c r="EU906" s="174" t="str">
        <f ca="1">IFERROR(IF(OFFSET($D$6,MATCH(VALUE(SUBSTITUTE(EQ906,EG906,"")),$A$6:$A$127,0)-1,MATCH($EG906,$D$6:$CC$6,0)-1+7,1,1)&gt;0,OFFSET($D$6,MATCH(VALUE(SUBSTITUTE(EQ906,EG906,"")),$A$6:$A$127,0)-1,MATCH($EG906,$D$6:$CC$6,0)-1+7,1,1),""),"")</f>
        <v/>
      </c>
      <c r="EV906" s="174" t="str">
        <f ca="1">IF($EU906&lt;&gt;"",IF(OFFSET($D$6,MATCH(VALUE(SUBSTITUTE($EQ906,$EG906,"")),$A$6:$A$127,0)-1,MATCH($EG906,$D$6:$CC$6,0)-1+8,1,1)=0,"",OFFSET($D$6,MATCH(VALUE(SUBSTITUTE($EQ906,$EG906,"")),$A$6:$A$127,0)-1,MATCH($EG906,$D$6:$CC$6,0)-1+8,1,1)),"")</f>
        <v/>
      </c>
      <c r="EW906" s="174" t="str">
        <f t="shared" ca="1" si="49"/>
        <v/>
      </c>
      <c r="EX906" s="174" t="str">
        <f t="shared" ca="1" si="50"/>
        <v/>
      </c>
      <c r="EY906" s="174" t="str">
        <f ca="1">IF(EU906="","",COUNTIF(EU$6:$EU906,"&gt;"&amp;0))</f>
        <v/>
      </c>
      <c r="EZ906" s="189"/>
      <c r="FA906" s="153"/>
    </row>
    <row r="907" spans="146:157" ht="27.6" customHeight="1">
      <c r="EP907" s="174"/>
      <c r="EQ907" s="174"/>
      <c r="ER907" s="174"/>
      <c r="ES907" s="174"/>
      <c r="ET907" s="174" t="str">
        <f t="shared" ca="1" si="48"/>
        <v/>
      </c>
      <c r="EU907" s="174" t="str">
        <f ca="1">IFERROR(IF(OFFSET($D$6,MATCH(VALUE(SUBSTITUTE(EQ907,EG907,"")),$A$6:$A$127,0)-1,MATCH($EG907,$D$6:$CC$6,0)-1+7,1,1)&gt;0,OFFSET($D$6,MATCH(VALUE(SUBSTITUTE(EQ907,EG907,"")),$A$6:$A$127,0)-1,MATCH($EG907,$D$6:$CC$6,0)-1+7,1,1),""),"")</f>
        <v/>
      </c>
      <c r="EV907" s="174" t="str">
        <f ca="1">IF($EU907&lt;&gt;"",IF(OFFSET($D$6,MATCH(VALUE(SUBSTITUTE($EQ907,$EG907,"")),$A$6:$A$127,0)-1,MATCH($EG907,$D$6:$CC$6,0)-1+8,1,1)=0,"",OFFSET($D$6,MATCH(VALUE(SUBSTITUTE($EQ907,$EG907,"")),$A$6:$A$127,0)-1,MATCH($EG907,$D$6:$CC$6,0)-1+8,1,1)),"")</f>
        <v/>
      </c>
      <c r="EW907" s="174" t="str">
        <f t="shared" ca="1" si="49"/>
        <v/>
      </c>
      <c r="EX907" s="174" t="str">
        <f t="shared" ca="1" si="50"/>
        <v/>
      </c>
      <c r="EY907" s="174" t="str">
        <f ca="1">IF(EU907="","",COUNTIF(EU$6:$EU907,"&gt;"&amp;0))</f>
        <v/>
      </c>
      <c r="EZ907" s="189"/>
      <c r="FA907" s="153"/>
    </row>
    <row r="908" spans="146:157" ht="27.6" customHeight="1">
      <c r="EP908" s="174"/>
      <c r="EQ908" s="174"/>
      <c r="ER908" s="174"/>
      <c r="ES908" s="174"/>
      <c r="ET908" s="174" t="str">
        <f t="shared" ca="1" si="48"/>
        <v/>
      </c>
      <c r="EU908" s="174" t="str">
        <f ca="1">IFERROR(IF(OFFSET($D$6,MATCH(VALUE(SUBSTITUTE(EQ908,EG908,"")),$A$6:$A$127,0)-1,MATCH($EG908,$D$6:$CC$6,0)-1+7,1,1)&gt;0,OFFSET($D$6,MATCH(VALUE(SUBSTITUTE(EQ908,EG908,"")),$A$6:$A$127,0)-1,MATCH($EG908,$D$6:$CC$6,0)-1+7,1,1),""),"")</f>
        <v/>
      </c>
      <c r="EV908" s="174" t="str">
        <f ca="1">IF($EU908&lt;&gt;"",IF(OFFSET($D$6,MATCH(VALUE(SUBSTITUTE($EQ908,$EG908,"")),$A$6:$A$127,0)-1,MATCH($EG908,$D$6:$CC$6,0)-1+8,1,1)=0,"",OFFSET($D$6,MATCH(VALUE(SUBSTITUTE($EQ908,$EG908,"")),$A$6:$A$127,0)-1,MATCH($EG908,$D$6:$CC$6,0)-1+8,1,1)),"")</f>
        <v/>
      </c>
      <c r="EW908" s="174" t="str">
        <f t="shared" ca="1" si="49"/>
        <v/>
      </c>
      <c r="EX908" s="174" t="str">
        <f t="shared" ca="1" si="50"/>
        <v/>
      </c>
      <c r="EY908" s="174" t="str">
        <f ca="1">IF(EU908="","",COUNTIF(EU$6:$EU908,"&gt;"&amp;0))</f>
        <v/>
      </c>
      <c r="EZ908" s="189"/>
      <c r="FA908" s="153"/>
    </row>
    <row r="909" spans="146:157" ht="27.6" customHeight="1">
      <c r="EP909" s="174"/>
      <c r="EQ909" s="174"/>
      <c r="ER909" s="174"/>
      <c r="ES909" s="174"/>
      <c r="ET909" s="174" t="str">
        <f t="shared" ca="1" si="48"/>
        <v/>
      </c>
      <c r="EU909" s="174" t="str">
        <f ca="1">IFERROR(IF(OFFSET($D$6,MATCH(VALUE(SUBSTITUTE(EQ909,EG909,"")),$A$6:$A$127,0)-1,MATCH($EG909,$D$6:$CC$6,0)-1+7,1,1)&gt;0,OFFSET($D$6,MATCH(VALUE(SUBSTITUTE(EQ909,EG909,"")),$A$6:$A$127,0)-1,MATCH($EG909,$D$6:$CC$6,0)-1+7,1,1),""),"")</f>
        <v/>
      </c>
      <c r="EV909" s="174" t="str">
        <f ca="1">IF($EU909&lt;&gt;"",IF(OFFSET($D$6,MATCH(VALUE(SUBSTITUTE($EQ909,$EG909,"")),$A$6:$A$127,0)-1,MATCH($EG909,$D$6:$CC$6,0)-1+8,1,1)=0,"",OFFSET($D$6,MATCH(VALUE(SUBSTITUTE($EQ909,$EG909,"")),$A$6:$A$127,0)-1,MATCH($EG909,$D$6:$CC$6,0)-1+8,1,1)),"")</f>
        <v/>
      </c>
      <c r="EW909" s="174" t="str">
        <f t="shared" ca="1" si="49"/>
        <v/>
      </c>
      <c r="EX909" s="174" t="str">
        <f t="shared" ca="1" si="50"/>
        <v/>
      </c>
      <c r="EY909" s="174" t="str">
        <f ca="1">IF(EU909="","",COUNTIF(EU$6:$EU909,"&gt;"&amp;0))</f>
        <v/>
      </c>
      <c r="EZ909" s="189"/>
      <c r="FA909" s="153"/>
    </row>
    <row r="910" spans="146:157" ht="27.6" customHeight="1">
      <c r="EP910" s="174"/>
      <c r="EQ910" s="174"/>
      <c r="ER910" s="174"/>
      <c r="ES910" s="174"/>
      <c r="ET910" s="174" t="str">
        <f t="shared" ca="1" si="48"/>
        <v/>
      </c>
      <c r="EU910" s="174" t="str">
        <f ca="1">IFERROR(IF(OFFSET($D$6,MATCH(VALUE(SUBSTITUTE(EQ910,EG910,"")),$A$6:$A$127,0)-1,MATCH($EG910,$D$6:$CC$6,0)-1+7,1,1)&gt;0,OFFSET($D$6,MATCH(VALUE(SUBSTITUTE(EQ910,EG910,"")),$A$6:$A$127,0)-1,MATCH($EG910,$D$6:$CC$6,0)-1+7,1,1),""),"")</f>
        <v/>
      </c>
      <c r="EV910" s="174" t="str">
        <f ca="1">IF($EU910&lt;&gt;"",IF(OFFSET($D$6,MATCH(VALUE(SUBSTITUTE($EQ910,$EG910,"")),$A$6:$A$127,0)-1,MATCH($EG910,$D$6:$CC$6,0)-1+8,1,1)=0,"",OFFSET($D$6,MATCH(VALUE(SUBSTITUTE($EQ910,$EG910,"")),$A$6:$A$127,0)-1,MATCH($EG910,$D$6:$CC$6,0)-1+8,1,1)),"")</f>
        <v/>
      </c>
      <c r="EW910" s="174" t="str">
        <f t="shared" ca="1" si="49"/>
        <v/>
      </c>
      <c r="EX910" s="174" t="str">
        <f t="shared" ca="1" si="50"/>
        <v/>
      </c>
      <c r="EY910" s="174" t="str">
        <f ca="1">IF(EU910="","",COUNTIF(EU$6:$EU910,"&gt;"&amp;0))</f>
        <v/>
      </c>
      <c r="EZ910" s="189"/>
      <c r="FA910" s="153"/>
    </row>
    <row r="911" spans="146:157" ht="27.6" customHeight="1">
      <c r="EP911" s="174"/>
      <c r="EQ911" s="174"/>
      <c r="ER911" s="174"/>
      <c r="ES911" s="174"/>
      <c r="ET911" s="174" t="str">
        <f t="shared" ca="1" si="48"/>
        <v/>
      </c>
      <c r="EU911" s="174" t="str">
        <f ca="1">IFERROR(IF(OFFSET($D$6,MATCH(VALUE(SUBSTITUTE(EQ911,EG911,"")),$A$6:$A$127,0)-1,MATCH($EG911,$D$6:$CC$6,0)-1+7,1,1)&gt;0,OFFSET($D$6,MATCH(VALUE(SUBSTITUTE(EQ911,EG911,"")),$A$6:$A$127,0)-1,MATCH($EG911,$D$6:$CC$6,0)-1+7,1,1),""),"")</f>
        <v/>
      </c>
      <c r="EV911" s="174" t="str">
        <f ca="1">IF($EU911&lt;&gt;"",IF(OFFSET($D$6,MATCH(VALUE(SUBSTITUTE($EQ911,$EG911,"")),$A$6:$A$127,0)-1,MATCH($EG911,$D$6:$CC$6,0)-1+8,1,1)=0,"",OFFSET($D$6,MATCH(VALUE(SUBSTITUTE($EQ911,$EG911,"")),$A$6:$A$127,0)-1,MATCH($EG911,$D$6:$CC$6,0)-1+8,1,1)),"")</f>
        <v/>
      </c>
      <c r="EW911" s="174" t="str">
        <f t="shared" ca="1" si="49"/>
        <v/>
      </c>
      <c r="EX911" s="174" t="str">
        <f t="shared" ca="1" si="50"/>
        <v/>
      </c>
      <c r="EY911" s="174" t="str">
        <f ca="1">IF(EU911="","",COUNTIF(EU$6:$EU911,"&gt;"&amp;0))</f>
        <v/>
      </c>
      <c r="EZ911" s="189"/>
      <c r="FA911" s="153"/>
    </row>
    <row r="912" spans="146:157" ht="27.6" customHeight="1">
      <c r="EP912" s="174"/>
      <c r="EQ912" s="174"/>
      <c r="ER912" s="174"/>
      <c r="ES912" s="174"/>
      <c r="ET912" s="174" t="str">
        <f t="shared" ca="1" si="48"/>
        <v/>
      </c>
      <c r="EU912" s="174" t="str">
        <f ca="1">IFERROR(IF(OFFSET($D$6,MATCH(VALUE(SUBSTITUTE(EQ912,EG912,"")),$A$6:$A$127,0)-1,MATCH($EG912,$D$6:$CC$6,0)-1+7,1,1)&gt;0,OFFSET($D$6,MATCH(VALUE(SUBSTITUTE(EQ912,EG912,"")),$A$6:$A$127,0)-1,MATCH($EG912,$D$6:$CC$6,0)-1+7,1,1),""),"")</f>
        <v/>
      </c>
      <c r="EV912" s="174" t="str">
        <f ca="1">IF($EU912&lt;&gt;"",IF(OFFSET($D$6,MATCH(VALUE(SUBSTITUTE($EQ912,$EG912,"")),$A$6:$A$127,0)-1,MATCH($EG912,$D$6:$CC$6,0)-1+8,1,1)=0,"",OFFSET($D$6,MATCH(VALUE(SUBSTITUTE($EQ912,$EG912,"")),$A$6:$A$127,0)-1,MATCH($EG912,$D$6:$CC$6,0)-1+8,1,1)),"")</f>
        <v/>
      </c>
      <c r="EW912" s="174" t="str">
        <f t="shared" ca="1" si="49"/>
        <v/>
      </c>
      <c r="EX912" s="174" t="str">
        <f t="shared" ca="1" si="50"/>
        <v/>
      </c>
      <c r="EY912" s="174" t="str">
        <f ca="1">IF(EU912="","",COUNTIF(EU$6:$EU912,"&gt;"&amp;0))</f>
        <v/>
      </c>
      <c r="EZ912" s="189"/>
      <c r="FA912" s="153"/>
    </row>
    <row r="913" spans="146:157" ht="27.6" customHeight="1">
      <c r="EP913" s="174"/>
      <c r="EQ913" s="174"/>
      <c r="ER913" s="174"/>
      <c r="ES913" s="174"/>
      <c r="ET913" s="174" t="str">
        <f t="shared" ca="1" si="48"/>
        <v/>
      </c>
      <c r="EU913" s="174" t="str">
        <f ca="1">IFERROR(IF(OFFSET($D$6,MATCH(VALUE(SUBSTITUTE(EQ913,EG913,"")),$A$6:$A$127,0)-1,MATCH($EG913,$D$6:$CC$6,0)-1+7,1,1)&gt;0,OFFSET($D$6,MATCH(VALUE(SUBSTITUTE(EQ913,EG913,"")),$A$6:$A$127,0)-1,MATCH($EG913,$D$6:$CC$6,0)-1+7,1,1),""),"")</f>
        <v/>
      </c>
      <c r="EV913" s="174" t="str">
        <f ca="1">IF($EU913&lt;&gt;"",IF(OFFSET($D$6,MATCH(VALUE(SUBSTITUTE($EQ913,$EG913,"")),$A$6:$A$127,0)-1,MATCH($EG913,$D$6:$CC$6,0)-1+8,1,1)=0,"",OFFSET($D$6,MATCH(VALUE(SUBSTITUTE($EQ913,$EG913,"")),$A$6:$A$127,0)-1,MATCH($EG913,$D$6:$CC$6,0)-1+8,1,1)),"")</f>
        <v/>
      </c>
      <c r="EW913" s="174" t="str">
        <f t="shared" ca="1" si="49"/>
        <v/>
      </c>
      <c r="EX913" s="174" t="str">
        <f t="shared" ca="1" si="50"/>
        <v/>
      </c>
      <c r="EY913" s="174" t="str">
        <f ca="1">IF(EU913="","",COUNTIF(EU$6:$EU913,"&gt;"&amp;0))</f>
        <v/>
      </c>
      <c r="EZ913" s="189"/>
      <c r="FA913" s="153"/>
    </row>
    <row r="914" spans="146:157" ht="27.6" customHeight="1">
      <c r="EP914" s="174"/>
      <c r="EQ914" s="174"/>
      <c r="ER914" s="174"/>
      <c r="ES914" s="174"/>
      <c r="ET914" s="174" t="str">
        <f t="shared" ca="1" si="48"/>
        <v/>
      </c>
      <c r="EU914" s="174" t="str">
        <f ca="1">IFERROR(IF(OFFSET($D$6,MATCH(VALUE(SUBSTITUTE(EQ914,EG914,"")),$A$6:$A$127,0)-1,MATCH($EG914,$D$6:$CC$6,0)-1+7,1,1)&gt;0,OFFSET($D$6,MATCH(VALUE(SUBSTITUTE(EQ914,EG914,"")),$A$6:$A$127,0)-1,MATCH($EG914,$D$6:$CC$6,0)-1+7,1,1),""),"")</f>
        <v/>
      </c>
      <c r="EV914" s="174" t="str">
        <f ca="1">IF($EU914&lt;&gt;"",IF(OFFSET($D$6,MATCH(VALUE(SUBSTITUTE($EQ914,$EG914,"")),$A$6:$A$127,0)-1,MATCH($EG914,$D$6:$CC$6,0)-1+8,1,1)=0,"",OFFSET($D$6,MATCH(VALUE(SUBSTITUTE($EQ914,$EG914,"")),$A$6:$A$127,0)-1,MATCH($EG914,$D$6:$CC$6,0)-1+8,1,1)),"")</f>
        <v/>
      </c>
      <c r="EW914" s="174" t="str">
        <f t="shared" ca="1" si="49"/>
        <v/>
      </c>
      <c r="EX914" s="174" t="str">
        <f t="shared" ca="1" si="50"/>
        <v/>
      </c>
      <c r="EY914" s="174" t="str">
        <f ca="1">IF(EU914="","",COUNTIF(EU$6:$EU914,"&gt;"&amp;0))</f>
        <v/>
      </c>
      <c r="EZ914" s="189"/>
      <c r="FA914" s="153"/>
    </row>
    <row r="915" spans="146:157" ht="27.6" customHeight="1">
      <c r="EP915" s="174"/>
      <c r="EQ915" s="174"/>
      <c r="ER915" s="174"/>
      <c r="ES915" s="174"/>
      <c r="ET915" s="174" t="str">
        <f t="shared" ca="1" si="48"/>
        <v/>
      </c>
      <c r="EU915" s="174" t="str">
        <f ca="1">IFERROR(IF(OFFSET($D$6,MATCH(VALUE(SUBSTITUTE(EQ915,EG915,"")),$A$6:$A$127,0)-1,MATCH($EG915,$D$6:$CC$6,0)-1+7,1,1)&gt;0,OFFSET($D$6,MATCH(VALUE(SUBSTITUTE(EQ915,EG915,"")),$A$6:$A$127,0)-1,MATCH($EG915,$D$6:$CC$6,0)-1+7,1,1),""),"")</f>
        <v/>
      </c>
      <c r="EV915" s="174" t="str">
        <f ca="1">IF($EU915&lt;&gt;"",IF(OFFSET($D$6,MATCH(VALUE(SUBSTITUTE($EQ915,$EG915,"")),$A$6:$A$127,0)-1,MATCH($EG915,$D$6:$CC$6,0)-1+8,1,1)=0,"",OFFSET($D$6,MATCH(VALUE(SUBSTITUTE($EQ915,$EG915,"")),$A$6:$A$127,0)-1,MATCH($EG915,$D$6:$CC$6,0)-1+8,1,1)),"")</f>
        <v/>
      </c>
      <c r="EW915" s="174" t="str">
        <f t="shared" ca="1" si="49"/>
        <v/>
      </c>
      <c r="EX915" s="174" t="str">
        <f t="shared" ca="1" si="50"/>
        <v/>
      </c>
      <c r="EY915" s="174" t="str">
        <f ca="1">IF(EU915="","",COUNTIF(EU$6:$EU915,"&gt;"&amp;0))</f>
        <v/>
      </c>
      <c r="EZ915" s="189"/>
      <c r="FA915" s="153"/>
    </row>
    <row r="916" spans="146:157" ht="27.6" customHeight="1">
      <c r="EP916" s="174"/>
      <c r="EQ916" s="174"/>
      <c r="ER916" s="174"/>
      <c r="ES916" s="174"/>
      <c r="ET916" s="174" t="str">
        <f t="shared" ca="1" si="48"/>
        <v/>
      </c>
      <c r="EU916" s="174" t="str">
        <f ca="1">IFERROR(IF(OFFSET($D$6,MATCH(VALUE(SUBSTITUTE(EQ916,EG916,"")),$A$6:$A$127,0)-1,MATCH($EG916,$D$6:$CC$6,0)-1+7,1,1)&gt;0,OFFSET($D$6,MATCH(VALUE(SUBSTITUTE(EQ916,EG916,"")),$A$6:$A$127,0)-1,MATCH($EG916,$D$6:$CC$6,0)-1+7,1,1),""),"")</f>
        <v/>
      </c>
      <c r="EV916" s="174" t="str">
        <f ca="1">IF($EU916&lt;&gt;"",IF(OFFSET($D$6,MATCH(VALUE(SUBSTITUTE($EQ916,$EG916,"")),$A$6:$A$127,0)-1,MATCH($EG916,$D$6:$CC$6,0)-1+8,1,1)=0,"",OFFSET($D$6,MATCH(VALUE(SUBSTITUTE($EQ916,$EG916,"")),$A$6:$A$127,0)-1,MATCH($EG916,$D$6:$CC$6,0)-1+8,1,1)),"")</f>
        <v/>
      </c>
      <c r="EW916" s="174" t="str">
        <f t="shared" ca="1" si="49"/>
        <v/>
      </c>
      <c r="EX916" s="174" t="str">
        <f t="shared" ca="1" si="50"/>
        <v/>
      </c>
      <c r="EY916" s="174" t="str">
        <f ca="1">IF(EU916="","",COUNTIF(EU$6:$EU916,"&gt;"&amp;0))</f>
        <v/>
      </c>
      <c r="EZ916" s="189"/>
      <c r="FA916" s="153"/>
    </row>
    <row r="917" spans="146:157" ht="27.6" customHeight="1">
      <c r="EP917" s="174"/>
      <c r="EQ917" s="174"/>
      <c r="ER917" s="174"/>
      <c r="ES917" s="174"/>
      <c r="ET917" s="174" t="str">
        <f t="shared" ca="1" si="48"/>
        <v/>
      </c>
      <c r="EU917" s="174" t="str">
        <f ca="1">IFERROR(IF(OFFSET($D$6,MATCH(VALUE(SUBSTITUTE(EQ917,EG917,"")),$A$6:$A$127,0)-1,MATCH($EG917,$D$6:$CC$6,0)-1+7,1,1)&gt;0,OFFSET($D$6,MATCH(VALUE(SUBSTITUTE(EQ917,EG917,"")),$A$6:$A$127,0)-1,MATCH($EG917,$D$6:$CC$6,0)-1+7,1,1),""),"")</f>
        <v/>
      </c>
      <c r="EV917" s="174" t="str">
        <f ca="1">IF($EU917&lt;&gt;"",IF(OFFSET($D$6,MATCH(VALUE(SUBSTITUTE($EQ917,$EG917,"")),$A$6:$A$127,0)-1,MATCH($EG917,$D$6:$CC$6,0)-1+8,1,1)=0,"",OFFSET($D$6,MATCH(VALUE(SUBSTITUTE($EQ917,$EG917,"")),$A$6:$A$127,0)-1,MATCH($EG917,$D$6:$CC$6,0)-1+8,1,1)),"")</f>
        <v/>
      </c>
      <c r="EW917" s="174" t="str">
        <f t="shared" ca="1" si="49"/>
        <v/>
      </c>
      <c r="EX917" s="174" t="str">
        <f t="shared" ca="1" si="50"/>
        <v/>
      </c>
      <c r="EY917" s="174" t="str">
        <f ca="1">IF(EU917="","",COUNTIF(EU$6:$EU917,"&gt;"&amp;0))</f>
        <v/>
      </c>
      <c r="EZ917" s="189"/>
      <c r="FA917" s="153"/>
    </row>
    <row r="918" spans="146:157" ht="27.6" customHeight="1">
      <c r="EP918" s="174"/>
      <c r="EQ918" s="174"/>
      <c r="ER918" s="174"/>
      <c r="ES918" s="174"/>
      <c r="ET918" s="174" t="str">
        <f t="shared" ca="1" si="48"/>
        <v/>
      </c>
      <c r="EU918" s="174" t="str">
        <f ca="1">IFERROR(IF(OFFSET($D$6,MATCH(VALUE(SUBSTITUTE(EQ918,EG918,"")),$A$6:$A$127,0)-1,MATCH($EG918,$D$6:$CC$6,0)-1+7,1,1)&gt;0,OFFSET($D$6,MATCH(VALUE(SUBSTITUTE(EQ918,EG918,"")),$A$6:$A$127,0)-1,MATCH($EG918,$D$6:$CC$6,0)-1+7,1,1),""),"")</f>
        <v/>
      </c>
      <c r="EV918" s="174" t="str">
        <f ca="1">IF($EU918&lt;&gt;"",IF(OFFSET($D$6,MATCH(VALUE(SUBSTITUTE($EQ918,$EG918,"")),$A$6:$A$127,0)-1,MATCH($EG918,$D$6:$CC$6,0)-1+8,1,1)=0,"",OFFSET($D$6,MATCH(VALUE(SUBSTITUTE($EQ918,$EG918,"")),$A$6:$A$127,0)-1,MATCH($EG918,$D$6:$CC$6,0)-1+8,1,1)),"")</f>
        <v/>
      </c>
      <c r="EW918" s="174" t="str">
        <f t="shared" ca="1" si="49"/>
        <v/>
      </c>
      <c r="EX918" s="174" t="str">
        <f t="shared" ca="1" si="50"/>
        <v/>
      </c>
      <c r="EY918" s="174" t="str">
        <f ca="1">IF(EU918="","",COUNTIF(EU$6:$EU918,"&gt;"&amp;0))</f>
        <v/>
      </c>
      <c r="EZ918" s="189"/>
      <c r="FA918" s="153"/>
    </row>
    <row r="919" spans="146:157" ht="27.6" customHeight="1">
      <c r="EP919" s="174"/>
      <c r="EQ919" s="174"/>
      <c r="ER919" s="174"/>
      <c r="ES919" s="174"/>
      <c r="ET919" s="174" t="str">
        <f t="shared" ca="1" si="48"/>
        <v/>
      </c>
      <c r="EU919" s="174" t="str">
        <f ca="1">IFERROR(IF(OFFSET($D$6,MATCH(VALUE(SUBSTITUTE(EQ919,EG919,"")),$A$6:$A$127,0)-1,MATCH($EG919,$D$6:$CC$6,0)-1+7,1,1)&gt;0,OFFSET($D$6,MATCH(VALUE(SUBSTITUTE(EQ919,EG919,"")),$A$6:$A$127,0)-1,MATCH($EG919,$D$6:$CC$6,0)-1+7,1,1),""),"")</f>
        <v/>
      </c>
      <c r="EV919" s="174" t="str">
        <f ca="1">IF($EU919&lt;&gt;"",IF(OFFSET($D$6,MATCH(VALUE(SUBSTITUTE($EQ919,$EG919,"")),$A$6:$A$127,0)-1,MATCH($EG919,$D$6:$CC$6,0)-1+8,1,1)=0,"",OFFSET($D$6,MATCH(VALUE(SUBSTITUTE($EQ919,$EG919,"")),$A$6:$A$127,0)-1,MATCH($EG919,$D$6:$CC$6,0)-1+8,1,1)),"")</f>
        <v/>
      </c>
      <c r="EW919" s="174" t="str">
        <f t="shared" ca="1" si="49"/>
        <v/>
      </c>
      <c r="EX919" s="174" t="str">
        <f t="shared" ca="1" si="50"/>
        <v/>
      </c>
      <c r="EY919" s="174" t="str">
        <f ca="1">IF(EU919="","",COUNTIF(EU$6:$EU919,"&gt;"&amp;0))</f>
        <v/>
      </c>
      <c r="EZ919" s="189"/>
      <c r="FA919" s="153"/>
    </row>
    <row r="920" spans="146:157" ht="27.6" customHeight="1">
      <c r="EP920" s="174"/>
      <c r="EQ920" s="174"/>
      <c r="ER920" s="174"/>
      <c r="ES920" s="174"/>
      <c r="ET920" s="174" t="str">
        <f t="shared" ca="1" si="48"/>
        <v/>
      </c>
      <c r="EU920" s="174" t="str">
        <f ca="1">IFERROR(IF(OFFSET($D$6,MATCH(VALUE(SUBSTITUTE(EQ920,EG920,"")),$A$6:$A$127,0)-1,MATCH($EG920,$D$6:$CC$6,0)-1+7,1,1)&gt;0,OFFSET($D$6,MATCH(VALUE(SUBSTITUTE(EQ920,EG920,"")),$A$6:$A$127,0)-1,MATCH($EG920,$D$6:$CC$6,0)-1+7,1,1),""),"")</f>
        <v/>
      </c>
      <c r="EV920" s="174" t="str">
        <f ca="1">IF($EU920&lt;&gt;"",IF(OFFSET($D$6,MATCH(VALUE(SUBSTITUTE($EQ920,$EG920,"")),$A$6:$A$127,0)-1,MATCH($EG920,$D$6:$CC$6,0)-1+8,1,1)=0,"",OFFSET($D$6,MATCH(VALUE(SUBSTITUTE($EQ920,$EG920,"")),$A$6:$A$127,0)-1,MATCH($EG920,$D$6:$CC$6,0)-1+8,1,1)),"")</f>
        <v/>
      </c>
      <c r="EW920" s="174" t="str">
        <f t="shared" ca="1" si="49"/>
        <v/>
      </c>
      <c r="EX920" s="174" t="str">
        <f t="shared" ca="1" si="50"/>
        <v/>
      </c>
      <c r="EY920" s="174" t="str">
        <f ca="1">IF(EU920="","",COUNTIF(EU$6:$EU920,"&gt;"&amp;0))</f>
        <v/>
      </c>
      <c r="EZ920" s="189"/>
      <c r="FA920" s="153"/>
    </row>
    <row r="921" spans="146:157" ht="27.6" customHeight="1">
      <c r="EP921" s="174"/>
      <c r="EQ921" s="174"/>
      <c r="ER921" s="174"/>
      <c r="ES921" s="174"/>
      <c r="ET921" s="174" t="str">
        <f t="shared" ca="1" si="48"/>
        <v/>
      </c>
      <c r="EU921" s="174" t="str">
        <f ca="1">IFERROR(IF(OFFSET($D$6,MATCH(VALUE(SUBSTITUTE(EQ921,EG921,"")),$A$6:$A$127,0)-1,MATCH($EG921,$D$6:$CC$6,0)-1+7,1,1)&gt;0,OFFSET($D$6,MATCH(VALUE(SUBSTITUTE(EQ921,EG921,"")),$A$6:$A$127,0)-1,MATCH($EG921,$D$6:$CC$6,0)-1+7,1,1),""),"")</f>
        <v/>
      </c>
      <c r="EV921" s="174" t="str">
        <f ca="1">IF($EU921&lt;&gt;"",IF(OFFSET($D$6,MATCH(VALUE(SUBSTITUTE($EQ921,$EG921,"")),$A$6:$A$127,0)-1,MATCH($EG921,$D$6:$CC$6,0)-1+8,1,1)=0,"",OFFSET($D$6,MATCH(VALUE(SUBSTITUTE($EQ921,$EG921,"")),$A$6:$A$127,0)-1,MATCH($EG921,$D$6:$CC$6,0)-1+8,1,1)),"")</f>
        <v/>
      </c>
      <c r="EW921" s="174" t="str">
        <f t="shared" ca="1" si="49"/>
        <v/>
      </c>
      <c r="EX921" s="174" t="str">
        <f t="shared" ca="1" si="50"/>
        <v/>
      </c>
      <c r="EY921" s="174" t="str">
        <f ca="1">IF(EU921="","",COUNTIF(EU$6:$EU921,"&gt;"&amp;0))</f>
        <v/>
      </c>
      <c r="EZ921" s="189"/>
      <c r="FA921" s="153"/>
    </row>
    <row r="922" spans="146:157" ht="27.6" customHeight="1">
      <c r="EP922" s="174"/>
      <c r="EQ922" s="174"/>
      <c r="ER922" s="174"/>
      <c r="ES922" s="174"/>
      <c r="ET922" s="174" t="str">
        <f t="shared" ca="1" si="48"/>
        <v/>
      </c>
      <c r="EU922" s="174" t="str">
        <f ca="1">IFERROR(IF(OFFSET($D$6,MATCH(VALUE(SUBSTITUTE(EQ922,EG922,"")),$A$6:$A$127,0)-1,MATCH($EG922,$D$6:$CC$6,0)-1+7,1,1)&gt;0,OFFSET($D$6,MATCH(VALUE(SUBSTITUTE(EQ922,EG922,"")),$A$6:$A$127,0)-1,MATCH($EG922,$D$6:$CC$6,0)-1+7,1,1),""),"")</f>
        <v/>
      </c>
      <c r="EV922" s="174" t="str">
        <f ca="1">IF($EU922&lt;&gt;"",IF(OFFSET($D$6,MATCH(VALUE(SUBSTITUTE($EQ922,$EG922,"")),$A$6:$A$127,0)-1,MATCH($EG922,$D$6:$CC$6,0)-1+8,1,1)=0,"",OFFSET($D$6,MATCH(VALUE(SUBSTITUTE($EQ922,$EG922,"")),$A$6:$A$127,0)-1,MATCH($EG922,$D$6:$CC$6,0)-1+8,1,1)),"")</f>
        <v/>
      </c>
      <c r="EW922" s="174" t="str">
        <f t="shared" ca="1" si="49"/>
        <v/>
      </c>
      <c r="EX922" s="174" t="str">
        <f t="shared" ca="1" si="50"/>
        <v/>
      </c>
      <c r="EY922" s="174" t="str">
        <f ca="1">IF(EU922="","",COUNTIF(EU$6:$EU922,"&gt;"&amp;0))</f>
        <v/>
      </c>
      <c r="EZ922" s="189"/>
      <c r="FA922" s="153"/>
    </row>
    <row r="923" spans="146:157" ht="27.6" customHeight="1">
      <c r="EP923" s="174"/>
      <c r="EQ923" s="174"/>
      <c r="ER923" s="174"/>
      <c r="ES923" s="174"/>
      <c r="ET923" s="174" t="str">
        <f t="shared" ca="1" si="48"/>
        <v/>
      </c>
      <c r="EU923" s="174" t="str">
        <f ca="1">IFERROR(IF(OFFSET($D$6,MATCH(VALUE(SUBSTITUTE(EQ923,EG923,"")),$A$6:$A$127,0)-1,MATCH($EG923,$D$6:$CC$6,0)-1+7,1,1)&gt;0,OFFSET($D$6,MATCH(VALUE(SUBSTITUTE(EQ923,EG923,"")),$A$6:$A$127,0)-1,MATCH($EG923,$D$6:$CC$6,0)-1+7,1,1),""),"")</f>
        <v/>
      </c>
      <c r="EV923" s="174" t="str">
        <f ca="1">IF($EU923&lt;&gt;"",IF(OFFSET($D$6,MATCH(VALUE(SUBSTITUTE($EQ923,$EG923,"")),$A$6:$A$127,0)-1,MATCH($EG923,$D$6:$CC$6,0)-1+8,1,1)=0,"",OFFSET($D$6,MATCH(VALUE(SUBSTITUTE($EQ923,$EG923,"")),$A$6:$A$127,0)-1,MATCH($EG923,$D$6:$CC$6,0)-1+8,1,1)),"")</f>
        <v/>
      </c>
      <c r="EW923" s="174" t="str">
        <f t="shared" ca="1" si="49"/>
        <v/>
      </c>
      <c r="EX923" s="174" t="str">
        <f t="shared" ca="1" si="50"/>
        <v/>
      </c>
      <c r="EY923" s="174" t="str">
        <f ca="1">IF(EU923="","",COUNTIF(EU$6:$EU923,"&gt;"&amp;0))</f>
        <v/>
      </c>
      <c r="EZ923" s="189"/>
      <c r="FA923" s="153"/>
    </row>
    <row r="924" spans="146:157" ht="27.6" customHeight="1">
      <c r="EP924" s="174"/>
      <c r="EQ924" s="174"/>
      <c r="ER924" s="174"/>
      <c r="ES924" s="174"/>
      <c r="ET924" s="174" t="str">
        <f t="shared" ca="1" si="48"/>
        <v/>
      </c>
      <c r="EU924" s="174" t="str">
        <f ca="1">IFERROR(IF(OFFSET($D$6,MATCH(VALUE(SUBSTITUTE(EQ924,EG924,"")),$A$6:$A$127,0)-1,MATCH($EG924,$D$6:$CC$6,0)-1+7,1,1)&gt;0,OFFSET($D$6,MATCH(VALUE(SUBSTITUTE(EQ924,EG924,"")),$A$6:$A$127,0)-1,MATCH($EG924,$D$6:$CC$6,0)-1+7,1,1),""),"")</f>
        <v/>
      </c>
      <c r="EV924" s="174" t="str">
        <f ca="1">IF($EU924&lt;&gt;"",IF(OFFSET($D$6,MATCH(VALUE(SUBSTITUTE($EQ924,$EG924,"")),$A$6:$A$127,0)-1,MATCH($EG924,$D$6:$CC$6,0)-1+8,1,1)=0,"",OFFSET($D$6,MATCH(VALUE(SUBSTITUTE($EQ924,$EG924,"")),$A$6:$A$127,0)-1,MATCH($EG924,$D$6:$CC$6,0)-1+8,1,1)),"")</f>
        <v/>
      </c>
      <c r="EW924" s="174" t="str">
        <f t="shared" ca="1" si="49"/>
        <v/>
      </c>
      <c r="EX924" s="174" t="str">
        <f t="shared" ca="1" si="50"/>
        <v/>
      </c>
      <c r="EY924" s="174" t="str">
        <f ca="1">IF(EU924="","",COUNTIF(EU$6:$EU924,"&gt;"&amp;0))</f>
        <v/>
      </c>
      <c r="EZ924" s="189"/>
      <c r="FA924" s="153"/>
    </row>
    <row r="925" spans="146:157" ht="27.6" customHeight="1">
      <c r="EP925" s="174"/>
      <c r="EQ925" s="174"/>
      <c r="ER925" s="174"/>
      <c r="ES925" s="174"/>
      <c r="ET925" s="174" t="str">
        <f t="shared" ca="1" si="48"/>
        <v/>
      </c>
      <c r="EU925" s="174" t="str">
        <f ca="1">IFERROR(IF(OFFSET($D$6,MATCH(VALUE(SUBSTITUTE(EQ925,EG925,"")),$A$6:$A$127,0)-1,MATCH($EG925,$D$6:$CC$6,0)-1+7,1,1)&gt;0,OFFSET($D$6,MATCH(VALUE(SUBSTITUTE(EQ925,EG925,"")),$A$6:$A$127,0)-1,MATCH($EG925,$D$6:$CC$6,0)-1+7,1,1),""),"")</f>
        <v/>
      </c>
      <c r="EV925" s="174" t="str">
        <f ca="1">IF($EU925&lt;&gt;"",IF(OFFSET($D$6,MATCH(VALUE(SUBSTITUTE($EQ925,$EG925,"")),$A$6:$A$127,0)-1,MATCH($EG925,$D$6:$CC$6,0)-1+8,1,1)=0,"",OFFSET($D$6,MATCH(VALUE(SUBSTITUTE($EQ925,$EG925,"")),$A$6:$A$127,0)-1,MATCH($EG925,$D$6:$CC$6,0)-1+8,1,1)),"")</f>
        <v/>
      </c>
      <c r="EW925" s="174" t="str">
        <f t="shared" ca="1" si="49"/>
        <v/>
      </c>
      <c r="EX925" s="174" t="str">
        <f t="shared" ca="1" si="50"/>
        <v/>
      </c>
      <c r="EY925" s="174" t="str">
        <f ca="1">IF(EU925="","",COUNTIF(EU$6:$EU925,"&gt;"&amp;0))</f>
        <v/>
      </c>
      <c r="EZ925" s="189"/>
      <c r="FA925" s="153"/>
    </row>
    <row r="926" spans="146:157" ht="27.6" customHeight="1">
      <c r="EP926" s="174"/>
      <c r="EQ926" s="174"/>
      <c r="ER926" s="174"/>
      <c r="ES926" s="174"/>
      <c r="ET926" s="174" t="str">
        <f t="shared" ca="1" si="48"/>
        <v/>
      </c>
      <c r="EU926" s="174" t="str">
        <f ca="1">IFERROR(IF(OFFSET($D$6,MATCH(VALUE(SUBSTITUTE(EQ926,EG926,"")),$A$6:$A$127,0)-1,MATCH($EG926,$D$6:$CC$6,0)-1+7,1,1)&gt;0,OFFSET($D$6,MATCH(VALUE(SUBSTITUTE(EQ926,EG926,"")),$A$6:$A$127,0)-1,MATCH($EG926,$D$6:$CC$6,0)-1+7,1,1),""),"")</f>
        <v/>
      </c>
      <c r="EV926" s="174" t="str">
        <f ca="1">IF($EU926&lt;&gt;"",IF(OFFSET($D$6,MATCH(VALUE(SUBSTITUTE($EQ926,$EG926,"")),$A$6:$A$127,0)-1,MATCH($EG926,$D$6:$CC$6,0)-1+8,1,1)=0,"",OFFSET($D$6,MATCH(VALUE(SUBSTITUTE($EQ926,$EG926,"")),$A$6:$A$127,0)-1,MATCH($EG926,$D$6:$CC$6,0)-1+8,1,1)),"")</f>
        <v/>
      </c>
      <c r="EW926" s="174" t="str">
        <f t="shared" ca="1" si="49"/>
        <v/>
      </c>
      <c r="EX926" s="174" t="str">
        <f t="shared" ca="1" si="50"/>
        <v/>
      </c>
      <c r="EY926" s="174" t="str">
        <f ca="1">IF(EU926="","",COUNTIF(EU$6:$EU926,"&gt;"&amp;0))</f>
        <v/>
      </c>
      <c r="EZ926" s="189"/>
      <c r="FA926" s="153"/>
    </row>
    <row r="927" spans="146:157" ht="27.6" customHeight="1">
      <c r="EP927" s="174"/>
      <c r="EQ927" s="174"/>
      <c r="ER927" s="174"/>
      <c r="ES927" s="174"/>
      <c r="ET927" s="174" t="str">
        <f t="shared" ca="1" si="48"/>
        <v/>
      </c>
      <c r="EU927" s="174" t="str">
        <f ca="1">IFERROR(IF(OFFSET($D$6,MATCH(VALUE(SUBSTITUTE(EQ927,EG927,"")),$A$6:$A$127,0)-1,MATCH($EG927,$D$6:$CC$6,0)-1+7,1,1)&gt;0,OFFSET($D$6,MATCH(VALUE(SUBSTITUTE(EQ927,EG927,"")),$A$6:$A$127,0)-1,MATCH($EG927,$D$6:$CC$6,0)-1+7,1,1),""),"")</f>
        <v/>
      </c>
      <c r="EV927" s="174" t="str">
        <f ca="1">IF($EU927&lt;&gt;"",IF(OFFSET($D$6,MATCH(VALUE(SUBSTITUTE($EQ927,$EG927,"")),$A$6:$A$127,0)-1,MATCH($EG927,$D$6:$CC$6,0)-1+8,1,1)=0,"",OFFSET($D$6,MATCH(VALUE(SUBSTITUTE($EQ927,$EG927,"")),$A$6:$A$127,0)-1,MATCH($EG927,$D$6:$CC$6,0)-1+8,1,1)),"")</f>
        <v/>
      </c>
      <c r="EW927" s="174" t="str">
        <f t="shared" ca="1" si="49"/>
        <v/>
      </c>
      <c r="EX927" s="174" t="str">
        <f t="shared" ca="1" si="50"/>
        <v/>
      </c>
      <c r="EY927" s="174" t="str">
        <f ca="1">IF(EU927="","",COUNTIF(EU$6:$EU927,"&gt;"&amp;0))</f>
        <v/>
      </c>
      <c r="EZ927" s="189"/>
      <c r="FA927" s="153"/>
    </row>
    <row r="928" spans="146:157" ht="27.6" customHeight="1">
      <c r="EP928" s="174"/>
      <c r="EQ928" s="174"/>
      <c r="ER928" s="174"/>
      <c r="ES928" s="174"/>
      <c r="ET928" s="174" t="str">
        <f t="shared" ca="1" si="48"/>
        <v/>
      </c>
      <c r="EU928" s="174" t="str">
        <f ca="1">IFERROR(IF(OFFSET($D$6,MATCH(VALUE(SUBSTITUTE(EQ928,EG928,"")),$A$6:$A$127,0)-1,MATCH($EG928,$D$6:$CC$6,0)-1+7,1,1)&gt;0,OFFSET($D$6,MATCH(VALUE(SUBSTITUTE(EQ928,EG928,"")),$A$6:$A$127,0)-1,MATCH($EG928,$D$6:$CC$6,0)-1+7,1,1),""),"")</f>
        <v/>
      </c>
      <c r="EV928" s="174" t="str">
        <f ca="1">IF($EU928&lt;&gt;"",IF(OFFSET($D$6,MATCH(VALUE(SUBSTITUTE($EQ928,$EG928,"")),$A$6:$A$127,0)-1,MATCH($EG928,$D$6:$CC$6,0)-1+8,1,1)=0,"",OFFSET($D$6,MATCH(VALUE(SUBSTITUTE($EQ928,$EG928,"")),$A$6:$A$127,0)-1,MATCH($EG928,$D$6:$CC$6,0)-1+8,1,1)),"")</f>
        <v/>
      </c>
      <c r="EW928" s="174" t="str">
        <f t="shared" ca="1" si="49"/>
        <v/>
      </c>
      <c r="EX928" s="174" t="str">
        <f t="shared" ca="1" si="50"/>
        <v/>
      </c>
      <c r="EY928" s="174" t="str">
        <f ca="1">IF(EU928="","",COUNTIF(EU$6:$EU928,"&gt;"&amp;0))</f>
        <v/>
      </c>
      <c r="EZ928" s="189"/>
      <c r="FA928" s="153"/>
    </row>
    <row r="929" spans="146:157" ht="27.6" customHeight="1">
      <c r="EP929" s="174"/>
      <c r="EQ929" s="174"/>
      <c r="ER929" s="174"/>
      <c r="ES929" s="174"/>
      <c r="ET929" s="174" t="str">
        <f t="shared" ca="1" si="48"/>
        <v/>
      </c>
      <c r="EU929" s="174" t="str">
        <f ca="1">IFERROR(IF(OFFSET($D$6,MATCH(VALUE(SUBSTITUTE(EQ929,EG929,"")),$A$6:$A$127,0)-1,MATCH($EG929,$D$6:$CC$6,0)-1+7,1,1)&gt;0,OFFSET($D$6,MATCH(VALUE(SUBSTITUTE(EQ929,EG929,"")),$A$6:$A$127,0)-1,MATCH($EG929,$D$6:$CC$6,0)-1+7,1,1),""),"")</f>
        <v/>
      </c>
      <c r="EV929" s="174" t="str">
        <f ca="1">IF($EU929&lt;&gt;"",IF(OFFSET($D$6,MATCH(VALUE(SUBSTITUTE($EQ929,$EG929,"")),$A$6:$A$127,0)-1,MATCH($EG929,$D$6:$CC$6,0)-1+8,1,1)=0,"",OFFSET($D$6,MATCH(VALUE(SUBSTITUTE($EQ929,$EG929,"")),$A$6:$A$127,0)-1,MATCH($EG929,$D$6:$CC$6,0)-1+8,1,1)),"")</f>
        <v/>
      </c>
      <c r="EW929" s="174" t="str">
        <f t="shared" ca="1" si="49"/>
        <v/>
      </c>
      <c r="EX929" s="174" t="str">
        <f t="shared" ca="1" si="50"/>
        <v/>
      </c>
      <c r="EY929" s="174" t="str">
        <f ca="1">IF(EU929="","",COUNTIF(EU$6:$EU929,"&gt;"&amp;0))</f>
        <v/>
      </c>
      <c r="EZ929" s="189"/>
      <c r="FA929" s="153"/>
    </row>
    <row r="930" spans="146:157" ht="27.6" customHeight="1">
      <c r="EP930" s="174"/>
      <c r="EQ930" s="174"/>
      <c r="ER930" s="174"/>
      <c r="ES930" s="174"/>
      <c r="ET930" s="174" t="str">
        <f t="shared" ca="1" si="48"/>
        <v/>
      </c>
      <c r="EU930" s="174" t="str">
        <f ca="1">IFERROR(IF(OFFSET($D$6,MATCH(VALUE(SUBSTITUTE(EQ930,EG930,"")),$A$6:$A$127,0)-1,MATCH($EG930,$D$6:$CC$6,0)-1+7,1,1)&gt;0,OFFSET($D$6,MATCH(VALUE(SUBSTITUTE(EQ930,EG930,"")),$A$6:$A$127,0)-1,MATCH($EG930,$D$6:$CC$6,0)-1+7,1,1),""),"")</f>
        <v/>
      </c>
      <c r="EV930" s="174" t="str">
        <f ca="1">IF($EU930&lt;&gt;"",IF(OFFSET($D$6,MATCH(VALUE(SUBSTITUTE($EQ930,$EG930,"")),$A$6:$A$127,0)-1,MATCH($EG930,$D$6:$CC$6,0)-1+8,1,1)=0,"",OFFSET($D$6,MATCH(VALUE(SUBSTITUTE($EQ930,$EG930,"")),$A$6:$A$127,0)-1,MATCH($EG930,$D$6:$CC$6,0)-1+8,1,1)),"")</f>
        <v/>
      </c>
      <c r="EW930" s="174" t="str">
        <f t="shared" ca="1" si="49"/>
        <v/>
      </c>
      <c r="EX930" s="174" t="str">
        <f t="shared" ca="1" si="50"/>
        <v/>
      </c>
      <c r="EY930" s="174" t="str">
        <f ca="1">IF(EU930="","",COUNTIF(EU$6:$EU930,"&gt;"&amp;0))</f>
        <v/>
      </c>
      <c r="EZ930" s="189"/>
      <c r="FA930" s="153"/>
    </row>
    <row r="931" spans="146:157" ht="27.6" customHeight="1">
      <c r="EP931" s="174"/>
      <c r="EQ931" s="174"/>
      <c r="ER931" s="174"/>
      <c r="ES931" s="174"/>
      <c r="ET931" s="174" t="str">
        <f t="shared" ca="1" si="48"/>
        <v/>
      </c>
      <c r="EU931" s="174" t="str">
        <f ca="1">IFERROR(IF(OFFSET($D$6,MATCH(VALUE(SUBSTITUTE(EQ931,EG931,"")),$A$6:$A$127,0)-1,MATCH($EG931,$D$6:$CC$6,0)-1+7,1,1)&gt;0,OFFSET($D$6,MATCH(VALUE(SUBSTITUTE(EQ931,EG931,"")),$A$6:$A$127,0)-1,MATCH($EG931,$D$6:$CC$6,0)-1+7,1,1),""),"")</f>
        <v/>
      </c>
      <c r="EV931" s="174" t="str">
        <f ca="1">IF($EU931&lt;&gt;"",IF(OFFSET($D$6,MATCH(VALUE(SUBSTITUTE($EQ931,$EG931,"")),$A$6:$A$127,0)-1,MATCH($EG931,$D$6:$CC$6,0)-1+8,1,1)=0,"",OFFSET($D$6,MATCH(VALUE(SUBSTITUTE($EQ931,$EG931,"")),$A$6:$A$127,0)-1,MATCH($EG931,$D$6:$CC$6,0)-1+8,1,1)),"")</f>
        <v/>
      </c>
      <c r="EW931" s="174" t="str">
        <f t="shared" ca="1" si="49"/>
        <v/>
      </c>
      <c r="EX931" s="174" t="str">
        <f t="shared" ca="1" si="50"/>
        <v/>
      </c>
      <c r="EY931" s="174" t="str">
        <f ca="1">IF(EU931="","",COUNTIF(EU$6:$EU931,"&gt;"&amp;0))</f>
        <v/>
      </c>
      <c r="EZ931" s="189"/>
      <c r="FA931" s="153"/>
    </row>
    <row r="932" spans="146:157" ht="27.6" customHeight="1">
      <c r="EP932" s="174"/>
      <c r="EQ932" s="174"/>
      <c r="ER932" s="174"/>
      <c r="ES932" s="174"/>
      <c r="ET932" s="174" t="str">
        <f t="shared" ca="1" si="48"/>
        <v/>
      </c>
      <c r="EU932" s="174" t="str">
        <f ca="1">IFERROR(IF(OFFSET($D$6,MATCH(VALUE(SUBSTITUTE(EQ932,EG932,"")),$A$6:$A$127,0)-1,MATCH($EG932,$D$6:$CC$6,0)-1+7,1,1)&gt;0,OFFSET($D$6,MATCH(VALUE(SUBSTITUTE(EQ932,EG932,"")),$A$6:$A$127,0)-1,MATCH($EG932,$D$6:$CC$6,0)-1+7,1,1),""),"")</f>
        <v/>
      </c>
      <c r="EV932" s="174" t="str">
        <f ca="1">IF($EU932&lt;&gt;"",IF(OFFSET($D$6,MATCH(VALUE(SUBSTITUTE($EQ932,$EG932,"")),$A$6:$A$127,0)-1,MATCH($EG932,$D$6:$CC$6,0)-1+8,1,1)=0,"",OFFSET($D$6,MATCH(VALUE(SUBSTITUTE($EQ932,$EG932,"")),$A$6:$A$127,0)-1,MATCH($EG932,$D$6:$CC$6,0)-1+8,1,1)),"")</f>
        <v/>
      </c>
      <c r="EW932" s="174" t="str">
        <f t="shared" ca="1" si="49"/>
        <v/>
      </c>
      <c r="EX932" s="174" t="str">
        <f t="shared" ca="1" si="50"/>
        <v/>
      </c>
      <c r="EY932" s="174" t="str">
        <f ca="1">IF(EU932="","",COUNTIF(EU$6:$EU932,"&gt;"&amp;0))</f>
        <v/>
      </c>
      <c r="EZ932" s="189"/>
      <c r="FA932" s="153"/>
    </row>
    <row r="933" spans="146:157" ht="27.6" customHeight="1">
      <c r="EP933" s="174"/>
      <c r="EQ933" s="174"/>
      <c r="ER933" s="174"/>
      <c r="ES933" s="174"/>
      <c r="ET933" s="174" t="str">
        <f t="shared" ca="1" si="48"/>
        <v/>
      </c>
      <c r="EU933" s="174" t="str">
        <f ca="1">IFERROR(IF(OFFSET($D$6,MATCH(VALUE(SUBSTITUTE(EQ933,EG933,"")),$A$6:$A$127,0)-1,MATCH($EG933,$D$6:$CC$6,0)-1+7,1,1)&gt;0,OFFSET($D$6,MATCH(VALUE(SUBSTITUTE(EQ933,EG933,"")),$A$6:$A$127,0)-1,MATCH($EG933,$D$6:$CC$6,0)-1+7,1,1),""),"")</f>
        <v/>
      </c>
      <c r="EV933" s="174" t="str">
        <f ca="1">IF($EU933&lt;&gt;"",IF(OFFSET($D$6,MATCH(VALUE(SUBSTITUTE($EQ933,$EG933,"")),$A$6:$A$127,0)-1,MATCH($EG933,$D$6:$CC$6,0)-1+8,1,1)=0,"",OFFSET($D$6,MATCH(VALUE(SUBSTITUTE($EQ933,$EG933,"")),$A$6:$A$127,0)-1,MATCH($EG933,$D$6:$CC$6,0)-1+8,1,1)),"")</f>
        <v/>
      </c>
      <c r="EW933" s="174" t="str">
        <f t="shared" ca="1" si="49"/>
        <v/>
      </c>
      <c r="EX933" s="174" t="str">
        <f t="shared" ca="1" si="50"/>
        <v/>
      </c>
      <c r="EY933" s="174" t="str">
        <f ca="1">IF(EU933="","",COUNTIF(EU$6:$EU933,"&gt;"&amp;0))</f>
        <v/>
      </c>
      <c r="EZ933" s="189"/>
      <c r="FA933" s="153"/>
    </row>
    <row r="934" spans="146:157" ht="27.6" customHeight="1">
      <c r="EP934" s="174"/>
      <c r="EQ934" s="174"/>
      <c r="ER934" s="174"/>
      <c r="ES934" s="174"/>
      <c r="ET934" s="174" t="str">
        <f t="shared" ca="1" si="48"/>
        <v/>
      </c>
      <c r="EU934" s="174" t="str">
        <f ca="1">IFERROR(IF(OFFSET($D$6,MATCH(VALUE(SUBSTITUTE(EQ934,EG934,"")),$A$6:$A$127,0)-1,MATCH($EG934,$D$6:$CC$6,0)-1+7,1,1)&gt;0,OFFSET($D$6,MATCH(VALUE(SUBSTITUTE(EQ934,EG934,"")),$A$6:$A$127,0)-1,MATCH($EG934,$D$6:$CC$6,0)-1+7,1,1),""),"")</f>
        <v/>
      </c>
      <c r="EV934" s="174" t="str">
        <f ca="1">IF($EU934&lt;&gt;"",IF(OFFSET($D$6,MATCH(VALUE(SUBSTITUTE($EQ934,$EG934,"")),$A$6:$A$127,0)-1,MATCH($EG934,$D$6:$CC$6,0)-1+8,1,1)=0,"",OFFSET($D$6,MATCH(VALUE(SUBSTITUTE($EQ934,$EG934,"")),$A$6:$A$127,0)-1,MATCH($EG934,$D$6:$CC$6,0)-1+8,1,1)),"")</f>
        <v/>
      </c>
      <c r="EW934" s="174" t="str">
        <f t="shared" ca="1" si="49"/>
        <v/>
      </c>
      <c r="EX934" s="174" t="str">
        <f t="shared" ca="1" si="50"/>
        <v/>
      </c>
      <c r="EY934" s="174" t="str">
        <f ca="1">IF(EU934="","",COUNTIF(EU$6:$EU934,"&gt;"&amp;0))</f>
        <v/>
      </c>
      <c r="EZ934" s="189"/>
      <c r="FA934" s="153"/>
    </row>
    <row r="935" spans="146:157" ht="27.6" customHeight="1">
      <c r="EP935" s="174"/>
      <c r="EQ935" s="174"/>
      <c r="ER935" s="174"/>
      <c r="ES935" s="174"/>
      <c r="ET935" s="174" t="str">
        <f t="shared" ca="1" si="48"/>
        <v/>
      </c>
      <c r="EU935" s="174" t="str">
        <f ca="1">IFERROR(IF(OFFSET($D$6,MATCH(VALUE(SUBSTITUTE(EQ935,EG935,"")),$A$6:$A$127,0)-1,MATCH($EG935,$D$6:$CC$6,0)-1+7,1,1)&gt;0,OFFSET($D$6,MATCH(VALUE(SUBSTITUTE(EQ935,EG935,"")),$A$6:$A$127,0)-1,MATCH($EG935,$D$6:$CC$6,0)-1+7,1,1),""),"")</f>
        <v/>
      </c>
      <c r="EV935" s="174" t="str">
        <f ca="1">IF($EU935&lt;&gt;"",IF(OFFSET($D$6,MATCH(VALUE(SUBSTITUTE($EQ935,$EG935,"")),$A$6:$A$127,0)-1,MATCH($EG935,$D$6:$CC$6,0)-1+8,1,1)=0,"",OFFSET($D$6,MATCH(VALUE(SUBSTITUTE($EQ935,$EG935,"")),$A$6:$A$127,0)-1,MATCH($EG935,$D$6:$CC$6,0)-1+8,1,1)),"")</f>
        <v/>
      </c>
      <c r="EW935" s="174" t="str">
        <f t="shared" ca="1" si="49"/>
        <v/>
      </c>
      <c r="EX935" s="174" t="str">
        <f t="shared" ca="1" si="50"/>
        <v/>
      </c>
      <c r="EY935" s="174" t="str">
        <f ca="1">IF(EU935="","",COUNTIF(EU$6:$EU935,"&gt;"&amp;0))</f>
        <v/>
      </c>
      <c r="EZ935" s="189"/>
      <c r="FA935" s="153"/>
    </row>
    <row r="936" spans="146:157" ht="27.6" customHeight="1">
      <c r="EP936" s="174"/>
      <c r="EQ936" s="174"/>
      <c r="ER936" s="174"/>
      <c r="ES936" s="174"/>
      <c r="ET936" s="174" t="str">
        <f t="shared" ca="1" si="48"/>
        <v/>
      </c>
      <c r="EU936" s="174" t="str">
        <f ca="1">IFERROR(IF(OFFSET($D$6,MATCH(VALUE(SUBSTITUTE(EQ936,EG936,"")),$A$6:$A$127,0)-1,MATCH($EG936,$D$6:$CC$6,0)-1+7,1,1)&gt;0,OFFSET($D$6,MATCH(VALUE(SUBSTITUTE(EQ936,EG936,"")),$A$6:$A$127,0)-1,MATCH($EG936,$D$6:$CC$6,0)-1+7,1,1),""),"")</f>
        <v/>
      </c>
      <c r="EV936" s="174" t="str">
        <f ca="1">IF($EU936&lt;&gt;"",IF(OFFSET($D$6,MATCH(VALUE(SUBSTITUTE($EQ936,$EG936,"")),$A$6:$A$127,0)-1,MATCH($EG936,$D$6:$CC$6,0)-1+8,1,1)=0,"",OFFSET($D$6,MATCH(VALUE(SUBSTITUTE($EQ936,$EG936,"")),$A$6:$A$127,0)-1,MATCH($EG936,$D$6:$CC$6,0)-1+8,1,1)),"")</f>
        <v/>
      </c>
      <c r="EW936" s="174" t="str">
        <f t="shared" ca="1" si="49"/>
        <v/>
      </c>
      <c r="EX936" s="174" t="str">
        <f t="shared" ca="1" si="50"/>
        <v/>
      </c>
      <c r="EY936" s="174" t="str">
        <f ca="1">IF(EU936="","",COUNTIF(EU$6:$EU936,"&gt;"&amp;0))</f>
        <v/>
      </c>
      <c r="EZ936" s="189"/>
      <c r="FA936" s="153"/>
    </row>
    <row r="937" spans="146:157" ht="27.6" customHeight="1">
      <c r="EP937" s="174"/>
      <c r="EQ937" s="174"/>
      <c r="ER937" s="174"/>
      <c r="ES937" s="174"/>
      <c r="ET937" s="174" t="str">
        <f t="shared" ca="1" si="48"/>
        <v/>
      </c>
      <c r="EU937" s="174" t="str">
        <f ca="1">IFERROR(IF(OFFSET($D$6,MATCH(VALUE(SUBSTITUTE(EQ937,EG937,"")),$A$6:$A$127,0)-1,MATCH($EG937,$D$6:$CC$6,0)-1+7,1,1)&gt;0,OFFSET($D$6,MATCH(VALUE(SUBSTITUTE(EQ937,EG937,"")),$A$6:$A$127,0)-1,MATCH($EG937,$D$6:$CC$6,0)-1+7,1,1),""),"")</f>
        <v/>
      </c>
      <c r="EV937" s="174" t="str">
        <f ca="1">IF($EU937&lt;&gt;"",IF(OFFSET($D$6,MATCH(VALUE(SUBSTITUTE($EQ937,$EG937,"")),$A$6:$A$127,0)-1,MATCH($EG937,$D$6:$CC$6,0)-1+8,1,1)=0,"",OFFSET($D$6,MATCH(VALUE(SUBSTITUTE($EQ937,$EG937,"")),$A$6:$A$127,0)-1,MATCH($EG937,$D$6:$CC$6,0)-1+8,1,1)),"")</f>
        <v/>
      </c>
      <c r="EW937" s="174" t="str">
        <f t="shared" ca="1" si="49"/>
        <v/>
      </c>
      <c r="EX937" s="174" t="str">
        <f t="shared" ca="1" si="50"/>
        <v/>
      </c>
      <c r="EY937" s="174" t="str">
        <f ca="1">IF(EU937="","",COUNTIF(EU$6:$EU937,"&gt;"&amp;0))</f>
        <v/>
      </c>
      <c r="EZ937" s="189"/>
      <c r="FA937" s="153"/>
    </row>
    <row r="938" spans="146:157" ht="27.6" customHeight="1">
      <c r="EP938" s="174"/>
      <c r="EQ938" s="174"/>
      <c r="ER938" s="174"/>
      <c r="ES938" s="174"/>
      <c r="ET938" s="174" t="str">
        <f t="shared" ca="1" si="48"/>
        <v/>
      </c>
      <c r="EU938" s="174" t="str">
        <f ca="1">IFERROR(IF(OFFSET($D$6,MATCH(VALUE(SUBSTITUTE(EQ938,EG938,"")),$A$6:$A$127,0)-1,MATCH($EG938,$D$6:$CC$6,0)-1+7,1,1)&gt;0,OFFSET($D$6,MATCH(VALUE(SUBSTITUTE(EQ938,EG938,"")),$A$6:$A$127,0)-1,MATCH($EG938,$D$6:$CC$6,0)-1+7,1,1),""),"")</f>
        <v/>
      </c>
      <c r="EV938" s="174" t="str">
        <f ca="1">IF($EU938&lt;&gt;"",IF(OFFSET($D$6,MATCH(VALUE(SUBSTITUTE($EQ938,$EG938,"")),$A$6:$A$127,0)-1,MATCH($EG938,$D$6:$CC$6,0)-1+8,1,1)=0,"",OFFSET($D$6,MATCH(VALUE(SUBSTITUTE($EQ938,$EG938,"")),$A$6:$A$127,0)-1,MATCH($EG938,$D$6:$CC$6,0)-1+8,1,1)),"")</f>
        <v/>
      </c>
      <c r="EW938" s="174" t="str">
        <f t="shared" ca="1" si="49"/>
        <v/>
      </c>
      <c r="EX938" s="174" t="str">
        <f t="shared" ca="1" si="50"/>
        <v/>
      </c>
      <c r="EY938" s="174" t="str">
        <f ca="1">IF(EU938="","",COUNTIF(EU$6:$EU938,"&gt;"&amp;0))</f>
        <v/>
      </c>
      <c r="EZ938" s="189"/>
      <c r="FA938" s="153"/>
    </row>
    <row r="939" spans="146:157" ht="27.6" customHeight="1">
      <c r="EP939" s="174"/>
      <c r="EQ939" s="174"/>
      <c r="ER939" s="174"/>
      <c r="ES939" s="174"/>
      <c r="ET939" s="174" t="str">
        <f t="shared" ca="1" si="48"/>
        <v/>
      </c>
      <c r="EU939" s="174" t="str">
        <f ca="1">IFERROR(IF(OFFSET($D$6,MATCH(VALUE(SUBSTITUTE(EQ939,EG939,"")),$A$6:$A$127,0)-1,MATCH($EG939,$D$6:$CC$6,0)-1+7,1,1)&gt;0,OFFSET($D$6,MATCH(VALUE(SUBSTITUTE(EQ939,EG939,"")),$A$6:$A$127,0)-1,MATCH($EG939,$D$6:$CC$6,0)-1+7,1,1),""),"")</f>
        <v/>
      </c>
      <c r="EV939" s="174" t="str">
        <f ca="1">IF($EU939&lt;&gt;"",IF(OFFSET($D$6,MATCH(VALUE(SUBSTITUTE($EQ939,$EG939,"")),$A$6:$A$127,0)-1,MATCH($EG939,$D$6:$CC$6,0)-1+8,1,1)=0,"",OFFSET($D$6,MATCH(VALUE(SUBSTITUTE($EQ939,$EG939,"")),$A$6:$A$127,0)-1,MATCH($EG939,$D$6:$CC$6,0)-1+8,1,1)),"")</f>
        <v/>
      </c>
      <c r="EW939" s="174" t="str">
        <f t="shared" ca="1" si="49"/>
        <v/>
      </c>
      <c r="EX939" s="174" t="str">
        <f t="shared" ca="1" si="50"/>
        <v/>
      </c>
      <c r="EY939" s="174" t="str">
        <f ca="1">IF(EU939="","",COUNTIF(EU$6:$EU939,"&gt;"&amp;0))</f>
        <v/>
      </c>
      <c r="EZ939" s="189"/>
      <c r="FA939" s="153"/>
    </row>
    <row r="940" spans="146:157" ht="27.6" customHeight="1">
      <c r="EP940" s="174"/>
      <c r="EQ940" s="174"/>
      <c r="ER940" s="174"/>
      <c r="ES940" s="174"/>
      <c r="ET940" s="174" t="str">
        <f t="shared" ca="1" si="48"/>
        <v/>
      </c>
      <c r="EU940" s="174" t="str">
        <f ca="1">IFERROR(IF(OFFSET($D$6,MATCH(VALUE(SUBSTITUTE(EQ940,EG940,"")),$A$6:$A$127,0)-1,MATCH($EG940,$D$6:$CC$6,0)-1+7,1,1)&gt;0,OFFSET($D$6,MATCH(VALUE(SUBSTITUTE(EQ940,EG940,"")),$A$6:$A$127,0)-1,MATCH($EG940,$D$6:$CC$6,0)-1+7,1,1),""),"")</f>
        <v/>
      </c>
      <c r="EV940" s="174" t="str">
        <f ca="1">IF($EU940&lt;&gt;"",IF(OFFSET($D$6,MATCH(VALUE(SUBSTITUTE($EQ940,$EG940,"")),$A$6:$A$127,0)-1,MATCH($EG940,$D$6:$CC$6,0)-1+8,1,1)=0,"",OFFSET($D$6,MATCH(VALUE(SUBSTITUTE($EQ940,$EG940,"")),$A$6:$A$127,0)-1,MATCH($EG940,$D$6:$CC$6,0)-1+8,1,1)),"")</f>
        <v/>
      </c>
      <c r="EW940" s="174" t="str">
        <f t="shared" ca="1" si="49"/>
        <v/>
      </c>
      <c r="EX940" s="174" t="str">
        <f t="shared" ca="1" si="50"/>
        <v/>
      </c>
      <c r="EY940" s="174" t="str">
        <f ca="1">IF(EU940="","",COUNTIF(EU$6:$EU940,"&gt;"&amp;0))</f>
        <v/>
      </c>
      <c r="EZ940" s="189"/>
      <c r="FA940" s="153"/>
    </row>
    <row r="941" spans="146:157" ht="25.5" customHeight="1">
      <c r="EP941" s="174"/>
      <c r="EQ941" s="174"/>
      <c r="ER941" s="174"/>
      <c r="ES941" s="174"/>
      <c r="ET941" s="174" t="str">
        <f t="shared" ca="1" si="48"/>
        <v/>
      </c>
      <c r="EU941" s="174" t="str">
        <f ca="1">IFERROR(IF(OFFSET($D$6,MATCH(VALUE(SUBSTITUTE(EQ941,EG941,"")),$A$6:$A$127,0)-1,MATCH($EG941,$D$6:$CC$6,0)-1+7,1,1)&gt;0,OFFSET($D$6,MATCH(VALUE(SUBSTITUTE(EQ941,EG941,"")),$A$6:$A$127,0)-1,MATCH($EG941,$D$6:$CC$6,0)-1+7,1,1),""),"")</f>
        <v/>
      </c>
      <c r="EV941" s="174" t="str">
        <f ca="1">IF($EU941&lt;&gt;"",IF(OFFSET($D$6,MATCH(VALUE(SUBSTITUTE($EQ941,$EG941,"")),$A$6:$A$127,0)-1,MATCH($EG941,$D$6:$CC$6,0)-1+8,1,1)=0,"",OFFSET($D$6,MATCH(VALUE(SUBSTITUTE($EQ941,$EG941,"")),$A$6:$A$127,0)-1,MATCH($EG941,$D$6:$CC$6,0)-1+8,1,1)),"")</f>
        <v/>
      </c>
      <c r="EW941" s="174" t="str">
        <f t="shared" ca="1" si="49"/>
        <v/>
      </c>
      <c r="EX941" s="174" t="str">
        <f t="shared" ca="1" si="50"/>
        <v/>
      </c>
      <c r="EY941" s="174" t="str">
        <f ca="1">IF(EU941="","",COUNTIF(EU$6:$EU941,"&gt;"&amp;0))</f>
        <v/>
      </c>
      <c r="EZ941" s="189"/>
      <c r="FA941" s="153"/>
    </row>
    <row r="942" spans="146:157" ht="25.5" customHeight="1">
      <c r="EP942" s="174"/>
      <c r="EQ942" s="174"/>
      <c r="ER942" s="174"/>
      <c r="ES942" s="174"/>
      <c r="ET942" s="174" t="str">
        <f t="shared" ca="1" si="48"/>
        <v/>
      </c>
      <c r="EU942" s="174" t="str">
        <f ca="1">IFERROR(IF(OFFSET($D$6,MATCH(VALUE(SUBSTITUTE(EQ942,EG942,"")),$A$6:$A$127,0)-1,MATCH($EG942,$D$6:$CC$6,0)-1+7,1,1)&gt;0,OFFSET($D$6,MATCH(VALUE(SUBSTITUTE(EQ942,EG942,"")),$A$6:$A$127,0)-1,MATCH($EG942,$D$6:$CC$6,0)-1+7,1,1),""),"")</f>
        <v/>
      </c>
      <c r="EV942" s="174" t="str">
        <f ca="1">IF($EU942&lt;&gt;"",IF(OFFSET($D$6,MATCH(VALUE(SUBSTITUTE($EQ942,$EG942,"")),$A$6:$A$127,0)-1,MATCH($EG942,$D$6:$CC$6,0)-1+8,1,1)=0,"",OFFSET($D$6,MATCH(VALUE(SUBSTITUTE($EQ942,$EG942,"")),$A$6:$A$127,0)-1,MATCH($EG942,$D$6:$CC$6,0)-1+8,1,1)),"")</f>
        <v/>
      </c>
      <c r="EW942" s="174" t="str">
        <f t="shared" ca="1" si="49"/>
        <v/>
      </c>
      <c r="EX942" s="174" t="str">
        <f t="shared" ca="1" si="50"/>
        <v/>
      </c>
      <c r="EY942" s="174" t="str">
        <f ca="1">IF(EU942="","",COUNTIF(EU$6:$EU942,"&gt;"&amp;0))</f>
        <v/>
      </c>
      <c r="EZ942" s="189"/>
      <c r="FA942" s="153"/>
    </row>
    <row r="943" spans="146:157" ht="25.5" customHeight="1">
      <c r="EP943" s="174"/>
      <c r="EQ943" s="174"/>
      <c r="ER943" s="174"/>
      <c r="ES943" s="174"/>
      <c r="ET943" s="174" t="str">
        <f t="shared" ca="1" si="48"/>
        <v/>
      </c>
      <c r="EU943" s="174" t="str">
        <f ca="1">IFERROR(IF(OFFSET($D$6,MATCH(VALUE(SUBSTITUTE(EQ943,EG943,"")),$A$6:$A$127,0)-1,MATCH($EG943,$D$6:$CC$6,0)-1+7,1,1)&gt;0,OFFSET($D$6,MATCH(VALUE(SUBSTITUTE(EQ943,EG943,"")),$A$6:$A$127,0)-1,MATCH($EG943,$D$6:$CC$6,0)-1+7,1,1),""),"")</f>
        <v/>
      </c>
      <c r="EV943" s="174" t="str">
        <f ca="1">IF($EU943&lt;&gt;"",IF(OFFSET($D$6,MATCH(VALUE(SUBSTITUTE($EQ943,$EG943,"")),$A$6:$A$127,0)-1,MATCH($EG943,$D$6:$CC$6,0)-1+8,1,1)=0,"",OFFSET($D$6,MATCH(VALUE(SUBSTITUTE($EQ943,$EG943,"")),$A$6:$A$127,0)-1,MATCH($EG943,$D$6:$CC$6,0)-1+8,1,1)),"")</f>
        <v/>
      </c>
      <c r="EW943" s="174" t="str">
        <f t="shared" ca="1" si="49"/>
        <v/>
      </c>
      <c r="EX943" s="174" t="str">
        <f t="shared" ca="1" si="50"/>
        <v/>
      </c>
      <c r="EY943" s="174" t="str">
        <f ca="1">IF(EU943="","",COUNTIF(EU$6:$EU943,"&gt;"&amp;0))</f>
        <v/>
      </c>
      <c r="EZ943" s="189"/>
      <c r="FA943" s="153"/>
    </row>
    <row r="944" spans="146:157" ht="25.5" customHeight="1">
      <c r="EP944" s="174"/>
      <c r="EQ944" s="174"/>
      <c r="ER944" s="174"/>
      <c r="ES944" s="174"/>
      <c r="ET944" s="174" t="str">
        <f t="shared" ca="1" si="48"/>
        <v/>
      </c>
      <c r="EU944" s="174" t="str">
        <f ca="1">IFERROR(IF(OFFSET($D$6,MATCH(VALUE(SUBSTITUTE(EQ944,EG944,"")),$A$6:$A$127,0)-1,MATCH($EG944,$D$6:$CC$6,0)-1+7,1,1)&gt;0,OFFSET($D$6,MATCH(VALUE(SUBSTITUTE(EQ944,EG944,"")),$A$6:$A$127,0)-1,MATCH($EG944,$D$6:$CC$6,0)-1+7,1,1),""),"")</f>
        <v/>
      </c>
      <c r="EV944" s="174" t="str">
        <f ca="1">IF($EU944&lt;&gt;"",IF(OFFSET($D$6,MATCH(VALUE(SUBSTITUTE($EQ944,$EG944,"")),$A$6:$A$127,0)-1,MATCH($EG944,$D$6:$CC$6,0)-1+8,1,1)=0,"",OFFSET($D$6,MATCH(VALUE(SUBSTITUTE($EQ944,$EG944,"")),$A$6:$A$127,0)-1,MATCH($EG944,$D$6:$CC$6,0)-1+8,1,1)),"")</f>
        <v/>
      </c>
      <c r="EW944" s="174" t="str">
        <f t="shared" ca="1" si="49"/>
        <v/>
      </c>
      <c r="EX944" s="174" t="str">
        <f t="shared" ca="1" si="50"/>
        <v/>
      </c>
      <c r="EY944" s="174" t="str">
        <f ca="1">IF(EU944="","",COUNTIF(EU$6:$EU944,"&gt;"&amp;0))</f>
        <v/>
      </c>
      <c r="EZ944" s="189"/>
      <c r="FA944" s="153"/>
    </row>
    <row r="945" spans="146:157" ht="25.5" customHeight="1">
      <c r="EP945" s="174"/>
      <c r="EQ945" s="174"/>
      <c r="ER945" s="174"/>
      <c r="ES945" s="174"/>
      <c r="ET945" s="174" t="str">
        <f t="shared" ca="1" si="48"/>
        <v/>
      </c>
      <c r="EU945" s="174" t="str">
        <f ca="1">IFERROR(IF(OFFSET($D$6,MATCH(VALUE(SUBSTITUTE(EQ945,EG945,"")),$A$6:$A$127,0)-1,MATCH($EG945,$D$6:$CC$6,0)-1+7,1,1)&gt;0,OFFSET($D$6,MATCH(VALUE(SUBSTITUTE(EQ945,EG945,"")),$A$6:$A$127,0)-1,MATCH($EG945,$D$6:$CC$6,0)-1+7,1,1),""),"")</f>
        <v/>
      </c>
      <c r="EV945" s="174" t="str">
        <f ca="1">IF($EU945&lt;&gt;"",IF(OFFSET($D$6,MATCH(VALUE(SUBSTITUTE($EQ945,$EG945,"")),$A$6:$A$127,0)-1,MATCH($EG945,$D$6:$CC$6,0)-1+8,1,1)=0,"",OFFSET($D$6,MATCH(VALUE(SUBSTITUTE($EQ945,$EG945,"")),$A$6:$A$127,0)-1,MATCH($EG945,$D$6:$CC$6,0)-1+8,1,1)),"")</f>
        <v/>
      </c>
      <c r="EW945" s="174" t="str">
        <f t="shared" ca="1" si="49"/>
        <v/>
      </c>
      <c r="EX945" s="174" t="str">
        <f t="shared" ca="1" si="50"/>
        <v/>
      </c>
      <c r="EY945" s="174" t="str">
        <f ca="1">IF(EU945="","",COUNTIF(EU$6:$EU945,"&gt;"&amp;0))</f>
        <v/>
      </c>
      <c r="EZ945" s="189"/>
      <c r="FA945" s="153"/>
    </row>
    <row r="946" spans="146:157" ht="25.5" customHeight="1">
      <c r="EP946" s="174"/>
      <c r="EQ946" s="174"/>
      <c r="ER946" s="174"/>
      <c r="ES946" s="174"/>
      <c r="ET946" s="174" t="str">
        <f t="shared" ca="1" si="48"/>
        <v/>
      </c>
      <c r="EU946" s="174" t="str">
        <f ca="1">IFERROR(IF(OFFSET($D$6,MATCH(VALUE(SUBSTITUTE(EQ946,EG946,"")),$A$6:$A$127,0)-1,MATCH($EG946,$D$6:$CC$6,0)-1+7,1,1)&gt;0,OFFSET($D$6,MATCH(VALUE(SUBSTITUTE(EQ946,EG946,"")),$A$6:$A$127,0)-1,MATCH($EG946,$D$6:$CC$6,0)-1+7,1,1),""),"")</f>
        <v/>
      </c>
      <c r="EV946" s="174" t="str">
        <f ca="1">IF($EU946&lt;&gt;"",IF(OFFSET($D$6,MATCH(VALUE(SUBSTITUTE($EQ946,$EG946,"")),$A$6:$A$127,0)-1,MATCH($EG946,$D$6:$CC$6,0)-1+8,1,1)=0,"",OFFSET($D$6,MATCH(VALUE(SUBSTITUTE($EQ946,$EG946,"")),$A$6:$A$127,0)-1,MATCH($EG946,$D$6:$CC$6,0)-1+8,1,1)),"")</f>
        <v/>
      </c>
      <c r="EW946" s="174" t="str">
        <f t="shared" ca="1" si="49"/>
        <v/>
      </c>
      <c r="EX946" s="174" t="str">
        <f t="shared" ca="1" si="50"/>
        <v/>
      </c>
      <c r="EY946" s="174" t="str">
        <f ca="1">IF(EU946="","",COUNTIF(EU$6:$EU946,"&gt;"&amp;0))</f>
        <v/>
      </c>
      <c r="EZ946" s="189"/>
      <c r="FA946" s="153"/>
    </row>
    <row r="947" spans="146:157" ht="25.5" customHeight="1">
      <c r="EP947" s="174"/>
      <c r="EQ947" s="174"/>
      <c r="ER947" s="174"/>
      <c r="ES947" s="174"/>
      <c r="ET947" s="174" t="str">
        <f t="shared" ca="1" si="48"/>
        <v/>
      </c>
      <c r="EU947" s="174" t="str">
        <f ca="1">IFERROR(IF(OFFSET($D$6,MATCH(VALUE(SUBSTITUTE(EQ947,EG947,"")),$A$6:$A$127,0)-1,MATCH($EG947,$D$6:$CC$6,0)-1+7,1,1)&gt;0,OFFSET($D$6,MATCH(VALUE(SUBSTITUTE(EQ947,EG947,"")),$A$6:$A$127,0)-1,MATCH($EG947,$D$6:$CC$6,0)-1+7,1,1),""),"")</f>
        <v/>
      </c>
      <c r="EV947" s="174" t="str">
        <f ca="1">IF($EU947&lt;&gt;"",IF(OFFSET($D$6,MATCH(VALUE(SUBSTITUTE($EQ947,$EG947,"")),$A$6:$A$127,0)-1,MATCH($EG947,$D$6:$CC$6,0)-1+8,1,1)=0,"",OFFSET($D$6,MATCH(VALUE(SUBSTITUTE($EQ947,$EG947,"")),$A$6:$A$127,0)-1,MATCH($EG947,$D$6:$CC$6,0)-1+8,1,1)),"")</f>
        <v/>
      </c>
      <c r="EW947" s="174" t="str">
        <f t="shared" ca="1" si="49"/>
        <v/>
      </c>
      <c r="EX947" s="174" t="str">
        <f t="shared" ca="1" si="50"/>
        <v/>
      </c>
      <c r="EY947" s="174" t="str">
        <f ca="1">IF(EU947="","",COUNTIF(EU$6:$EU947,"&gt;"&amp;0))</f>
        <v/>
      </c>
      <c r="EZ947" s="189"/>
      <c r="FA947" s="153"/>
    </row>
    <row r="948" spans="146:157" ht="25.5" customHeight="1">
      <c r="EP948" s="174"/>
      <c r="EQ948" s="174"/>
      <c r="ER948" s="174"/>
      <c r="ES948" s="174"/>
      <c r="ET948" s="174" t="str">
        <f t="shared" ca="1" si="48"/>
        <v/>
      </c>
      <c r="EU948" s="174" t="str">
        <f ca="1">IFERROR(IF(OFFSET($D$6,MATCH(VALUE(SUBSTITUTE(EQ948,EG948,"")),$A$6:$A$127,0)-1,MATCH($EG948,$D$6:$CC$6,0)-1+7,1,1)&gt;0,OFFSET($D$6,MATCH(VALUE(SUBSTITUTE(EQ948,EG948,"")),$A$6:$A$127,0)-1,MATCH($EG948,$D$6:$CC$6,0)-1+7,1,1),""),"")</f>
        <v/>
      </c>
      <c r="EV948" s="174" t="str">
        <f ca="1">IF($EU948&lt;&gt;"",IF(OFFSET($D$6,MATCH(VALUE(SUBSTITUTE($EQ948,$EG948,"")),$A$6:$A$127,0)-1,MATCH($EG948,$D$6:$CC$6,0)-1+8,1,1)=0,"",OFFSET($D$6,MATCH(VALUE(SUBSTITUTE($EQ948,$EG948,"")),$A$6:$A$127,0)-1,MATCH($EG948,$D$6:$CC$6,0)-1+8,1,1)),"")</f>
        <v/>
      </c>
      <c r="EW948" s="174" t="str">
        <f t="shared" ca="1" si="49"/>
        <v/>
      </c>
      <c r="EX948" s="174" t="str">
        <f t="shared" ca="1" si="50"/>
        <v/>
      </c>
      <c r="EY948" s="174" t="str">
        <f ca="1">IF(EU948="","",COUNTIF(EU$6:$EU948,"&gt;"&amp;0))</f>
        <v/>
      </c>
      <c r="EZ948" s="189"/>
      <c r="FA948" s="153"/>
    </row>
    <row r="949" spans="146:157" ht="25.5" customHeight="1">
      <c r="EP949" s="174"/>
      <c r="EQ949" s="174"/>
      <c r="ER949" s="174"/>
      <c r="ES949" s="174"/>
      <c r="ET949" s="174" t="str">
        <f t="shared" ca="1" si="48"/>
        <v/>
      </c>
      <c r="EU949" s="174" t="str">
        <f ca="1">IFERROR(IF(OFFSET($D$6,MATCH(VALUE(SUBSTITUTE(EQ949,EG949,"")),$A$6:$A$127,0)-1,MATCH($EG949,$D$6:$CC$6,0)-1+7,1,1)&gt;0,OFFSET($D$6,MATCH(VALUE(SUBSTITUTE(EQ949,EG949,"")),$A$6:$A$127,0)-1,MATCH($EG949,$D$6:$CC$6,0)-1+7,1,1),""),"")</f>
        <v/>
      </c>
      <c r="EV949" s="174" t="str">
        <f ca="1">IF($EU949&lt;&gt;"",IF(OFFSET($D$6,MATCH(VALUE(SUBSTITUTE($EQ949,$EG949,"")),$A$6:$A$127,0)-1,MATCH($EG949,$D$6:$CC$6,0)-1+8,1,1)=0,"",OFFSET($D$6,MATCH(VALUE(SUBSTITUTE($EQ949,$EG949,"")),$A$6:$A$127,0)-1,MATCH($EG949,$D$6:$CC$6,0)-1+8,1,1)),"")</f>
        <v/>
      </c>
      <c r="EW949" s="174" t="str">
        <f t="shared" ca="1" si="49"/>
        <v/>
      </c>
      <c r="EX949" s="174" t="str">
        <f t="shared" ca="1" si="50"/>
        <v/>
      </c>
      <c r="EY949" s="174" t="str">
        <f ca="1">IF(EU949="","",COUNTIF(EU$6:$EU949,"&gt;"&amp;0))</f>
        <v/>
      </c>
      <c r="EZ949" s="189"/>
      <c r="FA949" s="153"/>
    </row>
    <row r="950" spans="146:157" ht="25.5" customHeight="1">
      <c r="EP950" s="174"/>
      <c r="EQ950" s="174"/>
      <c r="ER950" s="174"/>
      <c r="ES950" s="174"/>
      <c r="ET950" s="174" t="str">
        <f t="shared" ca="1" si="48"/>
        <v/>
      </c>
      <c r="EU950" s="174" t="str">
        <f ca="1">IFERROR(IF(OFFSET($D$6,MATCH(VALUE(SUBSTITUTE(EQ950,EG950,"")),$A$6:$A$127,0)-1,MATCH($EG950,$D$6:$CC$6,0)-1+7,1,1)&gt;0,OFFSET($D$6,MATCH(VALUE(SUBSTITUTE(EQ950,EG950,"")),$A$6:$A$127,0)-1,MATCH($EG950,$D$6:$CC$6,0)-1+7,1,1),""),"")</f>
        <v/>
      </c>
      <c r="EV950" s="174" t="str">
        <f ca="1">IF($EU950&lt;&gt;"",IF(OFFSET($D$6,MATCH(VALUE(SUBSTITUTE($EQ950,$EG950,"")),$A$6:$A$127,0)-1,MATCH($EG950,$D$6:$CC$6,0)-1+8,1,1)=0,"",OFFSET($D$6,MATCH(VALUE(SUBSTITUTE($EQ950,$EG950,"")),$A$6:$A$127,0)-1,MATCH($EG950,$D$6:$CC$6,0)-1+8,1,1)),"")</f>
        <v/>
      </c>
      <c r="EW950" s="174" t="str">
        <f t="shared" ca="1" si="49"/>
        <v/>
      </c>
      <c r="EX950" s="174" t="str">
        <f t="shared" ca="1" si="50"/>
        <v/>
      </c>
      <c r="EY950" s="174" t="str">
        <f ca="1">IF(EU950="","",COUNTIF(EU$6:$EU950,"&gt;"&amp;0))</f>
        <v/>
      </c>
      <c r="EZ950" s="189"/>
      <c r="FA950" s="153"/>
    </row>
    <row r="951" spans="146:157" ht="25.5" customHeight="1">
      <c r="EP951" s="174"/>
      <c r="EQ951" s="174"/>
      <c r="ER951" s="174"/>
      <c r="ES951" s="174"/>
      <c r="ET951" s="174" t="str">
        <f t="shared" ca="1" si="48"/>
        <v/>
      </c>
      <c r="EU951" s="174" t="str">
        <f ca="1">IFERROR(IF(OFFSET($D$6,MATCH(VALUE(SUBSTITUTE(EQ951,EG951,"")),$A$6:$A$127,0)-1,MATCH($EG951,$D$6:$CC$6,0)-1+7,1,1)&gt;0,OFFSET($D$6,MATCH(VALUE(SUBSTITUTE(EQ951,EG951,"")),$A$6:$A$127,0)-1,MATCH($EG951,$D$6:$CC$6,0)-1+7,1,1),""),"")</f>
        <v/>
      </c>
      <c r="EV951" s="174" t="str">
        <f ca="1">IF($EU951&lt;&gt;"",IF(OFFSET($D$6,MATCH(VALUE(SUBSTITUTE($EQ951,$EG951,"")),$A$6:$A$127,0)-1,MATCH($EG951,$D$6:$CC$6,0)-1+8,1,1)=0,"",OFFSET($D$6,MATCH(VALUE(SUBSTITUTE($EQ951,$EG951,"")),$A$6:$A$127,0)-1,MATCH($EG951,$D$6:$CC$6,0)-1+8,1,1)),"")</f>
        <v/>
      </c>
      <c r="EW951" s="174" t="str">
        <f t="shared" ca="1" si="49"/>
        <v/>
      </c>
      <c r="EX951" s="174" t="str">
        <f t="shared" ca="1" si="50"/>
        <v/>
      </c>
      <c r="EY951" s="174" t="str">
        <f ca="1">IF(EU951="","",COUNTIF(EU$6:$EU951,"&gt;"&amp;0))</f>
        <v/>
      </c>
      <c r="EZ951" s="189"/>
      <c r="FA951" s="153"/>
    </row>
    <row r="952" spans="146:157" ht="25.5" customHeight="1">
      <c r="EP952" s="174"/>
      <c r="EQ952" s="174"/>
      <c r="ER952" s="174"/>
      <c r="ES952" s="174"/>
      <c r="ET952" s="174" t="str">
        <f t="shared" ca="1" si="48"/>
        <v/>
      </c>
      <c r="EU952" s="174" t="str">
        <f ca="1">IFERROR(IF(OFFSET($D$6,MATCH(VALUE(SUBSTITUTE(EQ952,EG952,"")),$A$6:$A$127,0)-1,MATCH($EG952,$D$6:$CC$6,0)-1+7,1,1)&gt;0,OFFSET($D$6,MATCH(VALUE(SUBSTITUTE(EQ952,EG952,"")),$A$6:$A$127,0)-1,MATCH($EG952,$D$6:$CC$6,0)-1+7,1,1),""),"")</f>
        <v/>
      </c>
      <c r="EV952" s="174" t="str">
        <f ca="1">IF($EU952&lt;&gt;"",IF(OFFSET($D$6,MATCH(VALUE(SUBSTITUTE($EQ952,$EG952,"")),$A$6:$A$127,0)-1,MATCH($EG952,$D$6:$CC$6,0)-1+8,1,1)=0,"",OFFSET($D$6,MATCH(VALUE(SUBSTITUTE($EQ952,$EG952,"")),$A$6:$A$127,0)-1,MATCH($EG952,$D$6:$CC$6,0)-1+8,1,1)),"")</f>
        <v/>
      </c>
      <c r="EW952" s="174" t="str">
        <f t="shared" ca="1" si="49"/>
        <v/>
      </c>
      <c r="EX952" s="174" t="str">
        <f t="shared" ca="1" si="50"/>
        <v/>
      </c>
      <c r="EY952" s="174" t="str">
        <f ca="1">IF(EU952="","",COUNTIF(EU$6:$EU952,"&gt;"&amp;0))</f>
        <v/>
      </c>
      <c r="EZ952" s="189"/>
      <c r="FA952" s="153"/>
    </row>
    <row r="953" spans="146:157" ht="25.5" customHeight="1">
      <c r="EP953" s="174"/>
      <c r="EQ953" s="174"/>
      <c r="ER953" s="174"/>
      <c r="ES953" s="174"/>
      <c r="ET953" s="174" t="str">
        <f t="shared" ca="1" si="48"/>
        <v/>
      </c>
      <c r="EU953" s="174" t="str">
        <f ca="1">IFERROR(IF(OFFSET($D$6,MATCH(VALUE(SUBSTITUTE(EQ953,EG953,"")),$A$6:$A$127,0)-1,MATCH($EG953,$D$6:$CC$6,0)-1+7,1,1)&gt;0,OFFSET($D$6,MATCH(VALUE(SUBSTITUTE(EQ953,EG953,"")),$A$6:$A$127,0)-1,MATCH($EG953,$D$6:$CC$6,0)-1+7,1,1),""),"")</f>
        <v/>
      </c>
      <c r="EV953" s="174" t="str">
        <f ca="1">IF($EU953&lt;&gt;"",IF(OFFSET($D$6,MATCH(VALUE(SUBSTITUTE($EQ953,$EG953,"")),$A$6:$A$127,0)-1,MATCH($EG953,$D$6:$CC$6,0)-1+8,1,1)=0,"",OFFSET($D$6,MATCH(VALUE(SUBSTITUTE($EQ953,$EG953,"")),$A$6:$A$127,0)-1,MATCH($EG953,$D$6:$CC$6,0)-1+8,1,1)),"")</f>
        <v/>
      </c>
      <c r="EW953" s="174" t="str">
        <f t="shared" ca="1" si="49"/>
        <v/>
      </c>
      <c r="EX953" s="174" t="str">
        <f t="shared" ca="1" si="50"/>
        <v/>
      </c>
      <c r="EY953" s="174" t="str">
        <f ca="1">IF(EU953="","",COUNTIF(EU$6:$EU953,"&gt;"&amp;0))</f>
        <v/>
      </c>
      <c r="EZ953" s="189"/>
      <c r="FA953" s="153"/>
    </row>
    <row r="954" spans="146:157" ht="25.5" customHeight="1">
      <c r="EP954" s="174"/>
      <c r="EQ954" s="174"/>
      <c r="ER954" s="174"/>
      <c r="ES954" s="174"/>
      <c r="ET954" s="174" t="str">
        <f t="shared" ca="1" si="48"/>
        <v/>
      </c>
      <c r="EU954" s="174" t="str">
        <f ca="1">IFERROR(IF(OFFSET($D$6,MATCH(VALUE(SUBSTITUTE(EQ954,EG954,"")),$A$6:$A$127,0)-1,MATCH($EG954,$D$6:$CC$6,0)-1+7,1,1)&gt;0,OFFSET($D$6,MATCH(VALUE(SUBSTITUTE(EQ954,EG954,"")),$A$6:$A$127,0)-1,MATCH($EG954,$D$6:$CC$6,0)-1+7,1,1),""),"")</f>
        <v/>
      </c>
      <c r="EV954" s="174" t="str">
        <f ca="1">IF($EU954&lt;&gt;"",IF(OFFSET($D$6,MATCH(VALUE(SUBSTITUTE($EQ954,$EG954,"")),$A$6:$A$127,0)-1,MATCH($EG954,$D$6:$CC$6,0)-1+8,1,1)=0,"",OFFSET($D$6,MATCH(VALUE(SUBSTITUTE($EQ954,$EG954,"")),$A$6:$A$127,0)-1,MATCH($EG954,$D$6:$CC$6,0)-1+8,1,1)),"")</f>
        <v/>
      </c>
      <c r="EW954" s="174" t="str">
        <f t="shared" ca="1" si="49"/>
        <v/>
      </c>
      <c r="EX954" s="174" t="str">
        <f t="shared" ca="1" si="50"/>
        <v/>
      </c>
      <c r="EY954" s="174" t="str">
        <f ca="1">IF(EU954="","",COUNTIF(EU$6:$EU954,"&gt;"&amp;0))</f>
        <v/>
      </c>
      <c r="EZ954" s="189"/>
      <c r="FA954" s="153"/>
    </row>
    <row r="955" spans="146:157" ht="25.5" customHeight="1">
      <c r="EP955" s="174"/>
      <c r="EQ955" s="174"/>
      <c r="ER955" s="174"/>
      <c r="ES955" s="174"/>
      <c r="ET955" s="174" t="str">
        <f t="shared" ca="1" si="48"/>
        <v/>
      </c>
      <c r="EU955" s="174" t="str">
        <f ca="1">IFERROR(IF(OFFSET($D$6,MATCH(VALUE(SUBSTITUTE(EQ955,EG955,"")),$A$6:$A$127,0)-1,MATCH($EG955,$D$6:$CC$6,0)-1+7,1,1)&gt;0,OFFSET($D$6,MATCH(VALUE(SUBSTITUTE(EQ955,EG955,"")),$A$6:$A$127,0)-1,MATCH($EG955,$D$6:$CC$6,0)-1+7,1,1),""),"")</f>
        <v/>
      </c>
      <c r="EV955" s="174" t="str">
        <f ca="1">IF($EU955&lt;&gt;"",IF(OFFSET($D$6,MATCH(VALUE(SUBSTITUTE($EQ955,$EG955,"")),$A$6:$A$127,0)-1,MATCH($EG955,$D$6:$CC$6,0)-1+8,1,1)=0,"",OFFSET($D$6,MATCH(VALUE(SUBSTITUTE($EQ955,$EG955,"")),$A$6:$A$127,0)-1,MATCH($EG955,$D$6:$CC$6,0)-1+8,1,1)),"")</f>
        <v/>
      </c>
      <c r="EW955" s="174" t="str">
        <f t="shared" ca="1" si="49"/>
        <v/>
      </c>
      <c r="EX955" s="174" t="str">
        <f t="shared" ca="1" si="50"/>
        <v/>
      </c>
      <c r="EY955" s="174" t="str">
        <f ca="1">IF(EU955="","",COUNTIF(EU$6:$EU955,"&gt;"&amp;0))</f>
        <v/>
      </c>
      <c r="EZ955" s="189"/>
      <c r="FA955" s="153"/>
    </row>
    <row r="956" spans="146:157" ht="25.5" customHeight="1">
      <c r="EP956" s="174"/>
      <c r="EQ956" s="174"/>
      <c r="ER956" s="174"/>
      <c r="ES956" s="174"/>
      <c r="ET956" s="174" t="str">
        <f t="shared" ca="1" si="48"/>
        <v/>
      </c>
      <c r="EU956" s="174" t="str">
        <f ca="1">IFERROR(IF(OFFSET($D$6,MATCH(VALUE(SUBSTITUTE(EQ956,EG956,"")),$A$6:$A$127,0)-1,MATCH($EG956,$D$6:$CC$6,0)-1+7,1,1)&gt;0,OFFSET($D$6,MATCH(VALUE(SUBSTITUTE(EQ956,EG956,"")),$A$6:$A$127,0)-1,MATCH($EG956,$D$6:$CC$6,0)-1+7,1,1),""),"")</f>
        <v/>
      </c>
      <c r="EV956" s="174" t="str">
        <f ca="1">IF($EU956&lt;&gt;"",IF(OFFSET($D$6,MATCH(VALUE(SUBSTITUTE($EQ956,$EG956,"")),$A$6:$A$127,0)-1,MATCH($EG956,$D$6:$CC$6,0)-1+8,1,1)=0,"",OFFSET($D$6,MATCH(VALUE(SUBSTITUTE($EQ956,$EG956,"")),$A$6:$A$127,0)-1,MATCH($EG956,$D$6:$CC$6,0)-1+8,1,1)),"")</f>
        <v/>
      </c>
      <c r="EW956" s="174" t="str">
        <f t="shared" ca="1" si="49"/>
        <v/>
      </c>
      <c r="EX956" s="174" t="str">
        <f t="shared" ca="1" si="50"/>
        <v/>
      </c>
      <c r="EY956" s="174" t="str">
        <f ca="1">IF(EU956="","",COUNTIF(EU$6:$EU956,"&gt;"&amp;0))</f>
        <v/>
      </c>
      <c r="EZ956" s="189"/>
      <c r="FA956" s="153"/>
    </row>
    <row r="957" spans="146:157" ht="25.5" customHeight="1">
      <c r="EP957" s="174"/>
      <c r="EQ957" s="174"/>
      <c r="ER957" s="174"/>
      <c r="ES957" s="174"/>
      <c r="ET957" s="174" t="str">
        <f t="shared" ca="1" si="48"/>
        <v/>
      </c>
      <c r="EU957" s="174" t="str">
        <f ca="1">IFERROR(IF(OFFSET($D$6,MATCH(VALUE(SUBSTITUTE(EQ957,EG957,"")),$A$6:$A$127,0)-1,MATCH($EG957,$D$6:$CC$6,0)-1+7,1,1)&gt;0,OFFSET($D$6,MATCH(VALUE(SUBSTITUTE(EQ957,EG957,"")),$A$6:$A$127,0)-1,MATCH($EG957,$D$6:$CC$6,0)-1+7,1,1),""),"")</f>
        <v/>
      </c>
      <c r="EV957" s="174" t="str">
        <f ca="1">IF($EU957&lt;&gt;"",IF(OFFSET($D$6,MATCH(VALUE(SUBSTITUTE($EQ957,$EG957,"")),$A$6:$A$127,0)-1,MATCH($EG957,$D$6:$CC$6,0)-1+8,1,1)=0,"",OFFSET($D$6,MATCH(VALUE(SUBSTITUTE($EQ957,$EG957,"")),$A$6:$A$127,0)-1,MATCH($EG957,$D$6:$CC$6,0)-1+8,1,1)),"")</f>
        <v/>
      </c>
      <c r="EW957" s="174" t="str">
        <f t="shared" ca="1" si="49"/>
        <v/>
      </c>
      <c r="EX957" s="174" t="str">
        <f t="shared" ca="1" si="50"/>
        <v/>
      </c>
      <c r="EY957" s="174" t="str">
        <f ca="1">IF(EU957="","",COUNTIF(EU$6:$EU957,"&gt;"&amp;0))</f>
        <v/>
      </c>
      <c r="EZ957" s="189"/>
      <c r="FA957" s="153"/>
    </row>
    <row r="958" spans="146:157" ht="25.5" customHeight="1">
      <c r="EP958" s="174"/>
      <c r="EQ958" s="174"/>
      <c r="ER958" s="174"/>
      <c r="ES958" s="174"/>
      <c r="ET958" s="174" t="str">
        <f t="shared" ca="1" si="48"/>
        <v/>
      </c>
      <c r="EU958" s="174" t="str">
        <f ca="1">IFERROR(IF(OFFSET($D$6,MATCH(VALUE(SUBSTITUTE(EQ958,EG958,"")),$A$6:$A$127,0)-1,MATCH($EG958,$D$6:$CC$6,0)-1+7,1,1)&gt;0,OFFSET($D$6,MATCH(VALUE(SUBSTITUTE(EQ958,EG958,"")),$A$6:$A$127,0)-1,MATCH($EG958,$D$6:$CC$6,0)-1+7,1,1),""),"")</f>
        <v/>
      </c>
      <c r="EV958" s="174" t="str">
        <f ca="1">IF($EU958&lt;&gt;"",IF(OFFSET($D$6,MATCH(VALUE(SUBSTITUTE($EQ958,$EG958,"")),$A$6:$A$127,0)-1,MATCH($EG958,$D$6:$CC$6,0)-1+8,1,1)=0,"",OFFSET($D$6,MATCH(VALUE(SUBSTITUTE($EQ958,$EG958,"")),$A$6:$A$127,0)-1,MATCH($EG958,$D$6:$CC$6,0)-1+8,1,1)),"")</f>
        <v/>
      </c>
      <c r="EW958" s="174" t="str">
        <f t="shared" ca="1" si="49"/>
        <v/>
      </c>
      <c r="EX958" s="174" t="str">
        <f t="shared" ca="1" si="50"/>
        <v/>
      </c>
      <c r="EY958" s="174" t="str">
        <f ca="1">IF(EU958="","",COUNTIF(EU$6:$EU958,"&gt;"&amp;0))</f>
        <v/>
      </c>
      <c r="EZ958" s="189"/>
      <c r="FA958" s="153"/>
    </row>
    <row r="959" spans="146:157" ht="25.5" customHeight="1">
      <c r="EP959" s="174"/>
      <c r="EQ959" s="174"/>
      <c r="ER959" s="174"/>
      <c r="ES959" s="174"/>
      <c r="ET959" s="174" t="str">
        <f t="shared" ca="1" si="48"/>
        <v/>
      </c>
      <c r="EU959" s="174" t="str">
        <f ca="1">IFERROR(IF(OFFSET($D$6,MATCH(VALUE(SUBSTITUTE(EQ959,EG959,"")),$A$6:$A$127,0)-1,MATCH($EG959,$D$6:$CC$6,0)-1+7,1,1)&gt;0,OFFSET($D$6,MATCH(VALUE(SUBSTITUTE(EQ959,EG959,"")),$A$6:$A$127,0)-1,MATCH($EG959,$D$6:$CC$6,0)-1+7,1,1),""),"")</f>
        <v/>
      </c>
      <c r="EV959" s="174" t="str">
        <f ca="1">IF($EU959&lt;&gt;"",IF(OFFSET($D$6,MATCH(VALUE(SUBSTITUTE($EQ959,$EG959,"")),$A$6:$A$127,0)-1,MATCH($EG959,$D$6:$CC$6,0)-1+8,1,1)=0,"",OFFSET($D$6,MATCH(VALUE(SUBSTITUTE($EQ959,$EG959,"")),$A$6:$A$127,0)-1,MATCH($EG959,$D$6:$CC$6,0)-1+8,1,1)),"")</f>
        <v/>
      </c>
      <c r="EW959" s="174" t="str">
        <f t="shared" ca="1" si="49"/>
        <v/>
      </c>
      <c r="EX959" s="174" t="str">
        <f t="shared" ca="1" si="50"/>
        <v/>
      </c>
      <c r="EY959" s="174" t="str">
        <f ca="1">IF(EU959="","",COUNTIF(EU$6:$EU959,"&gt;"&amp;0))</f>
        <v/>
      </c>
      <c r="EZ959" s="189"/>
      <c r="FA959" s="153"/>
    </row>
    <row r="960" spans="146:157" ht="25.5" customHeight="1">
      <c r="EP960" s="174"/>
      <c r="EQ960" s="174"/>
      <c r="ER960" s="174"/>
      <c r="ES960" s="174"/>
      <c r="ET960" s="174" t="str">
        <f t="shared" ca="1" si="48"/>
        <v/>
      </c>
      <c r="EU960" s="174" t="str">
        <f ca="1">IFERROR(IF(OFFSET($D$6,MATCH(VALUE(SUBSTITUTE(EQ960,EG960,"")),$A$6:$A$127,0)-1,MATCH($EG960,$D$6:$CC$6,0)-1+7,1,1)&gt;0,OFFSET($D$6,MATCH(VALUE(SUBSTITUTE(EQ960,EG960,"")),$A$6:$A$127,0)-1,MATCH($EG960,$D$6:$CC$6,0)-1+7,1,1),""),"")</f>
        <v/>
      </c>
      <c r="EV960" s="174" t="str">
        <f ca="1">IF($EU960&lt;&gt;"",IF(OFFSET($D$6,MATCH(VALUE(SUBSTITUTE($EQ960,$EG960,"")),$A$6:$A$127,0)-1,MATCH($EG960,$D$6:$CC$6,0)-1+8,1,1)=0,"",OFFSET($D$6,MATCH(VALUE(SUBSTITUTE($EQ960,$EG960,"")),$A$6:$A$127,0)-1,MATCH($EG960,$D$6:$CC$6,0)-1+8,1,1)),"")</f>
        <v/>
      </c>
      <c r="EW960" s="174" t="str">
        <f t="shared" ca="1" si="49"/>
        <v/>
      </c>
      <c r="EX960" s="174" t="str">
        <f t="shared" ca="1" si="50"/>
        <v/>
      </c>
      <c r="EY960" s="174" t="str">
        <f ca="1">IF(EU960="","",COUNTIF(EU$6:$EU960,"&gt;"&amp;0))</f>
        <v/>
      </c>
      <c r="EZ960" s="189"/>
      <c r="FA960" s="153"/>
    </row>
    <row r="961" spans="146:157" ht="25.5" customHeight="1">
      <c r="EP961" s="174"/>
      <c r="EQ961" s="174"/>
      <c r="ER961" s="174"/>
      <c r="ES961" s="174"/>
      <c r="ET961" s="174" t="str">
        <f t="shared" ca="1" si="48"/>
        <v/>
      </c>
      <c r="EU961" s="174" t="str">
        <f ca="1">IFERROR(IF(OFFSET($D$6,MATCH(VALUE(SUBSTITUTE(EQ961,EG961,"")),$A$6:$A$127,0)-1,MATCH($EG961,$D$6:$CC$6,0)-1+7,1,1)&gt;0,OFFSET($D$6,MATCH(VALUE(SUBSTITUTE(EQ961,EG961,"")),$A$6:$A$127,0)-1,MATCH($EG961,$D$6:$CC$6,0)-1+7,1,1),""),"")</f>
        <v/>
      </c>
      <c r="EV961" s="174" t="str">
        <f ca="1">IF($EU961&lt;&gt;"",IF(OFFSET($D$6,MATCH(VALUE(SUBSTITUTE($EQ961,$EG961,"")),$A$6:$A$127,0)-1,MATCH($EG961,$D$6:$CC$6,0)-1+8,1,1)=0,"",OFFSET($D$6,MATCH(VALUE(SUBSTITUTE($EQ961,$EG961,"")),$A$6:$A$127,0)-1,MATCH($EG961,$D$6:$CC$6,0)-1+8,1,1)),"")</f>
        <v/>
      </c>
      <c r="EW961" s="174" t="str">
        <f t="shared" ca="1" si="49"/>
        <v/>
      </c>
      <c r="EX961" s="174" t="str">
        <f t="shared" ca="1" si="50"/>
        <v/>
      </c>
      <c r="EY961" s="174" t="str">
        <f ca="1">IF(EU961="","",COUNTIF(EU$6:$EU961,"&gt;"&amp;0))</f>
        <v/>
      </c>
      <c r="EZ961" s="189"/>
      <c r="FA961" s="153"/>
    </row>
    <row r="962" spans="146:157" ht="25.5" customHeight="1">
      <c r="EP962" s="174"/>
      <c r="EQ962" s="174"/>
      <c r="ER962" s="174"/>
      <c r="ES962" s="174"/>
      <c r="ET962" s="174" t="str">
        <f t="shared" ca="1" si="48"/>
        <v/>
      </c>
      <c r="EU962" s="174" t="str">
        <f ca="1">IFERROR(IF(OFFSET($D$6,MATCH(VALUE(SUBSTITUTE(EQ962,EG962,"")),$A$6:$A$127,0)-1,MATCH($EG962,$D$6:$CC$6,0)-1+7,1,1)&gt;0,OFFSET($D$6,MATCH(VALUE(SUBSTITUTE(EQ962,EG962,"")),$A$6:$A$127,0)-1,MATCH($EG962,$D$6:$CC$6,0)-1+7,1,1),""),"")</f>
        <v/>
      </c>
      <c r="EV962" s="174" t="str">
        <f ca="1">IF($EU962&lt;&gt;"",IF(OFFSET($D$6,MATCH(VALUE(SUBSTITUTE($EQ962,$EG962,"")),$A$6:$A$127,0)-1,MATCH($EG962,$D$6:$CC$6,0)-1+8,1,1)=0,"",OFFSET($D$6,MATCH(VALUE(SUBSTITUTE($EQ962,$EG962,"")),$A$6:$A$127,0)-1,MATCH($EG962,$D$6:$CC$6,0)-1+8,1,1)),"")</f>
        <v/>
      </c>
      <c r="EW962" s="174" t="str">
        <f t="shared" ca="1" si="49"/>
        <v/>
      </c>
      <c r="EX962" s="174" t="str">
        <f t="shared" ca="1" si="50"/>
        <v/>
      </c>
      <c r="EY962" s="174" t="str">
        <f ca="1">IF(EU962="","",COUNTIF(EU$6:$EU962,"&gt;"&amp;0))</f>
        <v/>
      </c>
      <c r="EZ962" s="189"/>
      <c r="FA962" s="153"/>
    </row>
    <row r="963" spans="146:157" ht="25.5" customHeight="1">
      <c r="EP963" s="174"/>
      <c r="EQ963" s="174"/>
      <c r="ER963" s="174"/>
      <c r="ES963" s="174"/>
      <c r="ET963" s="174" t="str">
        <f t="shared" ca="1" si="48"/>
        <v/>
      </c>
      <c r="EU963" s="174" t="str">
        <f ca="1">IFERROR(IF(OFFSET($D$6,MATCH(VALUE(SUBSTITUTE(EQ963,EG963,"")),$A$6:$A$127,0)-1,MATCH($EG963,$D$6:$CC$6,0)-1+7,1,1)&gt;0,OFFSET($D$6,MATCH(VALUE(SUBSTITUTE(EQ963,EG963,"")),$A$6:$A$127,0)-1,MATCH($EG963,$D$6:$CC$6,0)-1+7,1,1),""),"")</f>
        <v/>
      </c>
      <c r="EV963" s="174" t="str">
        <f ca="1">IF($EU963&lt;&gt;"",IF(OFFSET($D$6,MATCH(VALUE(SUBSTITUTE($EQ963,$EG963,"")),$A$6:$A$127,0)-1,MATCH($EG963,$D$6:$CC$6,0)-1+8,1,1)=0,"",OFFSET($D$6,MATCH(VALUE(SUBSTITUTE($EQ963,$EG963,"")),$A$6:$A$127,0)-1,MATCH($EG963,$D$6:$CC$6,0)-1+8,1,1)),"")</f>
        <v/>
      </c>
      <c r="EW963" s="174" t="str">
        <f t="shared" ca="1" si="49"/>
        <v/>
      </c>
      <c r="EX963" s="174" t="str">
        <f t="shared" ca="1" si="50"/>
        <v/>
      </c>
      <c r="EY963" s="174" t="str">
        <f ca="1">IF(EU963="","",COUNTIF(EU$6:$EU963,"&gt;"&amp;0))</f>
        <v/>
      </c>
      <c r="EZ963" s="189"/>
      <c r="FA963" s="153"/>
    </row>
    <row r="964" spans="146:157" ht="25.5" customHeight="1">
      <c r="EP964" s="174"/>
      <c r="EQ964" s="174"/>
      <c r="ER964" s="174"/>
      <c r="ES964" s="174"/>
      <c r="ET964" s="174" t="str">
        <f t="shared" ca="1" si="48"/>
        <v/>
      </c>
      <c r="EU964" s="174" t="str">
        <f ca="1">IFERROR(IF(OFFSET($D$6,MATCH(VALUE(SUBSTITUTE(EQ964,EG964,"")),$A$6:$A$127,0)-1,MATCH($EG964,$D$6:$CC$6,0)-1+7,1,1)&gt;0,OFFSET($D$6,MATCH(VALUE(SUBSTITUTE(EQ964,EG964,"")),$A$6:$A$127,0)-1,MATCH($EG964,$D$6:$CC$6,0)-1+7,1,1),""),"")</f>
        <v/>
      </c>
      <c r="EV964" s="174" t="str">
        <f ca="1">IF($EU964&lt;&gt;"",IF(OFFSET($D$6,MATCH(VALUE(SUBSTITUTE($EQ964,$EG964,"")),$A$6:$A$127,0)-1,MATCH($EG964,$D$6:$CC$6,0)-1+8,1,1)=0,"",OFFSET($D$6,MATCH(VALUE(SUBSTITUTE($EQ964,$EG964,"")),$A$6:$A$127,0)-1,MATCH($EG964,$D$6:$CC$6,0)-1+8,1,1)),"")</f>
        <v/>
      </c>
      <c r="EW964" s="174" t="str">
        <f t="shared" ca="1" si="49"/>
        <v/>
      </c>
      <c r="EX964" s="174" t="str">
        <f t="shared" ca="1" si="50"/>
        <v/>
      </c>
      <c r="EY964" s="174" t="str">
        <f ca="1">IF(EU964="","",COUNTIF(EU$6:$EU964,"&gt;"&amp;0))</f>
        <v/>
      </c>
      <c r="EZ964" s="189"/>
      <c r="FA964" s="153"/>
    </row>
    <row r="965" spans="146:157" ht="25.5" customHeight="1">
      <c r="EP965" s="174"/>
      <c r="EQ965" s="174"/>
      <c r="ER965" s="174"/>
      <c r="ES965" s="174"/>
      <c r="ET965" s="174" t="str">
        <f t="shared" ca="1" si="48"/>
        <v/>
      </c>
      <c r="EU965" s="174" t="str">
        <f ca="1">IFERROR(IF(OFFSET($D$6,MATCH(VALUE(SUBSTITUTE(EQ965,EG965,"")),$A$6:$A$127,0)-1,MATCH($EG965,$D$6:$CC$6,0)-1+7,1,1)&gt;0,OFFSET($D$6,MATCH(VALUE(SUBSTITUTE(EQ965,EG965,"")),$A$6:$A$127,0)-1,MATCH($EG965,$D$6:$CC$6,0)-1+7,1,1),""),"")</f>
        <v/>
      </c>
      <c r="EV965" s="174" t="str">
        <f ca="1">IF($EU965&lt;&gt;"",IF(OFFSET($D$6,MATCH(VALUE(SUBSTITUTE($EQ965,$EG965,"")),$A$6:$A$127,0)-1,MATCH($EG965,$D$6:$CC$6,0)-1+8,1,1)=0,"",OFFSET($D$6,MATCH(VALUE(SUBSTITUTE($EQ965,$EG965,"")),$A$6:$A$127,0)-1,MATCH($EG965,$D$6:$CC$6,0)-1+8,1,1)),"")</f>
        <v/>
      </c>
      <c r="EW965" s="174" t="str">
        <f t="shared" ca="1" si="49"/>
        <v/>
      </c>
      <c r="EX965" s="174" t="str">
        <f t="shared" ca="1" si="50"/>
        <v/>
      </c>
      <c r="EY965" s="174" t="str">
        <f ca="1">IF(EU965="","",COUNTIF(EU$6:$EU965,"&gt;"&amp;0))</f>
        <v/>
      </c>
      <c r="EZ965" s="189"/>
      <c r="FA965" s="153"/>
    </row>
    <row r="966" spans="146:157" ht="25.5" customHeight="1">
      <c r="EP966" s="174"/>
      <c r="EQ966" s="174"/>
      <c r="ER966" s="174"/>
      <c r="ES966" s="174"/>
      <c r="ET966" s="174" t="str">
        <f t="shared" ca="1" si="48"/>
        <v/>
      </c>
      <c r="EU966" s="174" t="str">
        <f ca="1">IFERROR(IF(OFFSET($D$6,MATCH(VALUE(SUBSTITUTE(EQ966,EG966,"")),$A$6:$A$127,0)-1,MATCH($EG966,$D$6:$CC$6,0)-1+7,1,1)&gt;0,OFFSET($D$6,MATCH(VALUE(SUBSTITUTE(EQ966,EG966,"")),$A$6:$A$127,0)-1,MATCH($EG966,$D$6:$CC$6,0)-1+7,1,1),""),"")</f>
        <v/>
      </c>
      <c r="EV966" s="174" t="str">
        <f ca="1">IF($EU966&lt;&gt;"",IF(OFFSET($D$6,MATCH(VALUE(SUBSTITUTE($EQ966,$EG966,"")),$A$6:$A$127,0)-1,MATCH($EG966,$D$6:$CC$6,0)-1+8,1,1)=0,"",OFFSET($D$6,MATCH(VALUE(SUBSTITUTE($EQ966,$EG966,"")),$A$6:$A$127,0)-1,MATCH($EG966,$D$6:$CC$6,0)-1+8,1,1)),"")</f>
        <v/>
      </c>
      <c r="EW966" s="174" t="str">
        <f t="shared" ca="1" si="49"/>
        <v/>
      </c>
      <c r="EX966" s="174" t="str">
        <f t="shared" ca="1" si="50"/>
        <v/>
      </c>
      <c r="EY966" s="174" t="str">
        <f ca="1">IF(EU966="","",COUNTIF(EU$6:$EU966,"&gt;"&amp;0))</f>
        <v/>
      </c>
      <c r="EZ966" s="189"/>
      <c r="FA966" s="153"/>
    </row>
    <row r="967" spans="146:157" ht="25.5" customHeight="1">
      <c r="EP967" s="174"/>
      <c r="EQ967" s="174"/>
      <c r="ER967" s="174"/>
      <c r="ES967" s="174"/>
      <c r="ET967" s="174" t="str">
        <f t="shared" ref="ET967:ET1030" ca="1" si="51">IF(EY967="","",EN967)</f>
        <v/>
      </c>
      <c r="EU967" s="174" t="str">
        <f ca="1">IFERROR(IF(OFFSET($D$6,MATCH(VALUE(SUBSTITUTE(EQ967,EG967,"")),$A$6:$A$127,0)-1,MATCH($EG967,$D$6:$CC$6,0)-1+7,1,1)&gt;0,OFFSET($D$6,MATCH(VALUE(SUBSTITUTE(EQ967,EG967,"")),$A$6:$A$127,0)-1,MATCH($EG967,$D$6:$CC$6,0)-1+7,1,1),""),"")</f>
        <v/>
      </c>
      <c r="EV967" s="174" t="str">
        <f ca="1">IF($EU967&lt;&gt;"",IF(OFFSET($D$6,MATCH(VALUE(SUBSTITUTE($EQ967,$EG967,"")),$A$6:$A$127,0)-1,MATCH($EG967,$D$6:$CC$6,0)-1+8,1,1)=0,"",OFFSET($D$6,MATCH(VALUE(SUBSTITUTE($EQ967,$EG967,"")),$A$6:$A$127,0)-1,MATCH($EG967,$D$6:$CC$6,0)-1+8,1,1)),"")</f>
        <v/>
      </c>
      <c r="EW967" s="174" t="str">
        <f t="shared" ref="EW967:EW1030" ca="1" si="52">IF(EY967="","","F")</f>
        <v/>
      </c>
      <c r="EX967" s="174" t="str">
        <f t="shared" ref="EX967:EX1030" ca="1" si="53">IF(EY967="","",EM967)</f>
        <v/>
      </c>
      <c r="EY967" s="174" t="str">
        <f ca="1">IF(EU967="","",COUNTIF(EU$6:$EU967,"&gt;"&amp;0))</f>
        <v/>
      </c>
      <c r="EZ967" s="189"/>
      <c r="FA967" s="153"/>
    </row>
    <row r="968" spans="146:157" ht="25.5" customHeight="1">
      <c r="EP968" s="174"/>
      <c r="EQ968" s="174"/>
      <c r="ER968" s="174"/>
      <c r="ES968" s="174"/>
      <c r="ET968" s="174" t="str">
        <f t="shared" ca="1" si="51"/>
        <v/>
      </c>
      <c r="EU968" s="174" t="str">
        <f ca="1">IFERROR(IF(OFFSET($D$6,MATCH(VALUE(SUBSTITUTE(EQ968,EG968,"")),$A$6:$A$127,0)-1,MATCH($EG968,$D$6:$CC$6,0)-1+7,1,1)&gt;0,OFFSET($D$6,MATCH(VALUE(SUBSTITUTE(EQ968,EG968,"")),$A$6:$A$127,0)-1,MATCH($EG968,$D$6:$CC$6,0)-1+7,1,1),""),"")</f>
        <v/>
      </c>
      <c r="EV968" s="174" t="str">
        <f ca="1">IF($EU968&lt;&gt;"",IF(OFFSET($D$6,MATCH(VALUE(SUBSTITUTE($EQ968,$EG968,"")),$A$6:$A$127,0)-1,MATCH($EG968,$D$6:$CC$6,0)-1+8,1,1)=0,"",OFFSET($D$6,MATCH(VALUE(SUBSTITUTE($EQ968,$EG968,"")),$A$6:$A$127,0)-1,MATCH($EG968,$D$6:$CC$6,0)-1+8,1,1)),"")</f>
        <v/>
      </c>
      <c r="EW968" s="174" t="str">
        <f t="shared" ca="1" si="52"/>
        <v/>
      </c>
      <c r="EX968" s="174" t="str">
        <f t="shared" ca="1" si="53"/>
        <v/>
      </c>
      <c r="EY968" s="174" t="str">
        <f ca="1">IF(EU968="","",COUNTIF(EU$6:$EU968,"&gt;"&amp;0))</f>
        <v/>
      </c>
      <c r="EZ968" s="189"/>
      <c r="FA968" s="153"/>
    </row>
    <row r="969" spans="146:157" ht="25.5" customHeight="1">
      <c r="EP969" s="174"/>
      <c r="EQ969" s="174"/>
      <c r="ER969" s="174"/>
      <c r="ES969" s="174"/>
      <c r="ET969" s="174" t="str">
        <f t="shared" ca="1" si="51"/>
        <v/>
      </c>
      <c r="EU969" s="174" t="str">
        <f ca="1">IFERROR(IF(OFFSET($D$6,MATCH(VALUE(SUBSTITUTE(EQ969,EG969,"")),$A$6:$A$127,0)-1,MATCH($EG969,$D$6:$CC$6,0)-1+7,1,1)&gt;0,OFFSET($D$6,MATCH(VALUE(SUBSTITUTE(EQ969,EG969,"")),$A$6:$A$127,0)-1,MATCH($EG969,$D$6:$CC$6,0)-1+7,1,1),""),"")</f>
        <v/>
      </c>
      <c r="EV969" s="174" t="str">
        <f ca="1">IF($EU969&lt;&gt;"",IF(OFFSET($D$6,MATCH(VALUE(SUBSTITUTE($EQ969,$EG969,"")),$A$6:$A$127,0)-1,MATCH($EG969,$D$6:$CC$6,0)-1+8,1,1)=0,"",OFFSET($D$6,MATCH(VALUE(SUBSTITUTE($EQ969,$EG969,"")),$A$6:$A$127,0)-1,MATCH($EG969,$D$6:$CC$6,0)-1+8,1,1)),"")</f>
        <v/>
      </c>
      <c r="EW969" s="174" t="str">
        <f t="shared" ca="1" si="52"/>
        <v/>
      </c>
      <c r="EX969" s="174" t="str">
        <f t="shared" ca="1" si="53"/>
        <v/>
      </c>
      <c r="EY969" s="174" t="str">
        <f ca="1">IF(EU969="","",COUNTIF(EU$6:$EU969,"&gt;"&amp;0))</f>
        <v/>
      </c>
      <c r="EZ969" s="189"/>
      <c r="FA969" s="153"/>
    </row>
    <row r="970" spans="146:157" ht="25.5" customHeight="1">
      <c r="EP970" s="174"/>
      <c r="EQ970" s="174"/>
      <c r="ER970" s="174"/>
      <c r="ES970" s="174"/>
      <c r="ET970" s="174" t="str">
        <f t="shared" ca="1" si="51"/>
        <v/>
      </c>
      <c r="EU970" s="174" t="str">
        <f ca="1">IFERROR(IF(OFFSET($D$6,MATCH(VALUE(SUBSTITUTE(EQ970,EG970,"")),$A$6:$A$127,0)-1,MATCH($EG970,$D$6:$CC$6,0)-1+7,1,1)&gt;0,OFFSET($D$6,MATCH(VALUE(SUBSTITUTE(EQ970,EG970,"")),$A$6:$A$127,0)-1,MATCH($EG970,$D$6:$CC$6,0)-1+7,1,1),""),"")</f>
        <v/>
      </c>
      <c r="EV970" s="174" t="str">
        <f ca="1">IF($EU970&lt;&gt;"",IF(OFFSET($D$6,MATCH(VALUE(SUBSTITUTE($EQ970,$EG970,"")),$A$6:$A$127,0)-1,MATCH($EG970,$D$6:$CC$6,0)-1+8,1,1)=0,"",OFFSET($D$6,MATCH(VALUE(SUBSTITUTE($EQ970,$EG970,"")),$A$6:$A$127,0)-1,MATCH($EG970,$D$6:$CC$6,0)-1+8,1,1)),"")</f>
        <v/>
      </c>
      <c r="EW970" s="174" t="str">
        <f t="shared" ca="1" si="52"/>
        <v/>
      </c>
      <c r="EX970" s="174" t="str">
        <f t="shared" ca="1" si="53"/>
        <v/>
      </c>
      <c r="EY970" s="174" t="str">
        <f ca="1">IF(EU970="","",COUNTIF(EU$6:$EU970,"&gt;"&amp;0))</f>
        <v/>
      </c>
      <c r="EZ970" s="189"/>
      <c r="FA970" s="153"/>
    </row>
    <row r="971" spans="146:157" ht="25.5" customHeight="1">
      <c r="EP971" s="174"/>
      <c r="EQ971" s="174"/>
      <c r="ER971" s="174"/>
      <c r="ES971" s="174"/>
      <c r="ET971" s="174" t="str">
        <f t="shared" ca="1" si="51"/>
        <v/>
      </c>
      <c r="EU971" s="174" t="str">
        <f ca="1">IFERROR(IF(OFFSET($D$6,MATCH(VALUE(SUBSTITUTE(EQ971,EG971,"")),$A$6:$A$127,0)-1,MATCH($EG971,$D$6:$CC$6,0)-1+7,1,1)&gt;0,OFFSET($D$6,MATCH(VALUE(SUBSTITUTE(EQ971,EG971,"")),$A$6:$A$127,0)-1,MATCH($EG971,$D$6:$CC$6,0)-1+7,1,1),""),"")</f>
        <v/>
      </c>
      <c r="EV971" s="174" t="str">
        <f ca="1">IF($EU971&lt;&gt;"",IF(OFFSET($D$6,MATCH(VALUE(SUBSTITUTE($EQ971,$EG971,"")),$A$6:$A$127,0)-1,MATCH($EG971,$D$6:$CC$6,0)-1+8,1,1)=0,"",OFFSET($D$6,MATCH(VALUE(SUBSTITUTE($EQ971,$EG971,"")),$A$6:$A$127,0)-1,MATCH($EG971,$D$6:$CC$6,0)-1+8,1,1)),"")</f>
        <v/>
      </c>
      <c r="EW971" s="174" t="str">
        <f t="shared" ca="1" si="52"/>
        <v/>
      </c>
      <c r="EX971" s="174" t="str">
        <f t="shared" ca="1" si="53"/>
        <v/>
      </c>
      <c r="EY971" s="174" t="str">
        <f ca="1">IF(EU971="","",COUNTIF(EU$6:$EU971,"&gt;"&amp;0))</f>
        <v/>
      </c>
      <c r="EZ971" s="189"/>
      <c r="FA971" s="153"/>
    </row>
    <row r="972" spans="146:157" ht="25.5" customHeight="1">
      <c r="EP972" s="174"/>
      <c r="EQ972" s="174"/>
      <c r="ER972" s="174"/>
      <c r="ES972" s="174"/>
      <c r="ET972" s="174" t="str">
        <f t="shared" ca="1" si="51"/>
        <v/>
      </c>
      <c r="EU972" s="174" t="str">
        <f ca="1">IFERROR(IF(OFFSET($D$6,MATCH(VALUE(SUBSTITUTE(EQ972,EG972,"")),$A$6:$A$127,0)-1,MATCH($EG972,$D$6:$CC$6,0)-1+7,1,1)&gt;0,OFFSET($D$6,MATCH(VALUE(SUBSTITUTE(EQ972,EG972,"")),$A$6:$A$127,0)-1,MATCH($EG972,$D$6:$CC$6,0)-1+7,1,1),""),"")</f>
        <v/>
      </c>
      <c r="EV972" s="174" t="str">
        <f ca="1">IF($EU972&lt;&gt;"",IF(OFFSET($D$6,MATCH(VALUE(SUBSTITUTE($EQ972,$EG972,"")),$A$6:$A$127,0)-1,MATCH($EG972,$D$6:$CC$6,0)-1+8,1,1)=0,"",OFFSET($D$6,MATCH(VALUE(SUBSTITUTE($EQ972,$EG972,"")),$A$6:$A$127,0)-1,MATCH($EG972,$D$6:$CC$6,0)-1+8,1,1)),"")</f>
        <v/>
      </c>
      <c r="EW972" s="174" t="str">
        <f t="shared" ca="1" si="52"/>
        <v/>
      </c>
      <c r="EX972" s="174" t="str">
        <f t="shared" ca="1" si="53"/>
        <v/>
      </c>
      <c r="EY972" s="174" t="str">
        <f ca="1">IF(EU972="","",COUNTIF(EU$6:$EU972,"&gt;"&amp;0))</f>
        <v/>
      </c>
      <c r="EZ972" s="189"/>
      <c r="FA972" s="153"/>
    </row>
    <row r="973" spans="146:157" ht="25.5" customHeight="1">
      <c r="EP973" s="174"/>
      <c r="EQ973" s="174"/>
      <c r="ER973" s="174"/>
      <c r="ES973" s="174"/>
      <c r="ET973" s="174" t="str">
        <f t="shared" ca="1" si="51"/>
        <v/>
      </c>
      <c r="EU973" s="174" t="str">
        <f ca="1">IFERROR(IF(OFFSET($D$6,MATCH(VALUE(SUBSTITUTE(EQ973,EG973,"")),$A$6:$A$127,0)-1,MATCH($EG973,$D$6:$CC$6,0)-1+7,1,1)&gt;0,OFFSET($D$6,MATCH(VALUE(SUBSTITUTE(EQ973,EG973,"")),$A$6:$A$127,0)-1,MATCH($EG973,$D$6:$CC$6,0)-1+7,1,1),""),"")</f>
        <v/>
      </c>
      <c r="EV973" s="174" t="str">
        <f ca="1">IF($EU973&lt;&gt;"",IF(OFFSET($D$6,MATCH(VALUE(SUBSTITUTE($EQ973,$EG973,"")),$A$6:$A$127,0)-1,MATCH($EG973,$D$6:$CC$6,0)-1+8,1,1)=0,"",OFFSET($D$6,MATCH(VALUE(SUBSTITUTE($EQ973,$EG973,"")),$A$6:$A$127,0)-1,MATCH($EG973,$D$6:$CC$6,0)-1+8,1,1)),"")</f>
        <v/>
      </c>
      <c r="EW973" s="174" t="str">
        <f t="shared" ca="1" si="52"/>
        <v/>
      </c>
      <c r="EX973" s="174" t="str">
        <f t="shared" ca="1" si="53"/>
        <v/>
      </c>
      <c r="EY973" s="174" t="str">
        <f ca="1">IF(EU973="","",COUNTIF(EU$6:$EU973,"&gt;"&amp;0))</f>
        <v/>
      </c>
      <c r="EZ973" s="189"/>
      <c r="FA973" s="153"/>
    </row>
    <row r="974" spans="146:157" ht="25.5" customHeight="1">
      <c r="EP974" s="174"/>
      <c r="EQ974" s="174"/>
      <c r="ER974" s="174"/>
      <c r="ES974" s="174"/>
      <c r="ET974" s="174" t="str">
        <f t="shared" ca="1" si="51"/>
        <v/>
      </c>
      <c r="EU974" s="174" t="str">
        <f ca="1">IFERROR(IF(OFFSET($D$6,MATCH(VALUE(SUBSTITUTE(EQ974,EG974,"")),$A$6:$A$127,0)-1,MATCH($EG974,$D$6:$CC$6,0)-1+7,1,1)&gt;0,OFFSET($D$6,MATCH(VALUE(SUBSTITUTE(EQ974,EG974,"")),$A$6:$A$127,0)-1,MATCH($EG974,$D$6:$CC$6,0)-1+7,1,1),""),"")</f>
        <v/>
      </c>
      <c r="EV974" s="174" t="str">
        <f ca="1">IF($EU974&lt;&gt;"",IF(OFFSET($D$6,MATCH(VALUE(SUBSTITUTE($EQ974,$EG974,"")),$A$6:$A$127,0)-1,MATCH($EG974,$D$6:$CC$6,0)-1+8,1,1)=0,"",OFFSET($D$6,MATCH(VALUE(SUBSTITUTE($EQ974,$EG974,"")),$A$6:$A$127,0)-1,MATCH($EG974,$D$6:$CC$6,0)-1+8,1,1)),"")</f>
        <v/>
      </c>
      <c r="EW974" s="174" t="str">
        <f t="shared" ca="1" si="52"/>
        <v/>
      </c>
      <c r="EX974" s="174" t="str">
        <f t="shared" ca="1" si="53"/>
        <v/>
      </c>
      <c r="EY974" s="174" t="str">
        <f ca="1">IF(EU974="","",COUNTIF(EU$6:$EU974,"&gt;"&amp;0))</f>
        <v/>
      </c>
      <c r="EZ974" s="189"/>
      <c r="FA974" s="153"/>
    </row>
    <row r="975" spans="146:157" ht="25.5" customHeight="1">
      <c r="EP975" s="174"/>
      <c r="EQ975" s="174"/>
      <c r="ER975" s="174"/>
      <c r="ES975" s="174"/>
      <c r="ET975" s="174" t="str">
        <f t="shared" ca="1" si="51"/>
        <v/>
      </c>
      <c r="EU975" s="174" t="str">
        <f ca="1">IFERROR(IF(OFFSET($D$6,MATCH(VALUE(SUBSTITUTE(EQ975,EG975,"")),$A$6:$A$127,0)-1,MATCH($EG975,$D$6:$CC$6,0)-1+7,1,1)&gt;0,OFFSET($D$6,MATCH(VALUE(SUBSTITUTE(EQ975,EG975,"")),$A$6:$A$127,0)-1,MATCH($EG975,$D$6:$CC$6,0)-1+7,1,1),""),"")</f>
        <v/>
      </c>
      <c r="EV975" s="174" t="str">
        <f ca="1">IF($EU975&lt;&gt;"",IF(OFFSET($D$6,MATCH(VALUE(SUBSTITUTE($EQ975,$EG975,"")),$A$6:$A$127,0)-1,MATCH($EG975,$D$6:$CC$6,0)-1+8,1,1)=0,"",OFFSET($D$6,MATCH(VALUE(SUBSTITUTE($EQ975,$EG975,"")),$A$6:$A$127,0)-1,MATCH($EG975,$D$6:$CC$6,0)-1+8,1,1)),"")</f>
        <v/>
      </c>
      <c r="EW975" s="174" t="str">
        <f t="shared" ca="1" si="52"/>
        <v/>
      </c>
      <c r="EX975" s="174" t="str">
        <f t="shared" ca="1" si="53"/>
        <v/>
      </c>
      <c r="EY975" s="174" t="str">
        <f ca="1">IF(EU975="","",COUNTIF(EU$6:$EU975,"&gt;"&amp;0))</f>
        <v/>
      </c>
      <c r="EZ975" s="189"/>
      <c r="FA975" s="153"/>
    </row>
    <row r="976" spans="146:157" ht="25.5" customHeight="1">
      <c r="EP976" s="174"/>
      <c r="EQ976" s="174"/>
      <c r="ER976" s="174"/>
      <c r="ES976" s="174"/>
      <c r="ET976" s="174" t="str">
        <f t="shared" ca="1" si="51"/>
        <v/>
      </c>
      <c r="EU976" s="174" t="str">
        <f ca="1">IFERROR(IF(OFFSET($D$6,MATCH(VALUE(SUBSTITUTE(EQ976,EG976,"")),$A$6:$A$127,0)-1,MATCH($EG976,$D$6:$CC$6,0)-1+7,1,1)&gt;0,OFFSET($D$6,MATCH(VALUE(SUBSTITUTE(EQ976,EG976,"")),$A$6:$A$127,0)-1,MATCH($EG976,$D$6:$CC$6,0)-1+7,1,1),""),"")</f>
        <v/>
      </c>
      <c r="EV976" s="174" t="str">
        <f ca="1">IF($EU976&lt;&gt;"",IF(OFFSET($D$6,MATCH(VALUE(SUBSTITUTE($EQ976,$EG976,"")),$A$6:$A$127,0)-1,MATCH($EG976,$D$6:$CC$6,0)-1+8,1,1)=0,"",OFFSET($D$6,MATCH(VALUE(SUBSTITUTE($EQ976,$EG976,"")),$A$6:$A$127,0)-1,MATCH($EG976,$D$6:$CC$6,0)-1+8,1,1)),"")</f>
        <v/>
      </c>
      <c r="EW976" s="174" t="str">
        <f t="shared" ca="1" si="52"/>
        <v/>
      </c>
      <c r="EX976" s="174" t="str">
        <f t="shared" ca="1" si="53"/>
        <v/>
      </c>
      <c r="EY976" s="174" t="str">
        <f ca="1">IF(EU976="","",COUNTIF(EU$6:$EU976,"&gt;"&amp;0))</f>
        <v/>
      </c>
      <c r="EZ976" s="189"/>
      <c r="FA976" s="153"/>
    </row>
    <row r="977" spans="146:157" ht="25.5" customHeight="1">
      <c r="EP977" s="174"/>
      <c r="EQ977" s="174"/>
      <c r="ER977" s="174"/>
      <c r="ES977" s="174"/>
      <c r="ET977" s="174" t="str">
        <f t="shared" ca="1" si="51"/>
        <v/>
      </c>
      <c r="EU977" s="174" t="str">
        <f ca="1">IFERROR(IF(OFFSET($D$6,MATCH(VALUE(SUBSTITUTE(EQ977,EG977,"")),$A$6:$A$127,0)-1,MATCH($EG977,$D$6:$CC$6,0)-1+7,1,1)&gt;0,OFFSET($D$6,MATCH(VALUE(SUBSTITUTE(EQ977,EG977,"")),$A$6:$A$127,0)-1,MATCH($EG977,$D$6:$CC$6,0)-1+7,1,1),""),"")</f>
        <v/>
      </c>
      <c r="EV977" s="174" t="str">
        <f ca="1">IF($EU977&lt;&gt;"",IF(OFFSET($D$6,MATCH(VALUE(SUBSTITUTE($EQ977,$EG977,"")),$A$6:$A$127,0)-1,MATCH($EG977,$D$6:$CC$6,0)-1+8,1,1)=0,"",OFFSET($D$6,MATCH(VALUE(SUBSTITUTE($EQ977,$EG977,"")),$A$6:$A$127,0)-1,MATCH($EG977,$D$6:$CC$6,0)-1+8,1,1)),"")</f>
        <v/>
      </c>
      <c r="EW977" s="174" t="str">
        <f t="shared" ca="1" si="52"/>
        <v/>
      </c>
      <c r="EX977" s="174" t="str">
        <f t="shared" ca="1" si="53"/>
        <v/>
      </c>
      <c r="EY977" s="174" t="str">
        <f ca="1">IF(EU977="","",COUNTIF(EU$6:$EU977,"&gt;"&amp;0))</f>
        <v/>
      </c>
      <c r="EZ977" s="189"/>
      <c r="FA977" s="153"/>
    </row>
    <row r="978" spans="146:157" ht="25.5" customHeight="1">
      <c r="EP978" s="174"/>
      <c r="EQ978" s="174"/>
      <c r="ER978" s="174"/>
      <c r="ES978" s="174"/>
      <c r="ET978" s="174" t="str">
        <f t="shared" ca="1" si="51"/>
        <v/>
      </c>
      <c r="EU978" s="174" t="str">
        <f ca="1">IFERROR(IF(OFFSET($D$6,MATCH(VALUE(SUBSTITUTE(EQ978,EG978,"")),$A$6:$A$127,0)-1,MATCH($EG978,$D$6:$CC$6,0)-1+7,1,1)&gt;0,OFFSET($D$6,MATCH(VALUE(SUBSTITUTE(EQ978,EG978,"")),$A$6:$A$127,0)-1,MATCH($EG978,$D$6:$CC$6,0)-1+7,1,1),""),"")</f>
        <v/>
      </c>
      <c r="EV978" s="174" t="str">
        <f ca="1">IF($EU978&lt;&gt;"",IF(OFFSET($D$6,MATCH(VALUE(SUBSTITUTE($EQ978,$EG978,"")),$A$6:$A$127,0)-1,MATCH($EG978,$D$6:$CC$6,0)-1+8,1,1)=0,"",OFFSET($D$6,MATCH(VALUE(SUBSTITUTE($EQ978,$EG978,"")),$A$6:$A$127,0)-1,MATCH($EG978,$D$6:$CC$6,0)-1+8,1,1)),"")</f>
        <v/>
      </c>
      <c r="EW978" s="174" t="str">
        <f t="shared" ca="1" si="52"/>
        <v/>
      </c>
      <c r="EX978" s="174" t="str">
        <f t="shared" ca="1" si="53"/>
        <v/>
      </c>
      <c r="EY978" s="174" t="str">
        <f ca="1">IF(EU978="","",COUNTIF(EU$6:$EU978,"&gt;"&amp;0))</f>
        <v/>
      </c>
      <c r="EZ978" s="189"/>
      <c r="FA978" s="153"/>
    </row>
    <row r="979" spans="146:157" ht="25.5" customHeight="1">
      <c r="EP979" s="174"/>
      <c r="EQ979" s="174"/>
      <c r="ER979" s="174"/>
      <c r="ES979" s="174"/>
      <c r="ET979" s="174" t="str">
        <f t="shared" ca="1" si="51"/>
        <v/>
      </c>
      <c r="EU979" s="174" t="str">
        <f ca="1">IFERROR(IF(OFFSET($D$6,MATCH(VALUE(SUBSTITUTE(EQ979,EG979,"")),$A$6:$A$127,0)-1,MATCH($EG979,$D$6:$CC$6,0)-1+7,1,1)&gt;0,OFFSET($D$6,MATCH(VALUE(SUBSTITUTE(EQ979,EG979,"")),$A$6:$A$127,0)-1,MATCH($EG979,$D$6:$CC$6,0)-1+7,1,1),""),"")</f>
        <v/>
      </c>
      <c r="EV979" s="174" t="str">
        <f ca="1">IF($EU979&lt;&gt;"",IF(OFFSET($D$6,MATCH(VALUE(SUBSTITUTE($EQ979,$EG979,"")),$A$6:$A$127,0)-1,MATCH($EG979,$D$6:$CC$6,0)-1+8,1,1)=0,"",OFFSET($D$6,MATCH(VALUE(SUBSTITUTE($EQ979,$EG979,"")),$A$6:$A$127,0)-1,MATCH($EG979,$D$6:$CC$6,0)-1+8,1,1)),"")</f>
        <v/>
      </c>
      <c r="EW979" s="174" t="str">
        <f t="shared" ca="1" si="52"/>
        <v/>
      </c>
      <c r="EX979" s="174" t="str">
        <f t="shared" ca="1" si="53"/>
        <v/>
      </c>
      <c r="EY979" s="174" t="str">
        <f ca="1">IF(EU979="","",COUNTIF(EU$6:$EU979,"&gt;"&amp;0))</f>
        <v/>
      </c>
      <c r="EZ979" s="189"/>
      <c r="FA979" s="153"/>
    </row>
    <row r="980" spans="146:157" ht="25.5" customHeight="1">
      <c r="EP980" s="174"/>
      <c r="EQ980" s="174"/>
      <c r="ER980" s="174"/>
      <c r="ES980" s="174"/>
      <c r="ET980" s="174" t="str">
        <f t="shared" ca="1" si="51"/>
        <v/>
      </c>
      <c r="EU980" s="174" t="str">
        <f ca="1">IFERROR(IF(OFFSET($D$6,MATCH(VALUE(SUBSTITUTE(EQ980,EG980,"")),$A$6:$A$127,0)-1,MATCH($EG980,$D$6:$CC$6,0)-1+7,1,1)&gt;0,OFFSET($D$6,MATCH(VALUE(SUBSTITUTE(EQ980,EG980,"")),$A$6:$A$127,0)-1,MATCH($EG980,$D$6:$CC$6,0)-1+7,1,1),""),"")</f>
        <v/>
      </c>
      <c r="EV980" s="174" t="str">
        <f ca="1">IF($EU980&lt;&gt;"",IF(OFFSET($D$6,MATCH(VALUE(SUBSTITUTE($EQ980,$EG980,"")),$A$6:$A$127,0)-1,MATCH($EG980,$D$6:$CC$6,0)-1+8,1,1)=0,"",OFFSET($D$6,MATCH(VALUE(SUBSTITUTE($EQ980,$EG980,"")),$A$6:$A$127,0)-1,MATCH($EG980,$D$6:$CC$6,0)-1+8,1,1)),"")</f>
        <v/>
      </c>
      <c r="EW980" s="174" t="str">
        <f t="shared" ca="1" si="52"/>
        <v/>
      </c>
      <c r="EX980" s="174" t="str">
        <f t="shared" ca="1" si="53"/>
        <v/>
      </c>
      <c r="EY980" s="174" t="str">
        <f ca="1">IF(EU980="","",COUNTIF(EU$6:$EU980,"&gt;"&amp;0))</f>
        <v/>
      </c>
      <c r="EZ980" s="189"/>
      <c r="FA980" s="153"/>
    </row>
    <row r="981" spans="146:157" ht="25.5" customHeight="1">
      <c r="EP981" s="174"/>
      <c r="EQ981" s="174"/>
      <c r="ER981" s="174"/>
      <c r="ES981" s="174"/>
      <c r="ET981" s="174" t="str">
        <f t="shared" ca="1" si="51"/>
        <v/>
      </c>
      <c r="EU981" s="174" t="str">
        <f ca="1">IFERROR(IF(OFFSET($D$6,MATCH(VALUE(SUBSTITUTE(EQ981,EG981,"")),$A$6:$A$127,0)-1,MATCH($EG981,$D$6:$CC$6,0)-1+7,1,1)&gt;0,OFFSET($D$6,MATCH(VALUE(SUBSTITUTE(EQ981,EG981,"")),$A$6:$A$127,0)-1,MATCH($EG981,$D$6:$CC$6,0)-1+7,1,1),""),"")</f>
        <v/>
      </c>
      <c r="EV981" s="174" t="str">
        <f ca="1">IF($EU981&lt;&gt;"",IF(OFFSET($D$6,MATCH(VALUE(SUBSTITUTE($EQ981,$EG981,"")),$A$6:$A$127,0)-1,MATCH($EG981,$D$6:$CC$6,0)-1+8,1,1)=0,"",OFFSET($D$6,MATCH(VALUE(SUBSTITUTE($EQ981,$EG981,"")),$A$6:$A$127,0)-1,MATCH($EG981,$D$6:$CC$6,0)-1+8,1,1)),"")</f>
        <v/>
      </c>
      <c r="EW981" s="174" t="str">
        <f t="shared" ca="1" si="52"/>
        <v/>
      </c>
      <c r="EX981" s="174" t="str">
        <f t="shared" ca="1" si="53"/>
        <v/>
      </c>
      <c r="EY981" s="174" t="str">
        <f ca="1">IF(EU981="","",COUNTIF(EU$6:$EU981,"&gt;"&amp;0))</f>
        <v/>
      </c>
      <c r="EZ981" s="189"/>
      <c r="FA981" s="153"/>
    </row>
    <row r="982" spans="146:157" ht="25.5" customHeight="1">
      <c r="EP982" s="174"/>
      <c r="EQ982" s="174"/>
      <c r="ER982" s="174"/>
      <c r="ES982" s="174"/>
      <c r="ET982" s="174" t="str">
        <f t="shared" ca="1" si="51"/>
        <v/>
      </c>
      <c r="EU982" s="174" t="str">
        <f ca="1">IFERROR(IF(OFFSET($D$6,MATCH(VALUE(SUBSTITUTE(EQ982,EG982,"")),$A$6:$A$127,0)-1,MATCH($EG982,$D$6:$CC$6,0)-1+7,1,1)&gt;0,OFFSET($D$6,MATCH(VALUE(SUBSTITUTE(EQ982,EG982,"")),$A$6:$A$127,0)-1,MATCH($EG982,$D$6:$CC$6,0)-1+7,1,1),""),"")</f>
        <v/>
      </c>
      <c r="EV982" s="174" t="str">
        <f ca="1">IF($EU982&lt;&gt;"",IF(OFFSET($D$6,MATCH(VALUE(SUBSTITUTE($EQ982,$EG982,"")),$A$6:$A$127,0)-1,MATCH($EG982,$D$6:$CC$6,0)-1+8,1,1)=0,"",OFFSET($D$6,MATCH(VALUE(SUBSTITUTE($EQ982,$EG982,"")),$A$6:$A$127,0)-1,MATCH($EG982,$D$6:$CC$6,0)-1+8,1,1)),"")</f>
        <v/>
      </c>
      <c r="EW982" s="174" t="str">
        <f t="shared" ca="1" si="52"/>
        <v/>
      </c>
      <c r="EX982" s="174" t="str">
        <f t="shared" ca="1" si="53"/>
        <v/>
      </c>
      <c r="EY982" s="174" t="str">
        <f ca="1">IF(EU982="","",COUNTIF(EU$6:$EU982,"&gt;"&amp;0))</f>
        <v/>
      </c>
      <c r="EZ982" s="189"/>
      <c r="FA982" s="153"/>
    </row>
    <row r="983" spans="146:157" ht="25.5" customHeight="1">
      <c r="EP983" s="174"/>
      <c r="EQ983" s="174"/>
      <c r="ER983" s="174"/>
      <c r="ES983" s="174"/>
      <c r="ET983" s="174" t="str">
        <f t="shared" ca="1" si="51"/>
        <v/>
      </c>
      <c r="EU983" s="174" t="str">
        <f ca="1">IFERROR(IF(OFFSET($D$6,MATCH(VALUE(SUBSTITUTE(EQ983,EG983,"")),$A$6:$A$127,0)-1,MATCH($EG983,$D$6:$CC$6,0)-1+7,1,1)&gt;0,OFFSET($D$6,MATCH(VALUE(SUBSTITUTE(EQ983,EG983,"")),$A$6:$A$127,0)-1,MATCH($EG983,$D$6:$CC$6,0)-1+7,1,1),""),"")</f>
        <v/>
      </c>
      <c r="EV983" s="174" t="str">
        <f ca="1">IF($EU983&lt;&gt;"",IF(OFFSET($D$6,MATCH(VALUE(SUBSTITUTE($EQ983,$EG983,"")),$A$6:$A$127,0)-1,MATCH($EG983,$D$6:$CC$6,0)-1+8,1,1)=0,"",OFFSET($D$6,MATCH(VALUE(SUBSTITUTE($EQ983,$EG983,"")),$A$6:$A$127,0)-1,MATCH($EG983,$D$6:$CC$6,0)-1+8,1,1)),"")</f>
        <v/>
      </c>
      <c r="EW983" s="174" t="str">
        <f t="shared" ca="1" si="52"/>
        <v/>
      </c>
      <c r="EX983" s="174" t="str">
        <f t="shared" ca="1" si="53"/>
        <v/>
      </c>
      <c r="EY983" s="174" t="str">
        <f ca="1">IF(EU983="","",COUNTIF(EU$6:$EU983,"&gt;"&amp;0))</f>
        <v/>
      </c>
      <c r="EZ983" s="189"/>
      <c r="FA983" s="153"/>
    </row>
    <row r="984" spans="146:157" ht="25.5" customHeight="1">
      <c r="EP984" s="174"/>
      <c r="EQ984" s="174"/>
      <c r="ER984" s="174"/>
      <c r="ES984" s="174"/>
      <c r="ET984" s="174" t="str">
        <f t="shared" ca="1" si="51"/>
        <v/>
      </c>
      <c r="EU984" s="174" t="str">
        <f ca="1">IFERROR(IF(OFFSET($D$6,MATCH(VALUE(SUBSTITUTE(EQ984,EG984,"")),$A$6:$A$127,0)-1,MATCH($EG984,$D$6:$CC$6,0)-1+7,1,1)&gt;0,OFFSET($D$6,MATCH(VALUE(SUBSTITUTE(EQ984,EG984,"")),$A$6:$A$127,0)-1,MATCH($EG984,$D$6:$CC$6,0)-1+7,1,1),""),"")</f>
        <v/>
      </c>
      <c r="EV984" s="174" t="str">
        <f ca="1">IF($EU984&lt;&gt;"",IF(OFFSET($D$6,MATCH(VALUE(SUBSTITUTE($EQ984,$EG984,"")),$A$6:$A$127,0)-1,MATCH($EG984,$D$6:$CC$6,0)-1+8,1,1)=0,"",OFFSET($D$6,MATCH(VALUE(SUBSTITUTE($EQ984,$EG984,"")),$A$6:$A$127,0)-1,MATCH($EG984,$D$6:$CC$6,0)-1+8,1,1)),"")</f>
        <v/>
      </c>
      <c r="EW984" s="174" t="str">
        <f t="shared" ca="1" si="52"/>
        <v/>
      </c>
      <c r="EX984" s="174" t="str">
        <f t="shared" ca="1" si="53"/>
        <v/>
      </c>
      <c r="EY984" s="174" t="str">
        <f ca="1">IF(EU984="","",COUNTIF(EU$6:$EU984,"&gt;"&amp;0))</f>
        <v/>
      </c>
      <c r="EZ984" s="189"/>
      <c r="FA984" s="153"/>
    </row>
    <row r="985" spans="146:157" ht="25.5" customHeight="1">
      <c r="EP985" s="174"/>
      <c r="EQ985" s="174"/>
      <c r="ER985" s="174"/>
      <c r="ES985" s="174"/>
      <c r="ET985" s="174" t="str">
        <f t="shared" ca="1" si="51"/>
        <v/>
      </c>
      <c r="EU985" s="174" t="str">
        <f ca="1">IFERROR(IF(OFFSET($D$6,MATCH(VALUE(SUBSTITUTE(EQ985,EG985,"")),$A$6:$A$127,0)-1,MATCH($EG985,$D$6:$CC$6,0)-1+7,1,1)&gt;0,OFFSET($D$6,MATCH(VALUE(SUBSTITUTE(EQ985,EG985,"")),$A$6:$A$127,0)-1,MATCH($EG985,$D$6:$CC$6,0)-1+7,1,1),""),"")</f>
        <v/>
      </c>
      <c r="EV985" s="174" t="str">
        <f ca="1">IF($EU985&lt;&gt;"",IF(OFFSET($D$6,MATCH(VALUE(SUBSTITUTE($EQ985,$EG985,"")),$A$6:$A$127,0)-1,MATCH($EG985,$D$6:$CC$6,0)-1+8,1,1)=0,"",OFFSET($D$6,MATCH(VALUE(SUBSTITUTE($EQ985,$EG985,"")),$A$6:$A$127,0)-1,MATCH($EG985,$D$6:$CC$6,0)-1+8,1,1)),"")</f>
        <v/>
      </c>
      <c r="EW985" s="174" t="str">
        <f t="shared" ca="1" si="52"/>
        <v/>
      </c>
      <c r="EX985" s="174" t="str">
        <f t="shared" ca="1" si="53"/>
        <v/>
      </c>
      <c r="EY985" s="174" t="str">
        <f ca="1">IF(EU985="","",COUNTIF(EU$6:$EU985,"&gt;"&amp;0))</f>
        <v/>
      </c>
      <c r="EZ985" s="189"/>
      <c r="FA985" s="153"/>
    </row>
    <row r="986" spans="146:157" ht="25.5" customHeight="1">
      <c r="EP986" s="174"/>
      <c r="EQ986" s="174"/>
      <c r="ER986" s="174"/>
      <c r="ES986" s="174"/>
      <c r="ET986" s="174" t="str">
        <f t="shared" ca="1" si="51"/>
        <v/>
      </c>
      <c r="EU986" s="174" t="str">
        <f ca="1">IFERROR(IF(OFFSET($D$6,MATCH(VALUE(SUBSTITUTE(EQ986,EG986,"")),$A$6:$A$127,0)-1,MATCH($EG986,$D$6:$CC$6,0)-1+7,1,1)&gt;0,OFFSET($D$6,MATCH(VALUE(SUBSTITUTE(EQ986,EG986,"")),$A$6:$A$127,0)-1,MATCH($EG986,$D$6:$CC$6,0)-1+7,1,1),""),"")</f>
        <v/>
      </c>
      <c r="EV986" s="174" t="str">
        <f ca="1">IF($EU986&lt;&gt;"",IF(OFFSET($D$6,MATCH(VALUE(SUBSTITUTE($EQ986,$EG986,"")),$A$6:$A$127,0)-1,MATCH($EG986,$D$6:$CC$6,0)-1+8,1,1)=0,"",OFFSET($D$6,MATCH(VALUE(SUBSTITUTE($EQ986,$EG986,"")),$A$6:$A$127,0)-1,MATCH($EG986,$D$6:$CC$6,0)-1+8,1,1)),"")</f>
        <v/>
      </c>
      <c r="EW986" s="174" t="str">
        <f t="shared" ca="1" si="52"/>
        <v/>
      </c>
      <c r="EX986" s="174" t="str">
        <f t="shared" ca="1" si="53"/>
        <v/>
      </c>
      <c r="EY986" s="174" t="str">
        <f ca="1">IF(EU986="","",COUNTIF(EU$6:$EU986,"&gt;"&amp;0))</f>
        <v/>
      </c>
      <c r="EZ986" s="189"/>
      <c r="FA986" s="153"/>
    </row>
    <row r="987" spans="146:157" ht="25.5" customHeight="1">
      <c r="EP987" s="174"/>
      <c r="EQ987" s="174"/>
      <c r="ER987" s="174"/>
      <c r="ES987" s="174"/>
      <c r="ET987" s="174" t="str">
        <f t="shared" ca="1" si="51"/>
        <v/>
      </c>
      <c r="EU987" s="174" t="str">
        <f ca="1">IFERROR(IF(OFFSET($D$6,MATCH(VALUE(SUBSTITUTE(EQ987,EG987,"")),$A$6:$A$127,0)-1,MATCH($EG987,$D$6:$CC$6,0)-1+7,1,1)&gt;0,OFFSET($D$6,MATCH(VALUE(SUBSTITUTE(EQ987,EG987,"")),$A$6:$A$127,0)-1,MATCH($EG987,$D$6:$CC$6,0)-1+7,1,1),""),"")</f>
        <v/>
      </c>
      <c r="EV987" s="174" t="str">
        <f ca="1">IF($EU987&lt;&gt;"",IF(OFFSET($D$6,MATCH(VALUE(SUBSTITUTE($EQ987,$EG987,"")),$A$6:$A$127,0)-1,MATCH($EG987,$D$6:$CC$6,0)-1+8,1,1)=0,"",OFFSET($D$6,MATCH(VALUE(SUBSTITUTE($EQ987,$EG987,"")),$A$6:$A$127,0)-1,MATCH($EG987,$D$6:$CC$6,0)-1+8,1,1)),"")</f>
        <v/>
      </c>
      <c r="EW987" s="174" t="str">
        <f t="shared" ca="1" si="52"/>
        <v/>
      </c>
      <c r="EX987" s="174" t="str">
        <f t="shared" ca="1" si="53"/>
        <v/>
      </c>
      <c r="EY987" s="174" t="str">
        <f ca="1">IF(EU987="","",COUNTIF(EU$6:$EU987,"&gt;"&amp;0))</f>
        <v/>
      </c>
      <c r="EZ987" s="189"/>
      <c r="FA987" s="153"/>
    </row>
    <row r="988" spans="146:157" ht="25.5" customHeight="1">
      <c r="EP988" s="174"/>
      <c r="EQ988" s="174"/>
      <c r="ER988" s="174"/>
      <c r="ES988" s="174"/>
      <c r="ET988" s="174" t="str">
        <f t="shared" ca="1" si="51"/>
        <v/>
      </c>
      <c r="EU988" s="174" t="str">
        <f ca="1">IFERROR(IF(OFFSET($D$6,MATCH(VALUE(SUBSTITUTE(EQ988,EG988,"")),$A$6:$A$127,0)-1,MATCH($EG988,$D$6:$CC$6,0)-1+7,1,1)&gt;0,OFFSET($D$6,MATCH(VALUE(SUBSTITUTE(EQ988,EG988,"")),$A$6:$A$127,0)-1,MATCH($EG988,$D$6:$CC$6,0)-1+7,1,1),""),"")</f>
        <v/>
      </c>
      <c r="EV988" s="174" t="str">
        <f ca="1">IF($EU988&lt;&gt;"",IF(OFFSET($D$6,MATCH(VALUE(SUBSTITUTE($EQ988,$EG988,"")),$A$6:$A$127,0)-1,MATCH($EG988,$D$6:$CC$6,0)-1+8,1,1)=0,"",OFFSET($D$6,MATCH(VALUE(SUBSTITUTE($EQ988,$EG988,"")),$A$6:$A$127,0)-1,MATCH($EG988,$D$6:$CC$6,0)-1+8,1,1)),"")</f>
        <v/>
      </c>
      <c r="EW988" s="174" t="str">
        <f t="shared" ca="1" si="52"/>
        <v/>
      </c>
      <c r="EX988" s="174" t="str">
        <f t="shared" ca="1" si="53"/>
        <v/>
      </c>
      <c r="EY988" s="174" t="str">
        <f ca="1">IF(EU988="","",COUNTIF(EU$6:$EU988,"&gt;"&amp;0))</f>
        <v/>
      </c>
      <c r="EZ988" s="189"/>
      <c r="FA988" s="153"/>
    </row>
    <row r="989" spans="146:157" ht="25.5" customHeight="1">
      <c r="EP989" s="174"/>
      <c r="EQ989" s="174"/>
      <c r="ER989" s="174"/>
      <c r="ES989" s="174"/>
      <c r="ET989" s="174" t="str">
        <f t="shared" ca="1" si="51"/>
        <v/>
      </c>
      <c r="EU989" s="174" t="str">
        <f ca="1">IFERROR(IF(OFFSET($D$6,MATCH(VALUE(SUBSTITUTE(EQ989,EG989,"")),$A$6:$A$127,0)-1,MATCH($EG989,$D$6:$CC$6,0)-1+7,1,1)&gt;0,OFFSET($D$6,MATCH(VALUE(SUBSTITUTE(EQ989,EG989,"")),$A$6:$A$127,0)-1,MATCH($EG989,$D$6:$CC$6,0)-1+7,1,1),""),"")</f>
        <v/>
      </c>
      <c r="EV989" s="174" t="str">
        <f ca="1">IF($EU989&lt;&gt;"",IF(OFFSET($D$6,MATCH(VALUE(SUBSTITUTE($EQ989,$EG989,"")),$A$6:$A$127,0)-1,MATCH($EG989,$D$6:$CC$6,0)-1+8,1,1)=0,"",OFFSET($D$6,MATCH(VALUE(SUBSTITUTE($EQ989,$EG989,"")),$A$6:$A$127,0)-1,MATCH($EG989,$D$6:$CC$6,0)-1+8,1,1)),"")</f>
        <v/>
      </c>
      <c r="EW989" s="174" t="str">
        <f t="shared" ca="1" si="52"/>
        <v/>
      </c>
      <c r="EX989" s="174" t="str">
        <f t="shared" ca="1" si="53"/>
        <v/>
      </c>
      <c r="EY989" s="174" t="str">
        <f ca="1">IF(EU989="","",COUNTIF(EU$6:$EU989,"&gt;"&amp;0))</f>
        <v/>
      </c>
      <c r="EZ989" s="189"/>
      <c r="FA989" s="153"/>
    </row>
    <row r="990" spans="146:157" ht="25.5" customHeight="1">
      <c r="EP990" s="174"/>
      <c r="EQ990" s="174"/>
      <c r="ER990" s="174"/>
      <c r="ES990" s="174"/>
      <c r="ET990" s="174" t="str">
        <f t="shared" ca="1" si="51"/>
        <v/>
      </c>
      <c r="EU990" s="174" t="str">
        <f ca="1">IFERROR(IF(OFFSET($D$6,MATCH(VALUE(SUBSTITUTE(EQ990,EG990,"")),$A$6:$A$127,0)-1,MATCH($EG990,$D$6:$CC$6,0)-1+7,1,1)&gt;0,OFFSET($D$6,MATCH(VALUE(SUBSTITUTE(EQ990,EG990,"")),$A$6:$A$127,0)-1,MATCH($EG990,$D$6:$CC$6,0)-1+7,1,1),""),"")</f>
        <v/>
      </c>
      <c r="EV990" s="174" t="str">
        <f ca="1">IF($EU990&lt;&gt;"",IF(OFFSET($D$6,MATCH(VALUE(SUBSTITUTE($EQ990,$EG990,"")),$A$6:$A$127,0)-1,MATCH($EG990,$D$6:$CC$6,0)-1+8,1,1)=0,"",OFFSET($D$6,MATCH(VALUE(SUBSTITUTE($EQ990,$EG990,"")),$A$6:$A$127,0)-1,MATCH($EG990,$D$6:$CC$6,0)-1+8,1,1)),"")</f>
        <v/>
      </c>
      <c r="EW990" s="174" t="str">
        <f t="shared" ca="1" si="52"/>
        <v/>
      </c>
      <c r="EX990" s="174" t="str">
        <f t="shared" ca="1" si="53"/>
        <v/>
      </c>
      <c r="EY990" s="174" t="str">
        <f ca="1">IF(EU990="","",COUNTIF(EU$6:$EU990,"&gt;"&amp;0))</f>
        <v/>
      </c>
      <c r="EZ990" s="189"/>
      <c r="FA990" s="153"/>
    </row>
    <row r="991" spans="146:157" ht="25.5" customHeight="1">
      <c r="EP991" s="174"/>
      <c r="EQ991" s="174"/>
      <c r="ER991" s="174"/>
      <c r="ES991" s="174"/>
      <c r="ET991" s="174" t="str">
        <f t="shared" ca="1" si="51"/>
        <v/>
      </c>
      <c r="EU991" s="174" t="str">
        <f ca="1">IFERROR(IF(OFFSET($D$6,MATCH(VALUE(SUBSTITUTE(EQ991,EG991,"")),$A$6:$A$127,0)-1,MATCH($EG991,$D$6:$CC$6,0)-1+7,1,1)&gt;0,OFFSET($D$6,MATCH(VALUE(SUBSTITUTE(EQ991,EG991,"")),$A$6:$A$127,0)-1,MATCH($EG991,$D$6:$CC$6,0)-1+7,1,1),""),"")</f>
        <v/>
      </c>
      <c r="EV991" s="174" t="str">
        <f ca="1">IF($EU991&lt;&gt;"",IF(OFFSET($D$6,MATCH(VALUE(SUBSTITUTE($EQ991,$EG991,"")),$A$6:$A$127,0)-1,MATCH($EG991,$D$6:$CC$6,0)-1+8,1,1)=0,"",OFFSET($D$6,MATCH(VALUE(SUBSTITUTE($EQ991,$EG991,"")),$A$6:$A$127,0)-1,MATCH($EG991,$D$6:$CC$6,0)-1+8,1,1)),"")</f>
        <v/>
      </c>
      <c r="EW991" s="174" t="str">
        <f t="shared" ca="1" si="52"/>
        <v/>
      </c>
      <c r="EX991" s="174" t="str">
        <f t="shared" ca="1" si="53"/>
        <v/>
      </c>
      <c r="EY991" s="174" t="str">
        <f ca="1">IF(EU991="","",COUNTIF(EU$6:$EU991,"&gt;"&amp;0))</f>
        <v/>
      </c>
      <c r="EZ991" s="189"/>
      <c r="FA991" s="153"/>
    </row>
    <row r="992" spans="146:157" ht="25.5" customHeight="1">
      <c r="EP992" s="174"/>
      <c r="EQ992" s="174"/>
      <c r="ER992" s="174"/>
      <c r="ES992" s="174"/>
      <c r="ET992" s="174" t="str">
        <f t="shared" ca="1" si="51"/>
        <v/>
      </c>
      <c r="EU992" s="174" t="str">
        <f ca="1">IFERROR(IF(OFFSET($D$6,MATCH(VALUE(SUBSTITUTE(EQ992,EG992,"")),$A$6:$A$127,0)-1,MATCH($EG992,$D$6:$CC$6,0)-1+7,1,1)&gt;0,OFFSET($D$6,MATCH(VALUE(SUBSTITUTE(EQ992,EG992,"")),$A$6:$A$127,0)-1,MATCH($EG992,$D$6:$CC$6,0)-1+7,1,1),""),"")</f>
        <v/>
      </c>
      <c r="EV992" s="174" t="str">
        <f ca="1">IF($EU992&lt;&gt;"",IF(OFFSET($D$6,MATCH(VALUE(SUBSTITUTE($EQ992,$EG992,"")),$A$6:$A$127,0)-1,MATCH($EG992,$D$6:$CC$6,0)-1+8,1,1)=0,"",OFFSET($D$6,MATCH(VALUE(SUBSTITUTE($EQ992,$EG992,"")),$A$6:$A$127,0)-1,MATCH($EG992,$D$6:$CC$6,0)-1+8,1,1)),"")</f>
        <v/>
      </c>
      <c r="EW992" s="174" t="str">
        <f t="shared" ca="1" si="52"/>
        <v/>
      </c>
      <c r="EX992" s="174" t="str">
        <f t="shared" ca="1" si="53"/>
        <v/>
      </c>
      <c r="EY992" s="174" t="str">
        <f ca="1">IF(EU992="","",COUNTIF(EU$6:$EU992,"&gt;"&amp;0))</f>
        <v/>
      </c>
      <c r="EZ992" s="189"/>
      <c r="FA992" s="153"/>
    </row>
    <row r="993" spans="146:157" ht="25.5" customHeight="1">
      <c r="EP993" s="174"/>
      <c r="EQ993" s="174"/>
      <c r="ER993" s="174"/>
      <c r="ES993" s="174"/>
      <c r="ET993" s="174" t="str">
        <f t="shared" ca="1" si="51"/>
        <v/>
      </c>
      <c r="EU993" s="174" t="str">
        <f ca="1">IFERROR(IF(OFFSET($D$6,MATCH(VALUE(SUBSTITUTE(EQ993,EG993,"")),$A$6:$A$127,0)-1,MATCH($EG993,$D$6:$CC$6,0)-1+7,1,1)&gt;0,OFFSET($D$6,MATCH(VALUE(SUBSTITUTE(EQ993,EG993,"")),$A$6:$A$127,0)-1,MATCH($EG993,$D$6:$CC$6,0)-1+7,1,1),""),"")</f>
        <v/>
      </c>
      <c r="EV993" s="174" t="str">
        <f ca="1">IF($EU993&lt;&gt;"",IF(OFFSET($D$6,MATCH(VALUE(SUBSTITUTE($EQ993,$EG993,"")),$A$6:$A$127,0)-1,MATCH($EG993,$D$6:$CC$6,0)-1+8,1,1)=0,"",OFFSET($D$6,MATCH(VALUE(SUBSTITUTE($EQ993,$EG993,"")),$A$6:$A$127,0)-1,MATCH($EG993,$D$6:$CC$6,0)-1+8,1,1)),"")</f>
        <v/>
      </c>
      <c r="EW993" s="174" t="str">
        <f t="shared" ca="1" si="52"/>
        <v/>
      </c>
      <c r="EX993" s="174" t="str">
        <f t="shared" ca="1" si="53"/>
        <v/>
      </c>
      <c r="EY993" s="174" t="str">
        <f ca="1">IF(EU993="","",COUNTIF(EU$6:$EU993,"&gt;"&amp;0))</f>
        <v/>
      </c>
      <c r="EZ993" s="189"/>
      <c r="FA993" s="153"/>
    </row>
    <row r="994" spans="146:157" ht="25.5" customHeight="1">
      <c r="EP994" s="174"/>
      <c r="EQ994" s="174"/>
      <c r="ER994" s="174"/>
      <c r="ES994" s="174"/>
      <c r="ET994" s="174" t="str">
        <f t="shared" ca="1" si="51"/>
        <v/>
      </c>
      <c r="EU994" s="174" t="str">
        <f ca="1">IFERROR(IF(OFFSET($D$6,MATCH(VALUE(SUBSTITUTE(EQ994,EG994,"")),$A$6:$A$127,0)-1,MATCH($EG994,$D$6:$CC$6,0)-1+7,1,1)&gt;0,OFFSET($D$6,MATCH(VALUE(SUBSTITUTE(EQ994,EG994,"")),$A$6:$A$127,0)-1,MATCH($EG994,$D$6:$CC$6,0)-1+7,1,1),""),"")</f>
        <v/>
      </c>
      <c r="EV994" s="174" t="str">
        <f ca="1">IF($EU994&lt;&gt;"",IF(OFFSET($D$6,MATCH(VALUE(SUBSTITUTE($EQ994,$EG994,"")),$A$6:$A$127,0)-1,MATCH($EG994,$D$6:$CC$6,0)-1+8,1,1)=0,"",OFFSET($D$6,MATCH(VALUE(SUBSTITUTE($EQ994,$EG994,"")),$A$6:$A$127,0)-1,MATCH($EG994,$D$6:$CC$6,0)-1+8,1,1)),"")</f>
        <v/>
      </c>
      <c r="EW994" s="174" t="str">
        <f t="shared" ca="1" si="52"/>
        <v/>
      </c>
      <c r="EX994" s="174" t="str">
        <f t="shared" ca="1" si="53"/>
        <v/>
      </c>
      <c r="EY994" s="174" t="str">
        <f ca="1">IF(EU994="","",COUNTIF(EU$6:$EU994,"&gt;"&amp;0))</f>
        <v/>
      </c>
      <c r="EZ994" s="189"/>
      <c r="FA994" s="153"/>
    </row>
    <row r="995" spans="146:157" ht="25.5" customHeight="1">
      <c r="EP995" s="174"/>
      <c r="EQ995" s="174"/>
      <c r="ER995" s="174"/>
      <c r="ES995" s="174"/>
      <c r="ET995" s="174" t="str">
        <f t="shared" ca="1" si="51"/>
        <v/>
      </c>
      <c r="EU995" s="174" t="str">
        <f ca="1">IFERROR(IF(OFFSET($D$6,MATCH(VALUE(SUBSTITUTE(EQ995,EG995,"")),$A$6:$A$127,0)-1,MATCH($EG995,$D$6:$CC$6,0)-1+7,1,1)&gt;0,OFFSET($D$6,MATCH(VALUE(SUBSTITUTE(EQ995,EG995,"")),$A$6:$A$127,0)-1,MATCH($EG995,$D$6:$CC$6,0)-1+7,1,1),""),"")</f>
        <v/>
      </c>
      <c r="EV995" s="174" t="str">
        <f ca="1">IF($EU995&lt;&gt;"",IF(OFFSET($D$6,MATCH(VALUE(SUBSTITUTE($EQ995,$EG995,"")),$A$6:$A$127,0)-1,MATCH($EG995,$D$6:$CC$6,0)-1+8,1,1)=0,"",OFFSET($D$6,MATCH(VALUE(SUBSTITUTE($EQ995,$EG995,"")),$A$6:$A$127,0)-1,MATCH($EG995,$D$6:$CC$6,0)-1+8,1,1)),"")</f>
        <v/>
      </c>
      <c r="EW995" s="174" t="str">
        <f t="shared" ca="1" si="52"/>
        <v/>
      </c>
      <c r="EX995" s="174" t="str">
        <f t="shared" ca="1" si="53"/>
        <v/>
      </c>
      <c r="EY995" s="174" t="str">
        <f ca="1">IF(EU995="","",COUNTIF(EU$6:$EU995,"&gt;"&amp;0))</f>
        <v/>
      </c>
      <c r="EZ995" s="189"/>
      <c r="FA995" s="153"/>
    </row>
    <row r="996" spans="146:157" ht="25.5" customHeight="1">
      <c r="EP996" s="174"/>
      <c r="EQ996" s="174"/>
      <c r="ER996" s="174"/>
      <c r="ES996" s="174"/>
      <c r="ET996" s="174" t="str">
        <f t="shared" ca="1" si="51"/>
        <v/>
      </c>
      <c r="EU996" s="174" t="str">
        <f ca="1">IFERROR(IF(OFFSET($D$6,MATCH(VALUE(SUBSTITUTE(EQ996,EG996,"")),$A$6:$A$127,0)-1,MATCH($EG996,$D$6:$CC$6,0)-1+7,1,1)&gt;0,OFFSET($D$6,MATCH(VALUE(SUBSTITUTE(EQ996,EG996,"")),$A$6:$A$127,0)-1,MATCH($EG996,$D$6:$CC$6,0)-1+7,1,1),""),"")</f>
        <v/>
      </c>
      <c r="EV996" s="174" t="str">
        <f ca="1">IF($EU996&lt;&gt;"",IF(OFFSET($D$6,MATCH(VALUE(SUBSTITUTE($EQ996,$EG996,"")),$A$6:$A$127,0)-1,MATCH($EG996,$D$6:$CC$6,0)-1+8,1,1)=0,"",OFFSET($D$6,MATCH(VALUE(SUBSTITUTE($EQ996,$EG996,"")),$A$6:$A$127,0)-1,MATCH($EG996,$D$6:$CC$6,0)-1+8,1,1)),"")</f>
        <v/>
      </c>
      <c r="EW996" s="174" t="str">
        <f t="shared" ca="1" si="52"/>
        <v/>
      </c>
      <c r="EX996" s="174" t="str">
        <f t="shared" ca="1" si="53"/>
        <v/>
      </c>
      <c r="EY996" s="174" t="str">
        <f ca="1">IF(EU996="","",COUNTIF(EU$6:$EU996,"&gt;"&amp;0))</f>
        <v/>
      </c>
      <c r="EZ996" s="189"/>
      <c r="FA996" s="153"/>
    </row>
    <row r="997" spans="146:157" ht="25.5" customHeight="1">
      <c r="EP997" s="174"/>
      <c r="EQ997" s="174"/>
      <c r="ER997" s="174"/>
      <c r="ES997" s="174"/>
      <c r="ET997" s="174" t="str">
        <f t="shared" ca="1" si="51"/>
        <v/>
      </c>
      <c r="EU997" s="174" t="str">
        <f ca="1">IFERROR(IF(OFFSET($D$6,MATCH(VALUE(SUBSTITUTE(EQ997,EG997,"")),$A$6:$A$127,0)-1,MATCH($EG997,$D$6:$CC$6,0)-1+7,1,1)&gt;0,OFFSET($D$6,MATCH(VALUE(SUBSTITUTE(EQ997,EG997,"")),$A$6:$A$127,0)-1,MATCH($EG997,$D$6:$CC$6,0)-1+7,1,1),""),"")</f>
        <v/>
      </c>
      <c r="EV997" s="174" t="str">
        <f ca="1">IF($EU997&lt;&gt;"",IF(OFFSET($D$6,MATCH(VALUE(SUBSTITUTE($EQ997,$EG997,"")),$A$6:$A$127,0)-1,MATCH($EG997,$D$6:$CC$6,0)-1+8,1,1)=0,"",OFFSET($D$6,MATCH(VALUE(SUBSTITUTE($EQ997,$EG997,"")),$A$6:$A$127,0)-1,MATCH($EG997,$D$6:$CC$6,0)-1+8,1,1)),"")</f>
        <v/>
      </c>
      <c r="EW997" s="174" t="str">
        <f t="shared" ca="1" si="52"/>
        <v/>
      </c>
      <c r="EX997" s="174" t="str">
        <f t="shared" ca="1" si="53"/>
        <v/>
      </c>
      <c r="EY997" s="174" t="str">
        <f ca="1">IF(EU997="","",COUNTIF(EU$6:$EU997,"&gt;"&amp;0))</f>
        <v/>
      </c>
      <c r="EZ997" s="189"/>
      <c r="FA997" s="153"/>
    </row>
    <row r="998" spans="146:157" ht="25.5" customHeight="1">
      <c r="EP998" s="174"/>
      <c r="EQ998" s="174"/>
      <c r="ER998" s="174"/>
      <c r="ES998" s="174"/>
      <c r="ET998" s="174" t="str">
        <f t="shared" ca="1" si="51"/>
        <v/>
      </c>
      <c r="EU998" s="174" t="str">
        <f ca="1">IFERROR(IF(OFFSET($D$6,MATCH(VALUE(SUBSTITUTE(EQ998,EG998,"")),$A$6:$A$127,0)-1,MATCH($EG998,$D$6:$CC$6,0)-1+7,1,1)&gt;0,OFFSET($D$6,MATCH(VALUE(SUBSTITUTE(EQ998,EG998,"")),$A$6:$A$127,0)-1,MATCH($EG998,$D$6:$CC$6,0)-1+7,1,1),""),"")</f>
        <v/>
      </c>
      <c r="EV998" s="174" t="str">
        <f ca="1">IF($EU998&lt;&gt;"",IF(OFFSET($D$6,MATCH(VALUE(SUBSTITUTE($EQ998,$EG998,"")),$A$6:$A$127,0)-1,MATCH($EG998,$D$6:$CC$6,0)-1+8,1,1)=0,"",OFFSET($D$6,MATCH(VALUE(SUBSTITUTE($EQ998,$EG998,"")),$A$6:$A$127,0)-1,MATCH($EG998,$D$6:$CC$6,0)-1+8,1,1)),"")</f>
        <v/>
      </c>
      <c r="EW998" s="174" t="str">
        <f t="shared" ca="1" si="52"/>
        <v/>
      </c>
      <c r="EX998" s="174" t="str">
        <f t="shared" ca="1" si="53"/>
        <v/>
      </c>
      <c r="EY998" s="174" t="str">
        <f ca="1">IF(EU998="","",COUNTIF(EU$6:$EU998,"&gt;"&amp;0))</f>
        <v/>
      </c>
      <c r="EZ998" s="189"/>
      <c r="FA998" s="153"/>
    </row>
    <row r="999" spans="146:157" ht="25.5" customHeight="1">
      <c r="EP999" s="174"/>
      <c r="EQ999" s="174"/>
      <c r="ER999" s="174"/>
      <c r="ES999" s="174"/>
      <c r="ET999" s="174" t="str">
        <f t="shared" ca="1" si="51"/>
        <v/>
      </c>
      <c r="EU999" s="174" t="str">
        <f ca="1">IFERROR(IF(OFFSET($D$6,MATCH(VALUE(SUBSTITUTE(EQ999,EG999,"")),$A$6:$A$127,0)-1,MATCH($EG999,$D$6:$CC$6,0)-1+7,1,1)&gt;0,OFFSET($D$6,MATCH(VALUE(SUBSTITUTE(EQ999,EG999,"")),$A$6:$A$127,0)-1,MATCH($EG999,$D$6:$CC$6,0)-1+7,1,1),""),"")</f>
        <v/>
      </c>
      <c r="EV999" s="174" t="str">
        <f ca="1">IF($EU999&lt;&gt;"",IF(OFFSET($D$6,MATCH(VALUE(SUBSTITUTE($EQ999,$EG999,"")),$A$6:$A$127,0)-1,MATCH($EG999,$D$6:$CC$6,0)-1+8,1,1)=0,"",OFFSET($D$6,MATCH(VALUE(SUBSTITUTE($EQ999,$EG999,"")),$A$6:$A$127,0)-1,MATCH($EG999,$D$6:$CC$6,0)-1+8,1,1)),"")</f>
        <v/>
      </c>
      <c r="EW999" s="174" t="str">
        <f t="shared" ca="1" si="52"/>
        <v/>
      </c>
      <c r="EX999" s="174" t="str">
        <f t="shared" ca="1" si="53"/>
        <v/>
      </c>
      <c r="EY999" s="174" t="str">
        <f ca="1">IF(EU999="","",COUNTIF(EU$6:$EU999,"&gt;"&amp;0))</f>
        <v/>
      </c>
      <c r="EZ999" s="189"/>
      <c r="FA999" s="153"/>
    </row>
    <row r="1000" spans="146:157" ht="25.5" customHeight="1">
      <c r="EP1000" s="174"/>
      <c r="EQ1000" s="174"/>
      <c r="ER1000" s="174"/>
      <c r="ES1000" s="174"/>
      <c r="ET1000" s="174" t="str">
        <f t="shared" ca="1" si="51"/>
        <v/>
      </c>
      <c r="EU1000" s="174" t="str">
        <f ca="1">IFERROR(IF(OFFSET($D$6,MATCH(VALUE(SUBSTITUTE(EQ1000,EG1000,"")),$A$6:$A$127,0)-1,MATCH($EG1000,$D$6:$CC$6,0)-1+7,1,1)&gt;0,OFFSET($D$6,MATCH(VALUE(SUBSTITUTE(EQ1000,EG1000,"")),$A$6:$A$127,0)-1,MATCH($EG1000,$D$6:$CC$6,0)-1+7,1,1),""),"")</f>
        <v/>
      </c>
      <c r="EV1000" s="174" t="str">
        <f ca="1">IF($EU1000&lt;&gt;"",IF(OFFSET($D$6,MATCH(VALUE(SUBSTITUTE($EQ1000,$EG1000,"")),$A$6:$A$127,0)-1,MATCH($EG1000,$D$6:$CC$6,0)-1+8,1,1)=0,"",OFFSET($D$6,MATCH(VALUE(SUBSTITUTE($EQ1000,$EG1000,"")),$A$6:$A$127,0)-1,MATCH($EG1000,$D$6:$CC$6,0)-1+8,1,1)),"")</f>
        <v/>
      </c>
      <c r="EW1000" s="174" t="str">
        <f t="shared" ca="1" si="52"/>
        <v/>
      </c>
      <c r="EX1000" s="174" t="str">
        <f t="shared" ca="1" si="53"/>
        <v/>
      </c>
      <c r="EY1000" s="174" t="str">
        <f ca="1">IF(EU1000="","",COUNTIF(EU$6:$EU1000,"&gt;"&amp;0))</f>
        <v/>
      </c>
      <c r="EZ1000" s="189"/>
      <c r="FA1000" s="153"/>
    </row>
    <row r="1001" spans="146:157" ht="25.5" customHeight="1">
      <c r="EP1001" s="174"/>
      <c r="EQ1001" s="174"/>
      <c r="ER1001" s="174"/>
      <c r="ES1001" s="174"/>
      <c r="ET1001" s="174" t="str">
        <f t="shared" ca="1" si="51"/>
        <v/>
      </c>
      <c r="EU1001" s="174" t="str">
        <f ca="1">IFERROR(IF(OFFSET($D$6,MATCH(VALUE(SUBSTITUTE(EQ1001,EG1001,"")),$A$6:$A$127,0)-1,MATCH($EG1001,$D$6:$CC$6,0)-1+7,1,1)&gt;0,OFFSET($D$6,MATCH(VALUE(SUBSTITUTE(EQ1001,EG1001,"")),$A$6:$A$127,0)-1,MATCH($EG1001,$D$6:$CC$6,0)-1+7,1,1),""),"")</f>
        <v/>
      </c>
      <c r="EV1001" s="174" t="str">
        <f ca="1">IF($EU1001&lt;&gt;"",IF(OFFSET($D$6,MATCH(VALUE(SUBSTITUTE($EQ1001,$EG1001,"")),$A$6:$A$127,0)-1,MATCH($EG1001,$D$6:$CC$6,0)-1+8,1,1)=0,"",OFFSET($D$6,MATCH(VALUE(SUBSTITUTE($EQ1001,$EG1001,"")),$A$6:$A$127,0)-1,MATCH($EG1001,$D$6:$CC$6,0)-1+8,1,1)),"")</f>
        <v/>
      </c>
      <c r="EW1001" s="174" t="str">
        <f t="shared" ca="1" si="52"/>
        <v/>
      </c>
      <c r="EX1001" s="174" t="str">
        <f t="shared" ca="1" si="53"/>
        <v/>
      </c>
      <c r="EY1001" s="174" t="str">
        <f ca="1">IF(EU1001="","",COUNTIF(EU$6:$EU1001,"&gt;"&amp;0))</f>
        <v/>
      </c>
      <c r="EZ1001" s="189"/>
      <c r="FA1001" s="153"/>
    </row>
    <row r="1002" spans="146:157" ht="25.5" customHeight="1">
      <c r="EP1002" s="174"/>
      <c r="EQ1002" s="174"/>
      <c r="ER1002" s="174"/>
      <c r="ES1002" s="174"/>
      <c r="ET1002" s="174" t="str">
        <f t="shared" ca="1" si="51"/>
        <v/>
      </c>
      <c r="EU1002" s="174" t="str">
        <f ca="1">IFERROR(IF(OFFSET($D$6,MATCH(VALUE(SUBSTITUTE(EQ1002,EG1002,"")),$A$6:$A$127,0)-1,MATCH($EG1002,$D$6:$CC$6,0)-1+7,1,1)&gt;0,OFFSET($D$6,MATCH(VALUE(SUBSTITUTE(EQ1002,EG1002,"")),$A$6:$A$127,0)-1,MATCH($EG1002,$D$6:$CC$6,0)-1+7,1,1),""),"")</f>
        <v/>
      </c>
      <c r="EV1002" s="174" t="str">
        <f ca="1">IF($EU1002&lt;&gt;"",IF(OFFSET($D$6,MATCH(VALUE(SUBSTITUTE($EQ1002,$EG1002,"")),$A$6:$A$127,0)-1,MATCH($EG1002,$D$6:$CC$6,0)-1+8,1,1)=0,"",OFFSET($D$6,MATCH(VALUE(SUBSTITUTE($EQ1002,$EG1002,"")),$A$6:$A$127,0)-1,MATCH($EG1002,$D$6:$CC$6,0)-1+8,1,1)),"")</f>
        <v/>
      </c>
      <c r="EW1002" s="174" t="str">
        <f t="shared" ca="1" si="52"/>
        <v/>
      </c>
      <c r="EX1002" s="174" t="str">
        <f t="shared" ca="1" si="53"/>
        <v/>
      </c>
      <c r="EY1002" s="174" t="str">
        <f ca="1">IF(EU1002="","",COUNTIF(EU$6:$EU1002,"&gt;"&amp;0))</f>
        <v/>
      </c>
      <c r="EZ1002" s="189"/>
      <c r="FA1002" s="153"/>
    </row>
    <row r="1003" spans="146:157" ht="25.5" customHeight="1">
      <c r="EP1003" s="174"/>
      <c r="EQ1003" s="174"/>
      <c r="ER1003" s="174"/>
      <c r="ES1003" s="174"/>
      <c r="ET1003" s="174" t="str">
        <f t="shared" ca="1" si="51"/>
        <v/>
      </c>
      <c r="EU1003" s="174" t="str">
        <f ca="1">IFERROR(IF(OFFSET($D$6,MATCH(VALUE(SUBSTITUTE(EQ1003,EG1003,"")),$A$6:$A$127,0)-1,MATCH($EG1003,$D$6:$CC$6,0)-1+7,1,1)&gt;0,OFFSET($D$6,MATCH(VALUE(SUBSTITUTE(EQ1003,EG1003,"")),$A$6:$A$127,0)-1,MATCH($EG1003,$D$6:$CC$6,0)-1+7,1,1),""),"")</f>
        <v/>
      </c>
      <c r="EV1003" s="174" t="str">
        <f ca="1">IF($EU1003&lt;&gt;"",IF(OFFSET($D$6,MATCH(VALUE(SUBSTITUTE($EQ1003,$EG1003,"")),$A$6:$A$127,0)-1,MATCH($EG1003,$D$6:$CC$6,0)-1+8,1,1)=0,"",OFFSET($D$6,MATCH(VALUE(SUBSTITUTE($EQ1003,$EG1003,"")),$A$6:$A$127,0)-1,MATCH($EG1003,$D$6:$CC$6,0)-1+8,1,1)),"")</f>
        <v/>
      </c>
      <c r="EW1003" s="174" t="str">
        <f t="shared" ca="1" si="52"/>
        <v/>
      </c>
      <c r="EX1003" s="174" t="str">
        <f t="shared" ca="1" si="53"/>
        <v/>
      </c>
      <c r="EY1003" s="174" t="str">
        <f ca="1">IF(EU1003="","",COUNTIF(EU$6:$EU1003,"&gt;"&amp;0))</f>
        <v/>
      </c>
      <c r="EZ1003" s="189"/>
      <c r="FA1003" s="153"/>
    </row>
    <row r="1004" spans="146:157" ht="25.5" customHeight="1">
      <c r="EP1004" s="174"/>
      <c r="EQ1004" s="174"/>
      <c r="ER1004" s="174"/>
      <c r="ES1004" s="174"/>
      <c r="ET1004" s="174" t="str">
        <f t="shared" ca="1" si="51"/>
        <v/>
      </c>
      <c r="EU1004" s="174" t="str">
        <f ca="1">IFERROR(IF(OFFSET($D$6,MATCH(VALUE(SUBSTITUTE(EQ1004,EG1004,"")),$A$6:$A$127,0)-1,MATCH($EG1004,$D$6:$CC$6,0)-1+7,1,1)&gt;0,OFFSET($D$6,MATCH(VALUE(SUBSTITUTE(EQ1004,EG1004,"")),$A$6:$A$127,0)-1,MATCH($EG1004,$D$6:$CC$6,0)-1+7,1,1),""),"")</f>
        <v/>
      </c>
      <c r="EV1004" s="174" t="str">
        <f ca="1">IF($EU1004&lt;&gt;"",IF(OFFSET($D$6,MATCH(VALUE(SUBSTITUTE($EQ1004,$EG1004,"")),$A$6:$A$127,0)-1,MATCH($EG1004,$D$6:$CC$6,0)-1+8,1,1)=0,"",OFFSET($D$6,MATCH(VALUE(SUBSTITUTE($EQ1004,$EG1004,"")),$A$6:$A$127,0)-1,MATCH($EG1004,$D$6:$CC$6,0)-1+8,1,1)),"")</f>
        <v/>
      </c>
      <c r="EW1004" s="174" t="str">
        <f t="shared" ca="1" si="52"/>
        <v/>
      </c>
      <c r="EX1004" s="174" t="str">
        <f t="shared" ca="1" si="53"/>
        <v/>
      </c>
      <c r="EY1004" s="174" t="str">
        <f ca="1">IF(EU1004="","",COUNTIF(EU$6:$EU1004,"&gt;"&amp;0))</f>
        <v/>
      </c>
      <c r="EZ1004" s="189"/>
      <c r="FA1004" s="153"/>
    </row>
    <row r="1005" spans="146:157" ht="25.5" customHeight="1">
      <c r="EP1005" s="174"/>
      <c r="EQ1005" s="174"/>
      <c r="ER1005" s="174"/>
      <c r="ES1005" s="174"/>
      <c r="ET1005" s="174" t="str">
        <f t="shared" ca="1" si="51"/>
        <v/>
      </c>
      <c r="EU1005" s="174" t="str">
        <f ca="1">IFERROR(IF(OFFSET($D$6,MATCH(VALUE(SUBSTITUTE(EQ1005,EG1005,"")),$A$6:$A$127,0)-1,MATCH($EG1005,$D$6:$CC$6,0)-1+7,1,1)&gt;0,OFFSET($D$6,MATCH(VALUE(SUBSTITUTE(EQ1005,EG1005,"")),$A$6:$A$127,0)-1,MATCH($EG1005,$D$6:$CC$6,0)-1+7,1,1),""),"")</f>
        <v/>
      </c>
      <c r="EV1005" s="174" t="str">
        <f ca="1">IF($EU1005&lt;&gt;"",IF(OFFSET($D$6,MATCH(VALUE(SUBSTITUTE($EQ1005,$EG1005,"")),$A$6:$A$127,0)-1,MATCH($EG1005,$D$6:$CC$6,0)-1+8,1,1)=0,"",OFFSET($D$6,MATCH(VALUE(SUBSTITUTE($EQ1005,$EG1005,"")),$A$6:$A$127,0)-1,MATCH($EG1005,$D$6:$CC$6,0)-1+8,1,1)),"")</f>
        <v/>
      </c>
      <c r="EW1005" s="174" t="str">
        <f t="shared" ca="1" si="52"/>
        <v/>
      </c>
      <c r="EX1005" s="174" t="str">
        <f t="shared" ca="1" si="53"/>
        <v/>
      </c>
      <c r="EY1005" s="174" t="str">
        <f ca="1">IF(EU1005="","",COUNTIF(EU$6:$EU1005,"&gt;"&amp;0))</f>
        <v/>
      </c>
      <c r="EZ1005" s="189"/>
      <c r="FA1005" s="153"/>
    </row>
    <row r="1006" spans="146:157" ht="25.5" customHeight="1">
      <c r="EP1006" s="174"/>
      <c r="EQ1006" s="174"/>
      <c r="ER1006" s="174"/>
      <c r="ES1006" s="174"/>
      <c r="ET1006" s="174" t="str">
        <f t="shared" ca="1" si="51"/>
        <v/>
      </c>
      <c r="EU1006" s="174" t="str">
        <f ca="1">IFERROR(IF(OFFSET($D$6,MATCH(VALUE(SUBSTITUTE(EQ1006,EG1006,"")),$A$6:$A$127,0)-1,MATCH($EG1006,$D$6:$CC$6,0)-1+7,1,1)&gt;0,OFFSET($D$6,MATCH(VALUE(SUBSTITUTE(EQ1006,EG1006,"")),$A$6:$A$127,0)-1,MATCH($EG1006,$D$6:$CC$6,0)-1+7,1,1),""),"")</f>
        <v/>
      </c>
      <c r="EV1006" s="174" t="str">
        <f ca="1">IF($EU1006&lt;&gt;"",IF(OFFSET($D$6,MATCH(VALUE(SUBSTITUTE($EQ1006,$EG1006,"")),$A$6:$A$127,0)-1,MATCH($EG1006,$D$6:$CC$6,0)-1+8,1,1)=0,"",OFFSET($D$6,MATCH(VALUE(SUBSTITUTE($EQ1006,$EG1006,"")),$A$6:$A$127,0)-1,MATCH($EG1006,$D$6:$CC$6,0)-1+8,1,1)),"")</f>
        <v/>
      </c>
      <c r="EW1006" s="174" t="str">
        <f t="shared" ca="1" si="52"/>
        <v/>
      </c>
      <c r="EX1006" s="174" t="str">
        <f t="shared" ca="1" si="53"/>
        <v/>
      </c>
      <c r="EY1006" s="174" t="str">
        <f ca="1">IF(EU1006="","",COUNTIF(EU$6:$EU1006,"&gt;"&amp;0))</f>
        <v/>
      </c>
      <c r="EZ1006" s="189"/>
      <c r="FA1006" s="153"/>
    </row>
    <row r="1007" spans="146:157" ht="25.5" customHeight="1">
      <c r="EP1007" s="174"/>
      <c r="EQ1007" s="174"/>
      <c r="ER1007" s="174"/>
      <c r="ES1007" s="174"/>
      <c r="ET1007" s="174" t="str">
        <f t="shared" ca="1" si="51"/>
        <v/>
      </c>
      <c r="EU1007" s="174" t="str">
        <f ca="1">IFERROR(IF(OFFSET($D$6,MATCH(VALUE(SUBSTITUTE(EQ1007,EG1007,"")),$A$6:$A$127,0)-1,MATCH($EG1007,$D$6:$CC$6,0)-1+7,1,1)&gt;0,OFFSET($D$6,MATCH(VALUE(SUBSTITUTE(EQ1007,EG1007,"")),$A$6:$A$127,0)-1,MATCH($EG1007,$D$6:$CC$6,0)-1+7,1,1),""),"")</f>
        <v/>
      </c>
      <c r="EV1007" s="174" t="str">
        <f ca="1">IF($EU1007&lt;&gt;"",IF(OFFSET($D$6,MATCH(VALUE(SUBSTITUTE($EQ1007,$EG1007,"")),$A$6:$A$127,0)-1,MATCH($EG1007,$D$6:$CC$6,0)-1+8,1,1)=0,"",OFFSET($D$6,MATCH(VALUE(SUBSTITUTE($EQ1007,$EG1007,"")),$A$6:$A$127,0)-1,MATCH($EG1007,$D$6:$CC$6,0)-1+8,1,1)),"")</f>
        <v/>
      </c>
      <c r="EW1007" s="174" t="str">
        <f t="shared" ca="1" si="52"/>
        <v/>
      </c>
      <c r="EX1007" s="174" t="str">
        <f t="shared" ca="1" si="53"/>
        <v/>
      </c>
      <c r="EY1007" s="174" t="str">
        <f ca="1">IF(EU1007="","",COUNTIF(EU$6:$EU1007,"&gt;"&amp;0))</f>
        <v/>
      </c>
      <c r="EZ1007" s="189"/>
      <c r="FA1007" s="153"/>
    </row>
    <row r="1008" spans="146:157" ht="25.5" customHeight="1">
      <c r="EP1008" s="174"/>
      <c r="EQ1008" s="174"/>
      <c r="ER1008" s="174"/>
      <c r="ES1008" s="174"/>
      <c r="ET1008" s="174" t="str">
        <f t="shared" ca="1" si="51"/>
        <v/>
      </c>
      <c r="EU1008" s="174" t="str">
        <f ca="1">IFERROR(IF(OFFSET($D$6,MATCH(VALUE(SUBSTITUTE(EQ1008,EG1008,"")),$A$6:$A$127,0)-1,MATCH($EG1008,$D$6:$CC$6,0)-1+7,1,1)&gt;0,OFFSET($D$6,MATCH(VALUE(SUBSTITUTE(EQ1008,EG1008,"")),$A$6:$A$127,0)-1,MATCH($EG1008,$D$6:$CC$6,0)-1+7,1,1),""),"")</f>
        <v/>
      </c>
      <c r="EV1008" s="174" t="str">
        <f ca="1">IF($EU1008&lt;&gt;"",IF(OFFSET($D$6,MATCH(VALUE(SUBSTITUTE($EQ1008,$EG1008,"")),$A$6:$A$127,0)-1,MATCH($EG1008,$D$6:$CC$6,0)-1+8,1,1)=0,"",OFFSET($D$6,MATCH(VALUE(SUBSTITUTE($EQ1008,$EG1008,"")),$A$6:$A$127,0)-1,MATCH($EG1008,$D$6:$CC$6,0)-1+8,1,1)),"")</f>
        <v/>
      </c>
      <c r="EW1008" s="174" t="str">
        <f t="shared" ca="1" si="52"/>
        <v/>
      </c>
      <c r="EX1008" s="174" t="str">
        <f t="shared" ca="1" si="53"/>
        <v/>
      </c>
      <c r="EY1008" s="174" t="str">
        <f ca="1">IF(EU1008="","",COUNTIF(EU$6:$EU1008,"&gt;"&amp;0))</f>
        <v/>
      </c>
      <c r="EZ1008" s="189"/>
      <c r="FA1008" s="153"/>
    </row>
    <row r="1009" spans="146:157" ht="25.5" customHeight="1">
      <c r="EP1009" s="174"/>
      <c r="EQ1009" s="174"/>
      <c r="ER1009" s="174"/>
      <c r="ES1009" s="174"/>
      <c r="ET1009" s="174" t="str">
        <f t="shared" ca="1" si="51"/>
        <v/>
      </c>
      <c r="EU1009" s="174" t="str">
        <f ca="1">IFERROR(IF(OFFSET($D$6,MATCH(VALUE(SUBSTITUTE(EQ1009,EG1009,"")),$A$6:$A$127,0)-1,MATCH($EG1009,$D$6:$CC$6,0)-1+7,1,1)&gt;0,OFFSET($D$6,MATCH(VALUE(SUBSTITUTE(EQ1009,EG1009,"")),$A$6:$A$127,0)-1,MATCH($EG1009,$D$6:$CC$6,0)-1+7,1,1),""),"")</f>
        <v/>
      </c>
      <c r="EV1009" s="174" t="str">
        <f ca="1">IF($EU1009&lt;&gt;"",IF(OFFSET($D$6,MATCH(VALUE(SUBSTITUTE($EQ1009,$EG1009,"")),$A$6:$A$127,0)-1,MATCH($EG1009,$D$6:$CC$6,0)-1+8,1,1)=0,"",OFFSET($D$6,MATCH(VALUE(SUBSTITUTE($EQ1009,$EG1009,"")),$A$6:$A$127,0)-1,MATCH($EG1009,$D$6:$CC$6,0)-1+8,1,1)),"")</f>
        <v/>
      </c>
      <c r="EW1009" s="174" t="str">
        <f t="shared" ca="1" si="52"/>
        <v/>
      </c>
      <c r="EX1009" s="174" t="str">
        <f t="shared" ca="1" si="53"/>
        <v/>
      </c>
      <c r="EY1009" s="174" t="str">
        <f ca="1">IF(EU1009="","",COUNTIF(EU$6:$EU1009,"&gt;"&amp;0))</f>
        <v/>
      </c>
      <c r="EZ1009" s="189"/>
      <c r="FA1009" s="153"/>
    </row>
    <row r="1010" spans="146:157" ht="25.5" customHeight="1">
      <c r="EP1010" s="174"/>
      <c r="EQ1010" s="174"/>
      <c r="ER1010" s="174"/>
      <c r="ES1010" s="174"/>
      <c r="ET1010" s="174" t="str">
        <f t="shared" ca="1" si="51"/>
        <v/>
      </c>
      <c r="EU1010" s="174" t="str">
        <f ca="1">IFERROR(IF(OFFSET($D$6,MATCH(VALUE(SUBSTITUTE(EQ1010,EG1010,"")),$A$6:$A$127,0)-1,MATCH($EG1010,$D$6:$CC$6,0)-1+7,1,1)&gt;0,OFFSET($D$6,MATCH(VALUE(SUBSTITUTE(EQ1010,EG1010,"")),$A$6:$A$127,0)-1,MATCH($EG1010,$D$6:$CC$6,0)-1+7,1,1),""),"")</f>
        <v/>
      </c>
      <c r="EV1010" s="174" t="str">
        <f ca="1">IF($EU1010&lt;&gt;"",IF(OFFSET($D$6,MATCH(VALUE(SUBSTITUTE($EQ1010,$EG1010,"")),$A$6:$A$127,0)-1,MATCH($EG1010,$D$6:$CC$6,0)-1+8,1,1)=0,"",OFFSET($D$6,MATCH(VALUE(SUBSTITUTE($EQ1010,$EG1010,"")),$A$6:$A$127,0)-1,MATCH($EG1010,$D$6:$CC$6,0)-1+8,1,1)),"")</f>
        <v/>
      </c>
      <c r="EW1010" s="174" t="str">
        <f t="shared" ca="1" si="52"/>
        <v/>
      </c>
      <c r="EX1010" s="174" t="str">
        <f t="shared" ca="1" si="53"/>
        <v/>
      </c>
      <c r="EY1010" s="174" t="str">
        <f ca="1">IF(EU1010="","",COUNTIF(EU$6:$EU1010,"&gt;"&amp;0))</f>
        <v/>
      </c>
      <c r="EZ1010" s="189"/>
      <c r="FA1010" s="153"/>
    </row>
    <row r="1011" spans="146:157" ht="25.5" customHeight="1">
      <c r="EP1011" s="174"/>
      <c r="EQ1011" s="174"/>
      <c r="ER1011" s="174"/>
      <c r="ES1011" s="174"/>
      <c r="ET1011" s="174" t="str">
        <f t="shared" ca="1" si="51"/>
        <v/>
      </c>
      <c r="EU1011" s="174" t="str">
        <f ca="1">IFERROR(IF(OFFSET($D$6,MATCH(VALUE(SUBSTITUTE(EQ1011,EG1011,"")),$A$6:$A$127,0)-1,MATCH($EG1011,$D$6:$CC$6,0)-1+7,1,1)&gt;0,OFFSET($D$6,MATCH(VALUE(SUBSTITUTE(EQ1011,EG1011,"")),$A$6:$A$127,0)-1,MATCH($EG1011,$D$6:$CC$6,0)-1+7,1,1),""),"")</f>
        <v/>
      </c>
      <c r="EV1011" s="174" t="str">
        <f ca="1">IF($EU1011&lt;&gt;"",IF(OFFSET($D$6,MATCH(VALUE(SUBSTITUTE($EQ1011,$EG1011,"")),$A$6:$A$127,0)-1,MATCH($EG1011,$D$6:$CC$6,0)-1+8,1,1)=0,"",OFFSET($D$6,MATCH(VALUE(SUBSTITUTE($EQ1011,$EG1011,"")),$A$6:$A$127,0)-1,MATCH($EG1011,$D$6:$CC$6,0)-1+8,1,1)),"")</f>
        <v/>
      </c>
      <c r="EW1011" s="174" t="str">
        <f t="shared" ca="1" si="52"/>
        <v/>
      </c>
      <c r="EX1011" s="174" t="str">
        <f t="shared" ca="1" si="53"/>
        <v/>
      </c>
      <c r="EY1011" s="174" t="str">
        <f ca="1">IF(EU1011="","",COUNTIF(EU$6:$EU1011,"&gt;"&amp;0))</f>
        <v/>
      </c>
      <c r="EZ1011" s="189"/>
      <c r="FA1011" s="153"/>
    </row>
    <row r="1012" spans="146:157" ht="25.5" customHeight="1">
      <c r="EP1012" s="174"/>
      <c r="EQ1012" s="174"/>
      <c r="ER1012" s="174"/>
      <c r="ES1012" s="174"/>
      <c r="ET1012" s="174" t="str">
        <f t="shared" ca="1" si="51"/>
        <v/>
      </c>
      <c r="EU1012" s="174" t="str">
        <f ca="1">IFERROR(IF(OFFSET($D$6,MATCH(VALUE(SUBSTITUTE(EQ1012,EG1012,"")),$A$6:$A$127,0)-1,MATCH($EG1012,$D$6:$CC$6,0)-1+7,1,1)&gt;0,OFFSET($D$6,MATCH(VALUE(SUBSTITUTE(EQ1012,EG1012,"")),$A$6:$A$127,0)-1,MATCH($EG1012,$D$6:$CC$6,0)-1+7,1,1),""),"")</f>
        <v/>
      </c>
      <c r="EV1012" s="174" t="str">
        <f ca="1">IF($EU1012&lt;&gt;"",IF(OFFSET($D$6,MATCH(VALUE(SUBSTITUTE($EQ1012,$EG1012,"")),$A$6:$A$127,0)-1,MATCH($EG1012,$D$6:$CC$6,0)-1+8,1,1)=0,"",OFFSET($D$6,MATCH(VALUE(SUBSTITUTE($EQ1012,$EG1012,"")),$A$6:$A$127,0)-1,MATCH($EG1012,$D$6:$CC$6,0)-1+8,1,1)),"")</f>
        <v/>
      </c>
      <c r="EW1012" s="174" t="str">
        <f t="shared" ca="1" si="52"/>
        <v/>
      </c>
      <c r="EX1012" s="174" t="str">
        <f t="shared" ca="1" si="53"/>
        <v/>
      </c>
      <c r="EY1012" s="174" t="str">
        <f ca="1">IF(EU1012="","",COUNTIF(EU$6:$EU1012,"&gt;"&amp;0))</f>
        <v/>
      </c>
      <c r="EZ1012" s="189"/>
      <c r="FA1012" s="153"/>
    </row>
    <row r="1013" spans="146:157" ht="25.5" customHeight="1">
      <c r="EP1013" s="174"/>
      <c r="EQ1013" s="174"/>
      <c r="ER1013" s="174"/>
      <c r="ES1013" s="174"/>
      <c r="ET1013" s="174" t="str">
        <f t="shared" ca="1" si="51"/>
        <v/>
      </c>
      <c r="EU1013" s="174" t="str">
        <f ca="1">IFERROR(IF(OFFSET($D$6,MATCH(VALUE(SUBSTITUTE(EQ1013,EG1013,"")),$A$6:$A$127,0)-1,MATCH($EG1013,$D$6:$CC$6,0)-1+7,1,1)&gt;0,OFFSET($D$6,MATCH(VALUE(SUBSTITUTE(EQ1013,EG1013,"")),$A$6:$A$127,0)-1,MATCH($EG1013,$D$6:$CC$6,0)-1+7,1,1),""),"")</f>
        <v/>
      </c>
      <c r="EV1013" s="174" t="str">
        <f ca="1">IF($EU1013&lt;&gt;"",IF(OFFSET($D$6,MATCH(VALUE(SUBSTITUTE($EQ1013,$EG1013,"")),$A$6:$A$127,0)-1,MATCH($EG1013,$D$6:$CC$6,0)-1+8,1,1)=0,"",OFFSET($D$6,MATCH(VALUE(SUBSTITUTE($EQ1013,$EG1013,"")),$A$6:$A$127,0)-1,MATCH($EG1013,$D$6:$CC$6,0)-1+8,1,1)),"")</f>
        <v/>
      </c>
      <c r="EW1013" s="174" t="str">
        <f t="shared" ca="1" si="52"/>
        <v/>
      </c>
      <c r="EX1013" s="174" t="str">
        <f t="shared" ca="1" si="53"/>
        <v/>
      </c>
      <c r="EY1013" s="174" t="str">
        <f ca="1">IF(EU1013="","",COUNTIF(EU$6:$EU1013,"&gt;"&amp;0))</f>
        <v/>
      </c>
      <c r="EZ1013" s="189"/>
      <c r="FA1013" s="153"/>
    </row>
    <row r="1014" spans="146:157" ht="25.5" customHeight="1">
      <c r="EP1014" s="174"/>
      <c r="EQ1014" s="174"/>
      <c r="ER1014" s="174"/>
      <c r="ES1014" s="174"/>
      <c r="ET1014" s="174" t="str">
        <f t="shared" ca="1" si="51"/>
        <v/>
      </c>
      <c r="EU1014" s="174" t="str">
        <f ca="1">IFERROR(IF(OFFSET($D$6,MATCH(VALUE(SUBSTITUTE(EQ1014,EG1014,"")),$A$6:$A$127,0)-1,MATCH($EG1014,$D$6:$CC$6,0)-1+7,1,1)&gt;0,OFFSET($D$6,MATCH(VALUE(SUBSTITUTE(EQ1014,EG1014,"")),$A$6:$A$127,0)-1,MATCH($EG1014,$D$6:$CC$6,0)-1+7,1,1),""),"")</f>
        <v/>
      </c>
      <c r="EV1014" s="174" t="str">
        <f ca="1">IF($EU1014&lt;&gt;"",IF(OFFSET($D$6,MATCH(VALUE(SUBSTITUTE($EQ1014,$EG1014,"")),$A$6:$A$127,0)-1,MATCH($EG1014,$D$6:$CC$6,0)-1+8,1,1)=0,"",OFFSET($D$6,MATCH(VALUE(SUBSTITUTE($EQ1014,$EG1014,"")),$A$6:$A$127,0)-1,MATCH($EG1014,$D$6:$CC$6,0)-1+8,1,1)),"")</f>
        <v/>
      </c>
      <c r="EW1014" s="174" t="str">
        <f t="shared" ca="1" si="52"/>
        <v/>
      </c>
      <c r="EX1014" s="174" t="str">
        <f t="shared" ca="1" si="53"/>
        <v/>
      </c>
      <c r="EY1014" s="174" t="str">
        <f ca="1">IF(EU1014="","",COUNTIF(EU$6:$EU1014,"&gt;"&amp;0))</f>
        <v/>
      </c>
      <c r="EZ1014" s="189"/>
      <c r="FA1014" s="153"/>
    </row>
    <row r="1015" spans="146:157" ht="25.5" customHeight="1">
      <c r="EP1015" s="174"/>
      <c r="EQ1015" s="174"/>
      <c r="ER1015" s="174"/>
      <c r="ES1015" s="174"/>
      <c r="ET1015" s="174" t="str">
        <f t="shared" ca="1" si="51"/>
        <v/>
      </c>
      <c r="EU1015" s="174" t="str">
        <f ca="1">IFERROR(IF(OFFSET($D$6,MATCH(VALUE(SUBSTITUTE(EQ1015,EG1015,"")),$A$6:$A$127,0)-1,MATCH($EG1015,$D$6:$CC$6,0)-1+7,1,1)&gt;0,OFFSET($D$6,MATCH(VALUE(SUBSTITUTE(EQ1015,EG1015,"")),$A$6:$A$127,0)-1,MATCH($EG1015,$D$6:$CC$6,0)-1+7,1,1),""),"")</f>
        <v/>
      </c>
      <c r="EV1015" s="174" t="str">
        <f ca="1">IF($EU1015&lt;&gt;"",IF(OFFSET($D$6,MATCH(VALUE(SUBSTITUTE($EQ1015,$EG1015,"")),$A$6:$A$127,0)-1,MATCH($EG1015,$D$6:$CC$6,0)-1+8,1,1)=0,"",OFFSET($D$6,MATCH(VALUE(SUBSTITUTE($EQ1015,$EG1015,"")),$A$6:$A$127,0)-1,MATCH($EG1015,$D$6:$CC$6,0)-1+8,1,1)),"")</f>
        <v/>
      </c>
      <c r="EW1015" s="174" t="str">
        <f t="shared" ca="1" si="52"/>
        <v/>
      </c>
      <c r="EX1015" s="174" t="str">
        <f t="shared" ca="1" si="53"/>
        <v/>
      </c>
      <c r="EY1015" s="174" t="str">
        <f ca="1">IF(EU1015="","",COUNTIF(EU$6:$EU1015,"&gt;"&amp;0))</f>
        <v/>
      </c>
      <c r="EZ1015" s="189"/>
      <c r="FA1015" s="153"/>
    </row>
    <row r="1016" spans="146:157" ht="25.5" customHeight="1">
      <c r="EP1016" s="174"/>
      <c r="EQ1016" s="174"/>
      <c r="ER1016" s="174"/>
      <c r="ES1016" s="174"/>
      <c r="ET1016" s="174" t="str">
        <f t="shared" ca="1" si="51"/>
        <v/>
      </c>
      <c r="EU1016" s="174" t="str">
        <f ca="1">IFERROR(IF(OFFSET($D$6,MATCH(VALUE(SUBSTITUTE(EQ1016,EG1016,"")),$A$6:$A$127,0)-1,MATCH($EG1016,$D$6:$CC$6,0)-1+7,1,1)&gt;0,OFFSET($D$6,MATCH(VALUE(SUBSTITUTE(EQ1016,EG1016,"")),$A$6:$A$127,0)-1,MATCH($EG1016,$D$6:$CC$6,0)-1+7,1,1),""),"")</f>
        <v/>
      </c>
      <c r="EV1016" s="174" t="str">
        <f ca="1">IF($EU1016&lt;&gt;"",IF(OFFSET($D$6,MATCH(VALUE(SUBSTITUTE($EQ1016,$EG1016,"")),$A$6:$A$127,0)-1,MATCH($EG1016,$D$6:$CC$6,0)-1+8,1,1)=0,"",OFFSET($D$6,MATCH(VALUE(SUBSTITUTE($EQ1016,$EG1016,"")),$A$6:$A$127,0)-1,MATCH($EG1016,$D$6:$CC$6,0)-1+8,1,1)),"")</f>
        <v/>
      </c>
      <c r="EW1016" s="174" t="str">
        <f t="shared" ca="1" si="52"/>
        <v/>
      </c>
      <c r="EX1016" s="174" t="str">
        <f t="shared" ca="1" si="53"/>
        <v/>
      </c>
      <c r="EY1016" s="174" t="str">
        <f ca="1">IF(EU1016="","",COUNTIF(EU$6:$EU1016,"&gt;"&amp;0))</f>
        <v/>
      </c>
      <c r="EZ1016" s="189"/>
      <c r="FA1016" s="153"/>
    </row>
    <row r="1017" spans="146:157" ht="25.5" customHeight="1">
      <c r="EP1017" s="174"/>
      <c r="EQ1017" s="174"/>
      <c r="ER1017" s="174"/>
      <c r="ES1017" s="174"/>
      <c r="ET1017" s="174" t="str">
        <f t="shared" ca="1" si="51"/>
        <v/>
      </c>
      <c r="EU1017" s="174" t="str">
        <f ca="1">IFERROR(IF(OFFSET($D$6,MATCH(VALUE(SUBSTITUTE(EQ1017,EG1017,"")),$A$6:$A$127,0)-1,MATCH($EG1017,$D$6:$CC$6,0)-1+7,1,1)&gt;0,OFFSET($D$6,MATCH(VALUE(SUBSTITUTE(EQ1017,EG1017,"")),$A$6:$A$127,0)-1,MATCH($EG1017,$D$6:$CC$6,0)-1+7,1,1),""),"")</f>
        <v/>
      </c>
      <c r="EV1017" s="174" t="str">
        <f ca="1">IF($EU1017&lt;&gt;"",IF(OFFSET($D$6,MATCH(VALUE(SUBSTITUTE($EQ1017,$EG1017,"")),$A$6:$A$127,0)-1,MATCH($EG1017,$D$6:$CC$6,0)-1+8,1,1)=0,"",OFFSET($D$6,MATCH(VALUE(SUBSTITUTE($EQ1017,$EG1017,"")),$A$6:$A$127,0)-1,MATCH($EG1017,$D$6:$CC$6,0)-1+8,1,1)),"")</f>
        <v/>
      </c>
      <c r="EW1017" s="174" t="str">
        <f t="shared" ca="1" si="52"/>
        <v/>
      </c>
      <c r="EX1017" s="174" t="str">
        <f t="shared" ca="1" si="53"/>
        <v/>
      </c>
      <c r="EY1017" s="174" t="str">
        <f ca="1">IF(EU1017="","",COUNTIF(EU$6:$EU1017,"&gt;"&amp;0))</f>
        <v/>
      </c>
      <c r="EZ1017" s="189"/>
      <c r="FA1017" s="153"/>
    </row>
    <row r="1018" spans="146:157" ht="25.5" customHeight="1">
      <c r="EP1018" s="174"/>
      <c r="EQ1018" s="174"/>
      <c r="ER1018" s="174"/>
      <c r="ES1018" s="174"/>
      <c r="ET1018" s="174" t="str">
        <f t="shared" ca="1" si="51"/>
        <v/>
      </c>
      <c r="EU1018" s="174" t="str">
        <f ca="1">IFERROR(IF(OFFSET($D$6,MATCH(VALUE(SUBSTITUTE(EQ1018,EG1018,"")),$A$6:$A$127,0)-1,MATCH($EG1018,$D$6:$CC$6,0)-1+7,1,1)&gt;0,OFFSET($D$6,MATCH(VALUE(SUBSTITUTE(EQ1018,EG1018,"")),$A$6:$A$127,0)-1,MATCH($EG1018,$D$6:$CC$6,0)-1+7,1,1),""),"")</f>
        <v/>
      </c>
      <c r="EV1018" s="174" t="str">
        <f ca="1">IF($EU1018&lt;&gt;"",IF(OFFSET($D$6,MATCH(VALUE(SUBSTITUTE($EQ1018,$EG1018,"")),$A$6:$A$127,0)-1,MATCH($EG1018,$D$6:$CC$6,0)-1+8,1,1)=0,"",OFFSET($D$6,MATCH(VALUE(SUBSTITUTE($EQ1018,$EG1018,"")),$A$6:$A$127,0)-1,MATCH($EG1018,$D$6:$CC$6,0)-1+8,1,1)),"")</f>
        <v/>
      </c>
      <c r="EW1018" s="174" t="str">
        <f t="shared" ca="1" si="52"/>
        <v/>
      </c>
      <c r="EX1018" s="174" t="str">
        <f t="shared" ca="1" si="53"/>
        <v/>
      </c>
      <c r="EY1018" s="174" t="str">
        <f ca="1">IF(EU1018="","",COUNTIF(EU$6:$EU1018,"&gt;"&amp;0))</f>
        <v/>
      </c>
      <c r="EZ1018" s="189"/>
      <c r="FA1018" s="153"/>
    </row>
    <row r="1019" spans="146:157" ht="25.5" customHeight="1">
      <c r="EP1019" s="174"/>
      <c r="EQ1019" s="174"/>
      <c r="ER1019" s="174"/>
      <c r="ES1019" s="174"/>
      <c r="ET1019" s="174" t="str">
        <f t="shared" ca="1" si="51"/>
        <v/>
      </c>
      <c r="EU1019" s="174" t="str">
        <f ca="1">IFERROR(IF(OFFSET($D$6,MATCH(VALUE(SUBSTITUTE(EQ1019,EG1019,"")),$A$6:$A$127,0)-1,MATCH($EG1019,$D$6:$CC$6,0)-1+7,1,1)&gt;0,OFFSET($D$6,MATCH(VALUE(SUBSTITUTE(EQ1019,EG1019,"")),$A$6:$A$127,0)-1,MATCH($EG1019,$D$6:$CC$6,0)-1+7,1,1),""),"")</f>
        <v/>
      </c>
      <c r="EV1019" s="174" t="str">
        <f ca="1">IF($EU1019&lt;&gt;"",IF(OFFSET($D$6,MATCH(VALUE(SUBSTITUTE($EQ1019,$EG1019,"")),$A$6:$A$127,0)-1,MATCH($EG1019,$D$6:$CC$6,0)-1+8,1,1)=0,"",OFFSET($D$6,MATCH(VALUE(SUBSTITUTE($EQ1019,$EG1019,"")),$A$6:$A$127,0)-1,MATCH($EG1019,$D$6:$CC$6,0)-1+8,1,1)),"")</f>
        <v/>
      </c>
      <c r="EW1019" s="174" t="str">
        <f t="shared" ca="1" si="52"/>
        <v/>
      </c>
      <c r="EX1019" s="174" t="str">
        <f t="shared" ca="1" si="53"/>
        <v/>
      </c>
      <c r="EY1019" s="174" t="str">
        <f ca="1">IF(EU1019="","",COUNTIF(EU$6:$EU1019,"&gt;"&amp;0))</f>
        <v/>
      </c>
      <c r="EZ1019" s="189"/>
      <c r="FA1019" s="153"/>
    </row>
    <row r="1020" spans="146:157" ht="25.5" customHeight="1">
      <c r="EP1020" s="174"/>
      <c r="EQ1020" s="174"/>
      <c r="ER1020" s="174"/>
      <c r="ES1020" s="174"/>
      <c r="ET1020" s="174" t="str">
        <f t="shared" ca="1" si="51"/>
        <v/>
      </c>
      <c r="EU1020" s="174" t="str">
        <f ca="1">IFERROR(IF(OFFSET($D$6,MATCH(VALUE(SUBSTITUTE(EQ1020,EG1020,"")),$A$6:$A$127,0)-1,MATCH($EG1020,$D$6:$CC$6,0)-1+7,1,1)&gt;0,OFFSET($D$6,MATCH(VALUE(SUBSTITUTE(EQ1020,EG1020,"")),$A$6:$A$127,0)-1,MATCH($EG1020,$D$6:$CC$6,0)-1+7,1,1),""),"")</f>
        <v/>
      </c>
      <c r="EV1020" s="174" t="str">
        <f ca="1">IF($EU1020&lt;&gt;"",IF(OFFSET($D$6,MATCH(VALUE(SUBSTITUTE($EQ1020,$EG1020,"")),$A$6:$A$127,0)-1,MATCH($EG1020,$D$6:$CC$6,0)-1+8,1,1)=0,"",OFFSET($D$6,MATCH(VALUE(SUBSTITUTE($EQ1020,$EG1020,"")),$A$6:$A$127,0)-1,MATCH($EG1020,$D$6:$CC$6,0)-1+8,1,1)),"")</f>
        <v/>
      </c>
      <c r="EW1020" s="174" t="str">
        <f t="shared" ca="1" si="52"/>
        <v/>
      </c>
      <c r="EX1020" s="174" t="str">
        <f t="shared" ca="1" si="53"/>
        <v/>
      </c>
      <c r="EY1020" s="174" t="str">
        <f ca="1">IF(EU1020="","",COUNTIF(EU$6:$EU1020,"&gt;"&amp;0))</f>
        <v/>
      </c>
      <c r="EZ1020" s="189"/>
      <c r="FA1020" s="153"/>
    </row>
    <row r="1021" spans="146:157" ht="25.5" customHeight="1">
      <c r="EP1021" s="174"/>
      <c r="EQ1021" s="174"/>
      <c r="ER1021" s="174"/>
      <c r="ES1021" s="174"/>
      <c r="ET1021" s="174" t="str">
        <f t="shared" ca="1" si="51"/>
        <v/>
      </c>
      <c r="EU1021" s="174" t="str">
        <f ca="1">IFERROR(IF(OFFSET($D$6,MATCH(VALUE(SUBSTITUTE(EQ1021,EG1021,"")),$A$6:$A$127,0)-1,MATCH($EG1021,$D$6:$CC$6,0)-1+7,1,1)&gt;0,OFFSET($D$6,MATCH(VALUE(SUBSTITUTE(EQ1021,EG1021,"")),$A$6:$A$127,0)-1,MATCH($EG1021,$D$6:$CC$6,0)-1+7,1,1),""),"")</f>
        <v/>
      </c>
      <c r="EV1021" s="174" t="str">
        <f ca="1">IF($EU1021&lt;&gt;"",IF(OFFSET($D$6,MATCH(VALUE(SUBSTITUTE($EQ1021,$EG1021,"")),$A$6:$A$127,0)-1,MATCH($EG1021,$D$6:$CC$6,0)-1+8,1,1)=0,"",OFFSET($D$6,MATCH(VALUE(SUBSTITUTE($EQ1021,$EG1021,"")),$A$6:$A$127,0)-1,MATCH($EG1021,$D$6:$CC$6,0)-1+8,1,1)),"")</f>
        <v/>
      </c>
      <c r="EW1021" s="174" t="str">
        <f t="shared" ca="1" si="52"/>
        <v/>
      </c>
      <c r="EX1021" s="174" t="str">
        <f t="shared" ca="1" si="53"/>
        <v/>
      </c>
      <c r="EY1021" s="174" t="str">
        <f ca="1">IF(EU1021="","",COUNTIF(EU$6:$EU1021,"&gt;"&amp;0))</f>
        <v/>
      </c>
      <c r="EZ1021" s="189"/>
      <c r="FA1021" s="153"/>
    </row>
    <row r="1022" spans="146:157" ht="25.5" customHeight="1">
      <c r="EP1022" s="174"/>
      <c r="EQ1022" s="174"/>
      <c r="ER1022" s="174"/>
      <c r="ES1022" s="174"/>
      <c r="ET1022" s="174" t="str">
        <f t="shared" ca="1" si="51"/>
        <v/>
      </c>
      <c r="EU1022" s="174" t="str">
        <f ca="1">IFERROR(IF(OFFSET($D$6,MATCH(VALUE(SUBSTITUTE(EQ1022,EG1022,"")),$A$6:$A$127,0)-1,MATCH($EG1022,$D$6:$CC$6,0)-1+7,1,1)&gt;0,OFFSET($D$6,MATCH(VALUE(SUBSTITUTE(EQ1022,EG1022,"")),$A$6:$A$127,0)-1,MATCH($EG1022,$D$6:$CC$6,0)-1+7,1,1),""),"")</f>
        <v/>
      </c>
      <c r="EV1022" s="174" t="str">
        <f ca="1">IF($EU1022&lt;&gt;"",IF(OFFSET($D$6,MATCH(VALUE(SUBSTITUTE($EQ1022,$EG1022,"")),$A$6:$A$127,0)-1,MATCH($EG1022,$D$6:$CC$6,0)-1+8,1,1)=0,"",OFFSET($D$6,MATCH(VALUE(SUBSTITUTE($EQ1022,$EG1022,"")),$A$6:$A$127,0)-1,MATCH($EG1022,$D$6:$CC$6,0)-1+8,1,1)),"")</f>
        <v/>
      </c>
      <c r="EW1022" s="174" t="str">
        <f t="shared" ca="1" si="52"/>
        <v/>
      </c>
      <c r="EX1022" s="174" t="str">
        <f t="shared" ca="1" si="53"/>
        <v/>
      </c>
      <c r="EY1022" s="174" t="str">
        <f ca="1">IF(EU1022="","",COUNTIF(EU$6:$EU1022,"&gt;"&amp;0))</f>
        <v/>
      </c>
      <c r="EZ1022" s="189"/>
      <c r="FA1022" s="153"/>
    </row>
    <row r="1023" spans="146:157" ht="25.5" customHeight="1">
      <c r="EP1023" s="174"/>
      <c r="EQ1023" s="174"/>
      <c r="ER1023" s="174"/>
      <c r="ES1023" s="174"/>
      <c r="ET1023" s="174" t="str">
        <f t="shared" ca="1" si="51"/>
        <v/>
      </c>
      <c r="EU1023" s="174" t="str">
        <f ca="1">IFERROR(IF(OFFSET($D$6,MATCH(VALUE(SUBSTITUTE(EQ1023,EG1023,"")),$A$6:$A$127,0)-1,MATCH($EG1023,$D$6:$CC$6,0)-1+7,1,1)&gt;0,OFFSET($D$6,MATCH(VALUE(SUBSTITUTE(EQ1023,EG1023,"")),$A$6:$A$127,0)-1,MATCH($EG1023,$D$6:$CC$6,0)-1+7,1,1),""),"")</f>
        <v/>
      </c>
      <c r="EV1023" s="174" t="str">
        <f ca="1">IF($EU1023&lt;&gt;"",IF(OFFSET($D$6,MATCH(VALUE(SUBSTITUTE($EQ1023,$EG1023,"")),$A$6:$A$127,0)-1,MATCH($EG1023,$D$6:$CC$6,0)-1+8,1,1)=0,"",OFFSET($D$6,MATCH(VALUE(SUBSTITUTE($EQ1023,$EG1023,"")),$A$6:$A$127,0)-1,MATCH($EG1023,$D$6:$CC$6,0)-1+8,1,1)),"")</f>
        <v/>
      </c>
      <c r="EW1023" s="174" t="str">
        <f t="shared" ca="1" si="52"/>
        <v/>
      </c>
      <c r="EX1023" s="174" t="str">
        <f t="shared" ca="1" si="53"/>
        <v/>
      </c>
      <c r="EY1023" s="174" t="str">
        <f ca="1">IF(EU1023="","",COUNTIF(EU$6:$EU1023,"&gt;"&amp;0))</f>
        <v/>
      </c>
      <c r="EZ1023" s="189"/>
      <c r="FA1023" s="153"/>
    </row>
    <row r="1024" spans="146:157" ht="25.5" customHeight="1">
      <c r="EP1024" s="174"/>
      <c r="EQ1024" s="174"/>
      <c r="ER1024" s="174"/>
      <c r="ES1024" s="174"/>
      <c r="ET1024" s="174" t="str">
        <f t="shared" ca="1" si="51"/>
        <v/>
      </c>
      <c r="EU1024" s="174" t="str">
        <f ca="1">IFERROR(IF(OFFSET($D$6,MATCH(VALUE(SUBSTITUTE(EQ1024,EG1024,"")),$A$6:$A$127,0)-1,MATCH($EG1024,$D$6:$CC$6,0)-1+7,1,1)&gt;0,OFFSET($D$6,MATCH(VALUE(SUBSTITUTE(EQ1024,EG1024,"")),$A$6:$A$127,0)-1,MATCH($EG1024,$D$6:$CC$6,0)-1+7,1,1),""),"")</f>
        <v/>
      </c>
      <c r="EV1024" s="174" t="str">
        <f ca="1">IF($EU1024&lt;&gt;"",IF(OFFSET($D$6,MATCH(VALUE(SUBSTITUTE($EQ1024,$EG1024,"")),$A$6:$A$127,0)-1,MATCH($EG1024,$D$6:$CC$6,0)-1+8,1,1)=0,"",OFFSET($D$6,MATCH(VALUE(SUBSTITUTE($EQ1024,$EG1024,"")),$A$6:$A$127,0)-1,MATCH($EG1024,$D$6:$CC$6,0)-1+8,1,1)),"")</f>
        <v/>
      </c>
      <c r="EW1024" s="174" t="str">
        <f t="shared" ca="1" si="52"/>
        <v/>
      </c>
      <c r="EX1024" s="174" t="str">
        <f t="shared" ca="1" si="53"/>
        <v/>
      </c>
      <c r="EY1024" s="174" t="str">
        <f ca="1">IF(EU1024="","",COUNTIF(EU$6:$EU1024,"&gt;"&amp;0))</f>
        <v/>
      </c>
      <c r="EZ1024" s="189"/>
      <c r="FA1024" s="153"/>
    </row>
    <row r="1025" spans="146:157" ht="25.5" customHeight="1">
      <c r="EP1025" s="174"/>
      <c r="EQ1025" s="174"/>
      <c r="ER1025" s="174"/>
      <c r="ES1025" s="174"/>
      <c r="ET1025" s="174" t="str">
        <f t="shared" ca="1" si="51"/>
        <v/>
      </c>
      <c r="EU1025" s="174" t="str">
        <f ca="1">IFERROR(IF(OFFSET($D$6,MATCH(VALUE(SUBSTITUTE(EQ1025,EG1025,"")),$A$6:$A$127,0)-1,MATCH($EG1025,$D$6:$CC$6,0)-1+7,1,1)&gt;0,OFFSET($D$6,MATCH(VALUE(SUBSTITUTE(EQ1025,EG1025,"")),$A$6:$A$127,0)-1,MATCH($EG1025,$D$6:$CC$6,0)-1+7,1,1),""),"")</f>
        <v/>
      </c>
      <c r="EV1025" s="174" t="str">
        <f ca="1">IF($EU1025&lt;&gt;"",IF(OFFSET($D$6,MATCH(VALUE(SUBSTITUTE($EQ1025,$EG1025,"")),$A$6:$A$127,0)-1,MATCH($EG1025,$D$6:$CC$6,0)-1+8,1,1)=0,"",OFFSET($D$6,MATCH(VALUE(SUBSTITUTE($EQ1025,$EG1025,"")),$A$6:$A$127,0)-1,MATCH($EG1025,$D$6:$CC$6,0)-1+8,1,1)),"")</f>
        <v/>
      </c>
      <c r="EW1025" s="174" t="str">
        <f t="shared" ca="1" si="52"/>
        <v/>
      </c>
      <c r="EX1025" s="174" t="str">
        <f t="shared" ca="1" si="53"/>
        <v/>
      </c>
      <c r="EY1025" s="174" t="str">
        <f ca="1">IF(EU1025="","",COUNTIF(EU$6:$EU1025,"&gt;"&amp;0))</f>
        <v/>
      </c>
      <c r="EZ1025" s="189"/>
      <c r="FA1025" s="153"/>
    </row>
    <row r="1026" spans="146:157" ht="25.5" customHeight="1">
      <c r="EP1026" s="174"/>
      <c r="EQ1026" s="174"/>
      <c r="ER1026" s="174"/>
      <c r="ES1026" s="174"/>
      <c r="ET1026" s="174" t="str">
        <f t="shared" ca="1" si="51"/>
        <v/>
      </c>
      <c r="EU1026" s="174" t="str">
        <f ca="1">IFERROR(IF(OFFSET($D$6,MATCH(VALUE(SUBSTITUTE(EQ1026,EG1026,"")),$A$6:$A$127,0)-1,MATCH($EG1026,$D$6:$CC$6,0)-1+7,1,1)&gt;0,OFFSET($D$6,MATCH(VALUE(SUBSTITUTE(EQ1026,EG1026,"")),$A$6:$A$127,0)-1,MATCH($EG1026,$D$6:$CC$6,0)-1+7,1,1),""),"")</f>
        <v/>
      </c>
      <c r="EV1026" s="174" t="str">
        <f ca="1">IF($EU1026&lt;&gt;"",IF(OFFSET($D$6,MATCH(VALUE(SUBSTITUTE($EQ1026,$EG1026,"")),$A$6:$A$127,0)-1,MATCH($EG1026,$D$6:$CC$6,0)-1+8,1,1)=0,"",OFFSET($D$6,MATCH(VALUE(SUBSTITUTE($EQ1026,$EG1026,"")),$A$6:$A$127,0)-1,MATCH($EG1026,$D$6:$CC$6,0)-1+8,1,1)),"")</f>
        <v/>
      </c>
      <c r="EW1026" s="174" t="str">
        <f t="shared" ca="1" si="52"/>
        <v/>
      </c>
      <c r="EX1026" s="174" t="str">
        <f t="shared" ca="1" si="53"/>
        <v/>
      </c>
      <c r="EY1026" s="174" t="str">
        <f ca="1">IF(EU1026="","",COUNTIF(EU$6:$EU1026,"&gt;"&amp;0))</f>
        <v/>
      </c>
      <c r="EZ1026" s="189"/>
      <c r="FA1026" s="153"/>
    </row>
    <row r="1027" spans="146:157" ht="25.5" customHeight="1">
      <c r="EP1027" s="174"/>
      <c r="EQ1027" s="174"/>
      <c r="ER1027" s="174"/>
      <c r="ES1027" s="174"/>
      <c r="ET1027" s="174" t="str">
        <f t="shared" ca="1" si="51"/>
        <v/>
      </c>
      <c r="EU1027" s="174" t="str">
        <f ca="1">IFERROR(IF(OFFSET($D$6,MATCH(VALUE(SUBSTITUTE(EQ1027,EG1027,"")),$A$6:$A$127,0)-1,MATCH($EG1027,$D$6:$CC$6,0)-1+7,1,1)&gt;0,OFFSET($D$6,MATCH(VALUE(SUBSTITUTE(EQ1027,EG1027,"")),$A$6:$A$127,0)-1,MATCH($EG1027,$D$6:$CC$6,0)-1+7,1,1),""),"")</f>
        <v/>
      </c>
      <c r="EV1027" s="174" t="str">
        <f ca="1">IF($EU1027&lt;&gt;"",IF(OFFSET($D$6,MATCH(VALUE(SUBSTITUTE($EQ1027,$EG1027,"")),$A$6:$A$127,0)-1,MATCH($EG1027,$D$6:$CC$6,0)-1+8,1,1)=0,"",OFFSET($D$6,MATCH(VALUE(SUBSTITUTE($EQ1027,$EG1027,"")),$A$6:$A$127,0)-1,MATCH($EG1027,$D$6:$CC$6,0)-1+8,1,1)),"")</f>
        <v/>
      </c>
      <c r="EW1027" s="174" t="str">
        <f t="shared" ca="1" si="52"/>
        <v/>
      </c>
      <c r="EX1027" s="174" t="str">
        <f t="shared" ca="1" si="53"/>
        <v/>
      </c>
      <c r="EY1027" s="174" t="str">
        <f ca="1">IF(EU1027="","",COUNTIF(EU$6:$EU1027,"&gt;"&amp;0))</f>
        <v/>
      </c>
      <c r="EZ1027" s="189"/>
      <c r="FA1027" s="153"/>
    </row>
    <row r="1028" spans="146:157" ht="25.5" customHeight="1">
      <c r="EP1028" s="174"/>
      <c r="EQ1028" s="174"/>
      <c r="ER1028" s="174"/>
      <c r="ES1028" s="174"/>
      <c r="ET1028" s="174" t="str">
        <f t="shared" ca="1" si="51"/>
        <v/>
      </c>
      <c r="EU1028" s="174" t="str">
        <f ca="1">IFERROR(IF(OFFSET($D$6,MATCH(VALUE(SUBSTITUTE(EQ1028,EG1028,"")),$A$6:$A$127,0)-1,MATCH($EG1028,$D$6:$CC$6,0)-1+7,1,1)&gt;0,OFFSET($D$6,MATCH(VALUE(SUBSTITUTE(EQ1028,EG1028,"")),$A$6:$A$127,0)-1,MATCH($EG1028,$D$6:$CC$6,0)-1+7,1,1),""),"")</f>
        <v/>
      </c>
      <c r="EV1028" s="174" t="str">
        <f ca="1">IF($EU1028&lt;&gt;"",IF(OFFSET($D$6,MATCH(VALUE(SUBSTITUTE($EQ1028,$EG1028,"")),$A$6:$A$127,0)-1,MATCH($EG1028,$D$6:$CC$6,0)-1+8,1,1)=0,"",OFFSET($D$6,MATCH(VALUE(SUBSTITUTE($EQ1028,$EG1028,"")),$A$6:$A$127,0)-1,MATCH($EG1028,$D$6:$CC$6,0)-1+8,1,1)),"")</f>
        <v/>
      </c>
      <c r="EW1028" s="174" t="str">
        <f t="shared" ca="1" si="52"/>
        <v/>
      </c>
      <c r="EX1028" s="174" t="str">
        <f t="shared" ca="1" si="53"/>
        <v/>
      </c>
      <c r="EY1028" s="174" t="str">
        <f ca="1">IF(EU1028="","",COUNTIF(EU$6:$EU1028,"&gt;"&amp;0))</f>
        <v/>
      </c>
      <c r="EZ1028" s="189"/>
      <c r="FA1028" s="153"/>
    </row>
    <row r="1029" spans="146:157" ht="25.5" customHeight="1">
      <c r="EP1029" s="174"/>
      <c r="EQ1029" s="174"/>
      <c r="ER1029" s="174"/>
      <c r="ES1029" s="174"/>
      <c r="ET1029" s="174" t="str">
        <f t="shared" ca="1" si="51"/>
        <v/>
      </c>
      <c r="EU1029" s="174" t="str">
        <f ca="1">IFERROR(IF(OFFSET($D$6,MATCH(VALUE(SUBSTITUTE(EQ1029,EG1029,"")),$A$6:$A$127,0)-1,MATCH($EG1029,$D$6:$CC$6,0)-1+7,1,1)&gt;0,OFFSET($D$6,MATCH(VALUE(SUBSTITUTE(EQ1029,EG1029,"")),$A$6:$A$127,0)-1,MATCH($EG1029,$D$6:$CC$6,0)-1+7,1,1),""),"")</f>
        <v/>
      </c>
      <c r="EV1029" s="174" t="str">
        <f ca="1">IF($EU1029&lt;&gt;"",IF(OFFSET($D$6,MATCH(VALUE(SUBSTITUTE($EQ1029,$EG1029,"")),$A$6:$A$127,0)-1,MATCH($EG1029,$D$6:$CC$6,0)-1+8,1,1)=0,"",OFFSET($D$6,MATCH(VALUE(SUBSTITUTE($EQ1029,$EG1029,"")),$A$6:$A$127,0)-1,MATCH($EG1029,$D$6:$CC$6,0)-1+8,1,1)),"")</f>
        <v/>
      </c>
      <c r="EW1029" s="174" t="str">
        <f t="shared" ca="1" si="52"/>
        <v/>
      </c>
      <c r="EX1029" s="174" t="str">
        <f t="shared" ca="1" si="53"/>
        <v/>
      </c>
      <c r="EY1029" s="174" t="str">
        <f ca="1">IF(EU1029="","",COUNTIF(EU$6:$EU1029,"&gt;"&amp;0))</f>
        <v/>
      </c>
      <c r="EZ1029" s="189"/>
      <c r="FA1029" s="153"/>
    </row>
    <row r="1030" spans="146:157" ht="25.5" customHeight="1">
      <c r="EP1030" s="174"/>
      <c r="EQ1030" s="174"/>
      <c r="ER1030" s="174"/>
      <c r="ES1030" s="174"/>
      <c r="ET1030" s="174" t="str">
        <f t="shared" ca="1" si="51"/>
        <v/>
      </c>
      <c r="EU1030" s="174" t="str">
        <f ca="1">IFERROR(IF(OFFSET($D$6,MATCH(VALUE(SUBSTITUTE(EQ1030,EG1030,"")),$A$6:$A$127,0)-1,MATCH($EG1030,$D$6:$CC$6,0)-1+7,1,1)&gt;0,OFFSET($D$6,MATCH(VALUE(SUBSTITUTE(EQ1030,EG1030,"")),$A$6:$A$127,0)-1,MATCH($EG1030,$D$6:$CC$6,0)-1+7,1,1),""),"")</f>
        <v/>
      </c>
      <c r="EV1030" s="174" t="str">
        <f ca="1">IF($EU1030&lt;&gt;"",IF(OFFSET($D$6,MATCH(VALUE(SUBSTITUTE($EQ1030,$EG1030,"")),$A$6:$A$127,0)-1,MATCH($EG1030,$D$6:$CC$6,0)-1+8,1,1)=0,"",OFFSET($D$6,MATCH(VALUE(SUBSTITUTE($EQ1030,$EG1030,"")),$A$6:$A$127,0)-1,MATCH($EG1030,$D$6:$CC$6,0)-1+8,1,1)),"")</f>
        <v/>
      </c>
      <c r="EW1030" s="174" t="str">
        <f t="shared" ca="1" si="52"/>
        <v/>
      </c>
      <c r="EX1030" s="174" t="str">
        <f t="shared" ca="1" si="53"/>
        <v/>
      </c>
      <c r="EY1030" s="174" t="str">
        <f ca="1">IF(EU1030="","",COUNTIF(EU$6:$EU1030,"&gt;"&amp;0))</f>
        <v/>
      </c>
      <c r="EZ1030" s="189"/>
      <c r="FA1030" s="153"/>
    </row>
    <row r="1031" spans="146:157" ht="25.5" customHeight="1">
      <c r="EP1031" s="174"/>
      <c r="EQ1031" s="174"/>
      <c r="ER1031" s="174"/>
      <c r="ES1031" s="174"/>
      <c r="ET1031" s="174" t="str">
        <f t="shared" ref="ET1031:ET1094" ca="1" si="54">IF(EY1031="","",EN1031)</f>
        <v/>
      </c>
      <c r="EU1031" s="174" t="str">
        <f ca="1">IFERROR(IF(OFFSET($D$6,MATCH(VALUE(SUBSTITUTE(EQ1031,EG1031,"")),$A$6:$A$127,0)-1,MATCH($EG1031,$D$6:$CC$6,0)-1+7,1,1)&gt;0,OFFSET($D$6,MATCH(VALUE(SUBSTITUTE(EQ1031,EG1031,"")),$A$6:$A$127,0)-1,MATCH($EG1031,$D$6:$CC$6,0)-1+7,1,1),""),"")</f>
        <v/>
      </c>
      <c r="EV1031" s="174" t="str">
        <f ca="1">IF($EU1031&lt;&gt;"",IF(OFFSET($D$6,MATCH(VALUE(SUBSTITUTE($EQ1031,$EG1031,"")),$A$6:$A$127,0)-1,MATCH($EG1031,$D$6:$CC$6,0)-1+8,1,1)=0,"",OFFSET($D$6,MATCH(VALUE(SUBSTITUTE($EQ1031,$EG1031,"")),$A$6:$A$127,0)-1,MATCH($EG1031,$D$6:$CC$6,0)-1+8,1,1)),"")</f>
        <v/>
      </c>
      <c r="EW1031" s="174" t="str">
        <f t="shared" ref="EW1031:EW1094" ca="1" si="55">IF(EY1031="","","F")</f>
        <v/>
      </c>
      <c r="EX1031" s="174" t="str">
        <f t="shared" ref="EX1031:EX1094" ca="1" si="56">IF(EY1031="","",EM1031)</f>
        <v/>
      </c>
      <c r="EY1031" s="174" t="str">
        <f ca="1">IF(EU1031="","",COUNTIF(EU$6:$EU1031,"&gt;"&amp;0))</f>
        <v/>
      </c>
      <c r="EZ1031" s="189"/>
      <c r="FA1031" s="153"/>
    </row>
    <row r="1032" spans="146:157" ht="25.5" customHeight="1">
      <c r="EP1032" s="174"/>
      <c r="EQ1032" s="174"/>
      <c r="ER1032" s="174"/>
      <c r="ES1032" s="174"/>
      <c r="ET1032" s="174" t="str">
        <f t="shared" ca="1" si="54"/>
        <v/>
      </c>
      <c r="EU1032" s="174" t="str">
        <f ca="1">IFERROR(IF(OFFSET($D$6,MATCH(VALUE(SUBSTITUTE(EQ1032,EG1032,"")),$A$6:$A$127,0)-1,MATCH($EG1032,$D$6:$CC$6,0)-1+7,1,1)&gt;0,OFFSET($D$6,MATCH(VALUE(SUBSTITUTE(EQ1032,EG1032,"")),$A$6:$A$127,0)-1,MATCH($EG1032,$D$6:$CC$6,0)-1+7,1,1),""),"")</f>
        <v/>
      </c>
      <c r="EV1032" s="174" t="str">
        <f ca="1">IF($EU1032&lt;&gt;"",IF(OFFSET($D$6,MATCH(VALUE(SUBSTITUTE($EQ1032,$EG1032,"")),$A$6:$A$127,0)-1,MATCH($EG1032,$D$6:$CC$6,0)-1+8,1,1)=0,"",OFFSET($D$6,MATCH(VALUE(SUBSTITUTE($EQ1032,$EG1032,"")),$A$6:$A$127,0)-1,MATCH($EG1032,$D$6:$CC$6,0)-1+8,1,1)),"")</f>
        <v/>
      </c>
      <c r="EW1032" s="174" t="str">
        <f t="shared" ca="1" si="55"/>
        <v/>
      </c>
      <c r="EX1032" s="174" t="str">
        <f t="shared" ca="1" si="56"/>
        <v/>
      </c>
      <c r="EY1032" s="174" t="str">
        <f ca="1">IF(EU1032="","",COUNTIF(EU$6:$EU1032,"&gt;"&amp;0))</f>
        <v/>
      </c>
      <c r="EZ1032" s="189"/>
      <c r="FA1032" s="153"/>
    </row>
    <row r="1033" spans="146:157" ht="25.5" customHeight="1">
      <c r="EP1033" s="174"/>
      <c r="EQ1033" s="174"/>
      <c r="ER1033" s="174"/>
      <c r="ES1033" s="174"/>
      <c r="ET1033" s="174" t="str">
        <f t="shared" ca="1" si="54"/>
        <v/>
      </c>
      <c r="EU1033" s="174" t="str">
        <f ca="1">IFERROR(IF(OFFSET($D$6,MATCH(VALUE(SUBSTITUTE(EQ1033,EG1033,"")),$A$6:$A$127,0)-1,MATCH($EG1033,$D$6:$CC$6,0)-1+7,1,1)&gt;0,OFFSET($D$6,MATCH(VALUE(SUBSTITUTE(EQ1033,EG1033,"")),$A$6:$A$127,0)-1,MATCH($EG1033,$D$6:$CC$6,0)-1+7,1,1),""),"")</f>
        <v/>
      </c>
      <c r="EV1033" s="174" t="str">
        <f ca="1">IF($EU1033&lt;&gt;"",IF(OFFSET($D$6,MATCH(VALUE(SUBSTITUTE($EQ1033,$EG1033,"")),$A$6:$A$127,0)-1,MATCH($EG1033,$D$6:$CC$6,0)-1+8,1,1)=0,"",OFFSET($D$6,MATCH(VALUE(SUBSTITUTE($EQ1033,$EG1033,"")),$A$6:$A$127,0)-1,MATCH($EG1033,$D$6:$CC$6,0)-1+8,1,1)),"")</f>
        <v/>
      </c>
      <c r="EW1033" s="174" t="str">
        <f t="shared" ca="1" si="55"/>
        <v/>
      </c>
      <c r="EX1033" s="174" t="str">
        <f t="shared" ca="1" si="56"/>
        <v/>
      </c>
      <c r="EY1033" s="174" t="str">
        <f ca="1">IF(EU1033="","",COUNTIF(EU$6:$EU1033,"&gt;"&amp;0))</f>
        <v/>
      </c>
      <c r="EZ1033" s="189"/>
      <c r="FA1033" s="153"/>
    </row>
    <row r="1034" spans="146:157" ht="25.5" customHeight="1">
      <c r="EP1034" s="174"/>
      <c r="EQ1034" s="174"/>
      <c r="ER1034" s="174"/>
      <c r="ES1034" s="174"/>
      <c r="ET1034" s="174" t="str">
        <f t="shared" ca="1" si="54"/>
        <v/>
      </c>
      <c r="EU1034" s="174" t="str">
        <f ca="1">IFERROR(IF(OFFSET($D$6,MATCH(VALUE(SUBSTITUTE(EQ1034,EG1034,"")),$A$6:$A$127,0)-1,MATCH($EG1034,$D$6:$CC$6,0)-1+7,1,1)&gt;0,OFFSET($D$6,MATCH(VALUE(SUBSTITUTE(EQ1034,EG1034,"")),$A$6:$A$127,0)-1,MATCH($EG1034,$D$6:$CC$6,0)-1+7,1,1),""),"")</f>
        <v/>
      </c>
      <c r="EV1034" s="174" t="str">
        <f ca="1">IF($EU1034&lt;&gt;"",IF(OFFSET($D$6,MATCH(VALUE(SUBSTITUTE($EQ1034,$EG1034,"")),$A$6:$A$127,0)-1,MATCH($EG1034,$D$6:$CC$6,0)-1+8,1,1)=0,"",OFFSET($D$6,MATCH(VALUE(SUBSTITUTE($EQ1034,$EG1034,"")),$A$6:$A$127,0)-1,MATCH($EG1034,$D$6:$CC$6,0)-1+8,1,1)),"")</f>
        <v/>
      </c>
      <c r="EW1034" s="174" t="str">
        <f t="shared" ca="1" si="55"/>
        <v/>
      </c>
      <c r="EX1034" s="174" t="str">
        <f t="shared" ca="1" si="56"/>
        <v/>
      </c>
      <c r="EY1034" s="174" t="str">
        <f ca="1">IF(EU1034="","",COUNTIF(EU$6:$EU1034,"&gt;"&amp;0))</f>
        <v/>
      </c>
      <c r="EZ1034" s="189"/>
      <c r="FA1034" s="153"/>
    </row>
    <row r="1035" spans="146:157" ht="25.5" customHeight="1">
      <c r="EP1035" s="174"/>
      <c r="EQ1035" s="174"/>
      <c r="ER1035" s="174"/>
      <c r="ES1035" s="174"/>
      <c r="ET1035" s="174" t="str">
        <f t="shared" ca="1" si="54"/>
        <v/>
      </c>
      <c r="EU1035" s="174" t="str">
        <f ca="1">IFERROR(IF(OFFSET($D$6,MATCH(VALUE(SUBSTITUTE(EQ1035,EG1035,"")),$A$6:$A$127,0)-1,MATCH($EG1035,$D$6:$CC$6,0)-1+7,1,1)&gt;0,OFFSET($D$6,MATCH(VALUE(SUBSTITUTE(EQ1035,EG1035,"")),$A$6:$A$127,0)-1,MATCH($EG1035,$D$6:$CC$6,0)-1+7,1,1),""),"")</f>
        <v/>
      </c>
      <c r="EV1035" s="174" t="str">
        <f ca="1">IF($EU1035&lt;&gt;"",IF(OFFSET($D$6,MATCH(VALUE(SUBSTITUTE($EQ1035,$EG1035,"")),$A$6:$A$127,0)-1,MATCH($EG1035,$D$6:$CC$6,0)-1+8,1,1)=0,"",OFFSET($D$6,MATCH(VALUE(SUBSTITUTE($EQ1035,$EG1035,"")),$A$6:$A$127,0)-1,MATCH($EG1035,$D$6:$CC$6,0)-1+8,1,1)),"")</f>
        <v/>
      </c>
      <c r="EW1035" s="174" t="str">
        <f t="shared" ca="1" si="55"/>
        <v/>
      </c>
      <c r="EX1035" s="174" t="str">
        <f t="shared" ca="1" si="56"/>
        <v/>
      </c>
      <c r="EY1035" s="174" t="str">
        <f ca="1">IF(EU1035="","",COUNTIF(EU$6:$EU1035,"&gt;"&amp;0))</f>
        <v/>
      </c>
      <c r="EZ1035" s="189"/>
      <c r="FA1035" s="153"/>
    </row>
    <row r="1036" spans="146:157" ht="25.5" customHeight="1">
      <c r="EP1036" s="174"/>
      <c r="EQ1036" s="174"/>
      <c r="ER1036" s="174"/>
      <c r="ES1036" s="174"/>
      <c r="ET1036" s="174" t="str">
        <f t="shared" ca="1" si="54"/>
        <v/>
      </c>
      <c r="EU1036" s="174" t="str">
        <f ca="1">IFERROR(IF(OFFSET($D$6,MATCH(VALUE(SUBSTITUTE(EQ1036,EG1036,"")),$A$6:$A$127,0)-1,MATCH($EG1036,$D$6:$CC$6,0)-1+7,1,1)&gt;0,OFFSET($D$6,MATCH(VALUE(SUBSTITUTE(EQ1036,EG1036,"")),$A$6:$A$127,0)-1,MATCH($EG1036,$D$6:$CC$6,0)-1+7,1,1),""),"")</f>
        <v/>
      </c>
      <c r="EV1036" s="174" t="str">
        <f ca="1">IF($EU1036&lt;&gt;"",IF(OFFSET($D$6,MATCH(VALUE(SUBSTITUTE($EQ1036,$EG1036,"")),$A$6:$A$127,0)-1,MATCH($EG1036,$D$6:$CC$6,0)-1+8,1,1)=0,"",OFFSET($D$6,MATCH(VALUE(SUBSTITUTE($EQ1036,$EG1036,"")),$A$6:$A$127,0)-1,MATCH($EG1036,$D$6:$CC$6,0)-1+8,1,1)),"")</f>
        <v/>
      </c>
      <c r="EW1036" s="174" t="str">
        <f t="shared" ca="1" si="55"/>
        <v/>
      </c>
      <c r="EX1036" s="174" t="str">
        <f t="shared" ca="1" si="56"/>
        <v/>
      </c>
      <c r="EY1036" s="174" t="str">
        <f ca="1">IF(EU1036="","",COUNTIF(EU$6:$EU1036,"&gt;"&amp;0))</f>
        <v/>
      </c>
      <c r="EZ1036" s="189"/>
      <c r="FA1036" s="153"/>
    </row>
    <row r="1037" spans="146:157" ht="25.5" customHeight="1">
      <c r="EP1037" s="174"/>
      <c r="EQ1037" s="174"/>
      <c r="ER1037" s="174"/>
      <c r="ES1037" s="174"/>
      <c r="ET1037" s="174" t="str">
        <f t="shared" ca="1" si="54"/>
        <v/>
      </c>
      <c r="EU1037" s="174" t="str">
        <f ca="1">IFERROR(IF(OFFSET($D$6,MATCH(VALUE(SUBSTITUTE(EQ1037,EG1037,"")),$A$6:$A$127,0)-1,MATCH($EG1037,$D$6:$CC$6,0)-1+7,1,1)&gt;0,OFFSET($D$6,MATCH(VALUE(SUBSTITUTE(EQ1037,EG1037,"")),$A$6:$A$127,0)-1,MATCH($EG1037,$D$6:$CC$6,0)-1+7,1,1),""),"")</f>
        <v/>
      </c>
      <c r="EV1037" s="174" t="str">
        <f ca="1">IF($EU1037&lt;&gt;"",IF(OFFSET($D$6,MATCH(VALUE(SUBSTITUTE($EQ1037,$EG1037,"")),$A$6:$A$127,0)-1,MATCH($EG1037,$D$6:$CC$6,0)-1+8,1,1)=0,"",OFFSET($D$6,MATCH(VALUE(SUBSTITUTE($EQ1037,$EG1037,"")),$A$6:$A$127,0)-1,MATCH($EG1037,$D$6:$CC$6,0)-1+8,1,1)),"")</f>
        <v/>
      </c>
      <c r="EW1037" s="174" t="str">
        <f t="shared" ca="1" si="55"/>
        <v/>
      </c>
      <c r="EX1037" s="174" t="str">
        <f t="shared" ca="1" si="56"/>
        <v/>
      </c>
      <c r="EY1037" s="174" t="str">
        <f ca="1">IF(EU1037="","",COUNTIF(EU$6:$EU1037,"&gt;"&amp;0))</f>
        <v/>
      </c>
      <c r="EZ1037" s="189"/>
      <c r="FA1037" s="153"/>
    </row>
    <row r="1038" spans="146:157" ht="25.5" customHeight="1">
      <c r="EP1038" s="174"/>
      <c r="EQ1038" s="174"/>
      <c r="ER1038" s="174"/>
      <c r="ES1038" s="174"/>
      <c r="ET1038" s="174" t="str">
        <f t="shared" ca="1" si="54"/>
        <v/>
      </c>
      <c r="EU1038" s="174" t="str">
        <f ca="1">IFERROR(IF(OFFSET($D$6,MATCH(VALUE(SUBSTITUTE(EQ1038,EG1038,"")),$A$6:$A$127,0)-1,MATCH($EG1038,$D$6:$CC$6,0)-1+7,1,1)&gt;0,OFFSET($D$6,MATCH(VALUE(SUBSTITUTE(EQ1038,EG1038,"")),$A$6:$A$127,0)-1,MATCH($EG1038,$D$6:$CC$6,0)-1+7,1,1),""),"")</f>
        <v/>
      </c>
      <c r="EV1038" s="174" t="str">
        <f ca="1">IF($EU1038&lt;&gt;"",IF(OFFSET($D$6,MATCH(VALUE(SUBSTITUTE($EQ1038,$EG1038,"")),$A$6:$A$127,0)-1,MATCH($EG1038,$D$6:$CC$6,0)-1+8,1,1)=0,"",OFFSET($D$6,MATCH(VALUE(SUBSTITUTE($EQ1038,$EG1038,"")),$A$6:$A$127,0)-1,MATCH($EG1038,$D$6:$CC$6,0)-1+8,1,1)),"")</f>
        <v/>
      </c>
      <c r="EW1038" s="174" t="str">
        <f t="shared" ca="1" si="55"/>
        <v/>
      </c>
      <c r="EX1038" s="174" t="str">
        <f t="shared" ca="1" si="56"/>
        <v/>
      </c>
      <c r="EY1038" s="174" t="str">
        <f ca="1">IF(EU1038="","",COUNTIF(EU$6:$EU1038,"&gt;"&amp;0))</f>
        <v/>
      </c>
      <c r="EZ1038" s="189"/>
      <c r="FA1038" s="153"/>
    </row>
    <row r="1039" spans="146:157" ht="25.5" customHeight="1">
      <c r="EP1039" s="174"/>
      <c r="EQ1039" s="174"/>
      <c r="ER1039" s="174"/>
      <c r="ES1039" s="174"/>
      <c r="ET1039" s="174" t="str">
        <f t="shared" ca="1" si="54"/>
        <v/>
      </c>
      <c r="EU1039" s="174" t="str">
        <f ca="1">IFERROR(IF(OFFSET($D$6,MATCH(VALUE(SUBSTITUTE(EQ1039,EG1039,"")),$A$6:$A$127,0)-1,MATCH($EG1039,$D$6:$CC$6,0)-1+7,1,1)&gt;0,OFFSET($D$6,MATCH(VALUE(SUBSTITUTE(EQ1039,EG1039,"")),$A$6:$A$127,0)-1,MATCH($EG1039,$D$6:$CC$6,0)-1+7,1,1),""),"")</f>
        <v/>
      </c>
      <c r="EV1039" s="174" t="str">
        <f ca="1">IF($EU1039&lt;&gt;"",IF(OFFSET($D$6,MATCH(VALUE(SUBSTITUTE($EQ1039,$EG1039,"")),$A$6:$A$127,0)-1,MATCH($EG1039,$D$6:$CC$6,0)-1+8,1,1)=0,"",OFFSET($D$6,MATCH(VALUE(SUBSTITUTE($EQ1039,$EG1039,"")),$A$6:$A$127,0)-1,MATCH($EG1039,$D$6:$CC$6,0)-1+8,1,1)),"")</f>
        <v/>
      </c>
      <c r="EW1039" s="174" t="str">
        <f t="shared" ca="1" si="55"/>
        <v/>
      </c>
      <c r="EX1039" s="174" t="str">
        <f t="shared" ca="1" si="56"/>
        <v/>
      </c>
      <c r="EY1039" s="174" t="str">
        <f ca="1">IF(EU1039="","",COUNTIF(EU$6:$EU1039,"&gt;"&amp;0))</f>
        <v/>
      </c>
      <c r="EZ1039" s="189"/>
      <c r="FA1039" s="153"/>
    </row>
    <row r="1040" spans="146:157" ht="25.5" customHeight="1">
      <c r="EP1040" s="174"/>
      <c r="EQ1040" s="174"/>
      <c r="ER1040" s="174"/>
      <c r="ES1040" s="174"/>
      <c r="ET1040" s="174" t="str">
        <f t="shared" ca="1" si="54"/>
        <v/>
      </c>
      <c r="EU1040" s="174" t="str">
        <f ca="1">IFERROR(IF(OFFSET($D$6,MATCH(VALUE(SUBSTITUTE(EQ1040,EG1040,"")),$A$6:$A$127,0)-1,MATCH($EG1040,$D$6:$CC$6,0)-1+7,1,1)&gt;0,OFFSET($D$6,MATCH(VALUE(SUBSTITUTE(EQ1040,EG1040,"")),$A$6:$A$127,0)-1,MATCH($EG1040,$D$6:$CC$6,0)-1+7,1,1),""),"")</f>
        <v/>
      </c>
      <c r="EV1040" s="174" t="str">
        <f ca="1">IF($EU1040&lt;&gt;"",IF(OFFSET($D$6,MATCH(VALUE(SUBSTITUTE($EQ1040,$EG1040,"")),$A$6:$A$127,0)-1,MATCH($EG1040,$D$6:$CC$6,0)-1+8,1,1)=0,"",OFFSET($D$6,MATCH(VALUE(SUBSTITUTE($EQ1040,$EG1040,"")),$A$6:$A$127,0)-1,MATCH($EG1040,$D$6:$CC$6,0)-1+8,1,1)),"")</f>
        <v/>
      </c>
      <c r="EW1040" s="174" t="str">
        <f t="shared" ca="1" si="55"/>
        <v/>
      </c>
      <c r="EX1040" s="174" t="str">
        <f t="shared" ca="1" si="56"/>
        <v/>
      </c>
      <c r="EY1040" s="174" t="str">
        <f ca="1">IF(EU1040="","",COUNTIF(EU$6:$EU1040,"&gt;"&amp;0))</f>
        <v/>
      </c>
      <c r="EZ1040" s="189"/>
      <c r="FA1040" s="153"/>
    </row>
    <row r="1041" spans="146:157" ht="25.5" customHeight="1">
      <c r="EP1041" s="174"/>
      <c r="EQ1041" s="174"/>
      <c r="ER1041" s="174"/>
      <c r="ES1041" s="174"/>
      <c r="ET1041" s="174" t="str">
        <f t="shared" ca="1" si="54"/>
        <v/>
      </c>
      <c r="EU1041" s="174" t="str">
        <f ca="1">IFERROR(IF(OFFSET($D$6,MATCH(VALUE(SUBSTITUTE(EQ1041,EG1041,"")),$A$6:$A$127,0)-1,MATCH($EG1041,$D$6:$CC$6,0)-1+7,1,1)&gt;0,OFFSET($D$6,MATCH(VALUE(SUBSTITUTE(EQ1041,EG1041,"")),$A$6:$A$127,0)-1,MATCH($EG1041,$D$6:$CC$6,0)-1+7,1,1),""),"")</f>
        <v/>
      </c>
      <c r="EV1041" s="174" t="str">
        <f ca="1">IF($EU1041&lt;&gt;"",IF(OFFSET($D$6,MATCH(VALUE(SUBSTITUTE($EQ1041,$EG1041,"")),$A$6:$A$127,0)-1,MATCH($EG1041,$D$6:$CC$6,0)-1+8,1,1)=0,"",OFFSET($D$6,MATCH(VALUE(SUBSTITUTE($EQ1041,$EG1041,"")),$A$6:$A$127,0)-1,MATCH($EG1041,$D$6:$CC$6,0)-1+8,1,1)),"")</f>
        <v/>
      </c>
      <c r="EW1041" s="174" t="str">
        <f t="shared" ca="1" si="55"/>
        <v/>
      </c>
      <c r="EX1041" s="174" t="str">
        <f t="shared" ca="1" si="56"/>
        <v/>
      </c>
      <c r="EY1041" s="174" t="str">
        <f ca="1">IF(EU1041="","",COUNTIF(EU$6:$EU1041,"&gt;"&amp;0))</f>
        <v/>
      </c>
      <c r="EZ1041" s="189"/>
      <c r="FA1041" s="153"/>
    </row>
    <row r="1042" spans="146:157" ht="25.5" customHeight="1">
      <c r="EP1042" s="174"/>
      <c r="EQ1042" s="174"/>
      <c r="ER1042" s="174"/>
      <c r="ES1042" s="174"/>
      <c r="ET1042" s="174" t="str">
        <f t="shared" ca="1" si="54"/>
        <v/>
      </c>
      <c r="EU1042" s="174" t="str">
        <f ca="1">IFERROR(IF(OFFSET($D$6,MATCH(VALUE(SUBSTITUTE(EQ1042,EG1042,"")),$A$6:$A$127,0)-1,MATCH($EG1042,$D$6:$CC$6,0)-1+7,1,1)&gt;0,OFFSET($D$6,MATCH(VALUE(SUBSTITUTE(EQ1042,EG1042,"")),$A$6:$A$127,0)-1,MATCH($EG1042,$D$6:$CC$6,0)-1+7,1,1),""),"")</f>
        <v/>
      </c>
      <c r="EV1042" s="174" t="str">
        <f ca="1">IF($EU1042&lt;&gt;"",IF(OFFSET($D$6,MATCH(VALUE(SUBSTITUTE($EQ1042,$EG1042,"")),$A$6:$A$127,0)-1,MATCH($EG1042,$D$6:$CC$6,0)-1+8,1,1)=0,"",OFFSET($D$6,MATCH(VALUE(SUBSTITUTE($EQ1042,$EG1042,"")),$A$6:$A$127,0)-1,MATCH($EG1042,$D$6:$CC$6,0)-1+8,1,1)),"")</f>
        <v/>
      </c>
      <c r="EW1042" s="174" t="str">
        <f t="shared" ca="1" si="55"/>
        <v/>
      </c>
      <c r="EX1042" s="174" t="str">
        <f t="shared" ca="1" si="56"/>
        <v/>
      </c>
      <c r="EY1042" s="174" t="str">
        <f ca="1">IF(EU1042="","",COUNTIF(EU$6:$EU1042,"&gt;"&amp;0))</f>
        <v/>
      </c>
      <c r="EZ1042" s="189"/>
      <c r="FA1042" s="153"/>
    </row>
    <row r="1043" spans="146:157" ht="25.5" customHeight="1">
      <c r="EP1043" s="174"/>
      <c r="EQ1043" s="174"/>
      <c r="ER1043" s="174"/>
      <c r="ES1043" s="174"/>
      <c r="ET1043" s="174" t="str">
        <f t="shared" ca="1" si="54"/>
        <v/>
      </c>
      <c r="EU1043" s="174" t="str">
        <f ca="1">IFERROR(IF(OFFSET($D$6,MATCH(VALUE(SUBSTITUTE(EQ1043,EG1043,"")),$A$6:$A$127,0)-1,MATCH($EG1043,$D$6:$CC$6,0)-1+7,1,1)&gt;0,OFFSET($D$6,MATCH(VALUE(SUBSTITUTE(EQ1043,EG1043,"")),$A$6:$A$127,0)-1,MATCH($EG1043,$D$6:$CC$6,0)-1+7,1,1),""),"")</f>
        <v/>
      </c>
      <c r="EV1043" s="174" t="str">
        <f ca="1">IF($EU1043&lt;&gt;"",IF(OFFSET($D$6,MATCH(VALUE(SUBSTITUTE($EQ1043,$EG1043,"")),$A$6:$A$127,0)-1,MATCH($EG1043,$D$6:$CC$6,0)-1+8,1,1)=0,"",OFFSET($D$6,MATCH(VALUE(SUBSTITUTE($EQ1043,$EG1043,"")),$A$6:$A$127,0)-1,MATCH($EG1043,$D$6:$CC$6,0)-1+8,1,1)),"")</f>
        <v/>
      </c>
      <c r="EW1043" s="174" t="str">
        <f t="shared" ca="1" si="55"/>
        <v/>
      </c>
      <c r="EX1043" s="174" t="str">
        <f t="shared" ca="1" si="56"/>
        <v/>
      </c>
      <c r="EY1043" s="174" t="str">
        <f ca="1">IF(EU1043="","",COUNTIF(EU$6:$EU1043,"&gt;"&amp;0))</f>
        <v/>
      </c>
      <c r="EZ1043" s="189"/>
      <c r="FA1043" s="153"/>
    </row>
    <row r="1044" spans="146:157" ht="25.5" customHeight="1">
      <c r="EP1044" s="174"/>
      <c r="EQ1044" s="174"/>
      <c r="ER1044" s="174"/>
      <c r="ES1044" s="174"/>
      <c r="ET1044" s="174" t="str">
        <f t="shared" ca="1" si="54"/>
        <v/>
      </c>
      <c r="EU1044" s="174" t="str">
        <f ca="1">IFERROR(IF(OFFSET($D$6,MATCH(VALUE(SUBSTITUTE(EQ1044,EG1044,"")),$A$6:$A$127,0)-1,MATCH($EG1044,$D$6:$CC$6,0)-1+7,1,1)&gt;0,OFFSET($D$6,MATCH(VALUE(SUBSTITUTE(EQ1044,EG1044,"")),$A$6:$A$127,0)-1,MATCH($EG1044,$D$6:$CC$6,0)-1+7,1,1),""),"")</f>
        <v/>
      </c>
      <c r="EV1044" s="174" t="str">
        <f ca="1">IF($EU1044&lt;&gt;"",IF(OFFSET($D$6,MATCH(VALUE(SUBSTITUTE($EQ1044,$EG1044,"")),$A$6:$A$127,0)-1,MATCH($EG1044,$D$6:$CC$6,0)-1+8,1,1)=0,"",OFFSET($D$6,MATCH(VALUE(SUBSTITUTE($EQ1044,$EG1044,"")),$A$6:$A$127,0)-1,MATCH($EG1044,$D$6:$CC$6,0)-1+8,1,1)),"")</f>
        <v/>
      </c>
      <c r="EW1044" s="174" t="str">
        <f t="shared" ca="1" si="55"/>
        <v/>
      </c>
      <c r="EX1044" s="174" t="str">
        <f t="shared" ca="1" si="56"/>
        <v/>
      </c>
      <c r="EY1044" s="174" t="str">
        <f ca="1">IF(EU1044="","",COUNTIF(EU$6:$EU1044,"&gt;"&amp;0))</f>
        <v/>
      </c>
      <c r="EZ1044" s="189"/>
      <c r="FA1044" s="153"/>
    </row>
    <row r="1045" spans="146:157" ht="25.5" customHeight="1">
      <c r="EP1045" s="174"/>
      <c r="EQ1045" s="174"/>
      <c r="ER1045" s="174"/>
      <c r="ES1045" s="174"/>
      <c r="ET1045" s="174" t="str">
        <f t="shared" ca="1" si="54"/>
        <v/>
      </c>
      <c r="EU1045" s="174" t="str">
        <f ca="1">IFERROR(IF(OFFSET($D$6,MATCH(VALUE(SUBSTITUTE(EQ1045,EG1045,"")),$A$6:$A$127,0)-1,MATCH($EG1045,$D$6:$CC$6,0)-1+7,1,1)&gt;0,OFFSET($D$6,MATCH(VALUE(SUBSTITUTE(EQ1045,EG1045,"")),$A$6:$A$127,0)-1,MATCH($EG1045,$D$6:$CC$6,0)-1+7,1,1),""),"")</f>
        <v/>
      </c>
      <c r="EV1045" s="174" t="str">
        <f ca="1">IF($EU1045&lt;&gt;"",IF(OFFSET($D$6,MATCH(VALUE(SUBSTITUTE($EQ1045,$EG1045,"")),$A$6:$A$127,0)-1,MATCH($EG1045,$D$6:$CC$6,0)-1+8,1,1)=0,"",OFFSET($D$6,MATCH(VALUE(SUBSTITUTE($EQ1045,$EG1045,"")),$A$6:$A$127,0)-1,MATCH($EG1045,$D$6:$CC$6,0)-1+8,1,1)),"")</f>
        <v/>
      </c>
      <c r="EW1045" s="174" t="str">
        <f t="shared" ca="1" si="55"/>
        <v/>
      </c>
      <c r="EX1045" s="174" t="str">
        <f t="shared" ca="1" si="56"/>
        <v/>
      </c>
      <c r="EY1045" s="174" t="str">
        <f ca="1">IF(EU1045="","",COUNTIF(EU$6:$EU1045,"&gt;"&amp;0))</f>
        <v/>
      </c>
      <c r="EZ1045" s="189"/>
      <c r="FA1045" s="153"/>
    </row>
    <row r="1046" spans="146:157" ht="25.5" customHeight="1">
      <c r="EP1046" s="174"/>
      <c r="EQ1046" s="174"/>
      <c r="ER1046" s="174"/>
      <c r="ES1046" s="174"/>
      <c r="ET1046" s="174" t="str">
        <f t="shared" ca="1" si="54"/>
        <v/>
      </c>
      <c r="EU1046" s="174" t="str">
        <f ca="1">IFERROR(IF(OFFSET($D$6,MATCH(VALUE(SUBSTITUTE(EQ1046,EG1046,"")),$A$6:$A$127,0)-1,MATCH($EG1046,$D$6:$CC$6,0)-1+7,1,1)&gt;0,OFFSET($D$6,MATCH(VALUE(SUBSTITUTE(EQ1046,EG1046,"")),$A$6:$A$127,0)-1,MATCH($EG1046,$D$6:$CC$6,0)-1+7,1,1),""),"")</f>
        <v/>
      </c>
      <c r="EV1046" s="174" t="str">
        <f ca="1">IF($EU1046&lt;&gt;"",IF(OFFSET($D$6,MATCH(VALUE(SUBSTITUTE($EQ1046,$EG1046,"")),$A$6:$A$127,0)-1,MATCH($EG1046,$D$6:$CC$6,0)-1+8,1,1)=0,"",OFFSET($D$6,MATCH(VALUE(SUBSTITUTE($EQ1046,$EG1046,"")),$A$6:$A$127,0)-1,MATCH($EG1046,$D$6:$CC$6,0)-1+8,1,1)),"")</f>
        <v/>
      </c>
      <c r="EW1046" s="174" t="str">
        <f t="shared" ca="1" si="55"/>
        <v/>
      </c>
      <c r="EX1046" s="174" t="str">
        <f t="shared" ca="1" si="56"/>
        <v/>
      </c>
      <c r="EY1046" s="174" t="str">
        <f ca="1">IF(EU1046="","",COUNTIF(EU$6:$EU1046,"&gt;"&amp;0))</f>
        <v/>
      </c>
      <c r="EZ1046" s="189"/>
      <c r="FA1046" s="153"/>
    </row>
    <row r="1047" spans="146:157" ht="25.5" customHeight="1">
      <c r="EP1047" s="174"/>
      <c r="EQ1047" s="174"/>
      <c r="ER1047" s="174"/>
      <c r="ES1047" s="174"/>
      <c r="ET1047" s="174" t="str">
        <f t="shared" ca="1" si="54"/>
        <v/>
      </c>
      <c r="EU1047" s="174" t="str">
        <f ca="1">IFERROR(IF(OFFSET($D$6,MATCH(VALUE(SUBSTITUTE(EQ1047,EG1047,"")),$A$6:$A$127,0)-1,MATCH($EG1047,$D$6:$CC$6,0)-1+7,1,1)&gt;0,OFFSET($D$6,MATCH(VALUE(SUBSTITUTE(EQ1047,EG1047,"")),$A$6:$A$127,0)-1,MATCH($EG1047,$D$6:$CC$6,0)-1+7,1,1),""),"")</f>
        <v/>
      </c>
      <c r="EV1047" s="174" t="str">
        <f ca="1">IF($EU1047&lt;&gt;"",IF(OFFSET($D$6,MATCH(VALUE(SUBSTITUTE($EQ1047,$EG1047,"")),$A$6:$A$127,0)-1,MATCH($EG1047,$D$6:$CC$6,0)-1+8,1,1)=0,"",OFFSET($D$6,MATCH(VALUE(SUBSTITUTE($EQ1047,$EG1047,"")),$A$6:$A$127,0)-1,MATCH($EG1047,$D$6:$CC$6,0)-1+8,1,1)),"")</f>
        <v/>
      </c>
      <c r="EW1047" s="174" t="str">
        <f t="shared" ca="1" si="55"/>
        <v/>
      </c>
      <c r="EX1047" s="174" t="str">
        <f t="shared" ca="1" si="56"/>
        <v/>
      </c>
      <c r="EY1047" s="174" t="str">
        <f ca="1">IF(EU1047="","",COUNTIF(EU$6:$EU1047,"&gt;"&amp;0))</f>
        <v/>
      </c>
      <c r="EZ1047" s="189"/>
      <c r="FA1047" s="153"/>
    </row>
    <row r="1048" spans="146:157" ht="25.5" customHeight="1">
      <c r="EP1048" s="174"/>
      <c r="EQ1048" s="174"/>
      <c r="ER1048" s="174"/>
      <c r="ES1048" s="174"/>
      <c r="ET1048" s="174" t="str">
        <f t="shared" ca="1" si="54"/>
        <v/>
      </c>
      <c r="EU1048" s="174" t="str">
        <f ca="1">IFERROR(IF(OFFSET($D$6,MATCH(VALUE(SUBSTITUTE(EQ1048,EG1048,"")),$A$6:$A$127,0)-1,MATCH($EG1048,$D$6:$CC$6,0)-1+7,1,1)&gt;0,OFFSET($D$6,MATCH(VALUE(SUBSTITUTE(EQ1048,EG1048,"")),$A$6:$A$127,0)-1,MATCH($EG1048,$D$6:$CC$6,0)-1+7,1,1),""),"")</f>
        <v/>
      </c>
      <c r="EV1048" s="174" t="str">
        <f ca="1">IF($EU1048&lt;&gt;"",IF(OFFSET($D$6,MATCH(VALUE(SUBSTITUTE($EQ1048,$EG1048,"")),$A$6:$A$127,0)-1,MATCH($EG1048,$D$6:$CC$6,0)-1+8,1,1)=0,"",OFFSET($D$6,MATCH(VALUE(SUBSTITUTE($EQ1048,$EG1048,"")),$A$6:$A$127,0)-1,MATCH($EG1048,$D$6:$CC$6,0)-1+8,1,1)),"")</f>
        <v/>
      </c>
      <c r="EW1048" s="174" t="str">
        <f t="shared" ca="1" si="55"/>
        <v/>
      </c>
      <c r="EX1048" s="174" t="str">
        <f t="shared" ca="1" si="56"/>
        <v/>
      </c>
      <c r="EY1048" s="174" t="str">
        <f ca="1">IF(EU1048="","",COUNTIF(EU$6:$EU1048,"&gt;"&amp;0))</f>
        <v/>
      </c>
      <c r="EZ1048" s="189"/>
      <c r="FA1048" s="153"/>
    </row>
    <row r="1049" spans="146:157" ht="25.5" customHeight="1">
      <c r="EP1049" s="174"/>
      <c r="EQ1049" s="174"/>
      <c r="ER1049" s="174"/>
      <c r="ES1049" s="174"/>
      <c r="ET1049" s="174" t="str">
        <f t="shared" ca="1" si="54"/>
        <v/>
      </c>
      <c r="EU1049" s="174" t="str">
        <f ca="1">IFERROR(IF(OFFSET($D$6,MATCH(VALUE(SUBSTITUTE(EQ1049,EG1049,"")),$A$6:$A$127,0)-1,MATCH($EG1049,$D$6:$CC$6,0)-1+7,1,1)&gt;0,OFFSET($D$6,MATCH(VALUE(SUBSTITUTE(EQ1049,EG1049,"")),$A$6:$A$127,0)-1,MATCH($EG1049,$D$6:$CC$6,0)-1+7,1,1),""),"")</f>
        <v/>
      </c>
      <c r="EV1049" s="174" t="str">
        <f ca="1">IF($EU1049&lt;&gt;"",IF(OFFSET($D$6,MATCH(VALUE(SUBSTITUTE($EQ1049,$EG1049,"")),$A$6:$A$127,0)-1,MATCH($EG1049,$D$6:$CC$6,0)-1+8,1,1)=0,"",OFFSET($D$6,MATCH(VALUE(SUBSTITUTE($EQ1049,$EG1049,"")),$A$6:$A$127,0)-1,MATCH($EG1049,$D$6:$CC$6,0)-1+8,1,1)),"")</f>
        <v/>
      </c>
      <c r="EW1049" s="174" t="str">
        <f t="shared" ca="1" si="55"/>
        <v/>
      </c>
      <c r="EX1049" s="174" t="str">
        <f t="shared" ca="1" si="56"/>
        <v/>
      </c>
      <c r="EY1049" s="174" t="str">
        <f ca="1">IF(EU1049="","",COUNTIF(EU$6:$EU1049,"&gt;"&amp;0))</f>
        <v/>
      </c>
      <c r="EZ1049" s="189"/>
      <c r="FA1049" s="153"/>
    </row>
    <row r="1050" spans="146:157" ht="25.5" customHeight="1">
      <c r="EP1050" s="174"/>
      <c r="EQ1050" s="174"/>
      <c r="ER1050" s="174"/>
      <c r="ES1050" s="174"/>
      <c r="ET1050" s="174" t="str">
        <f t="shared" ca="1" si="54"/>
        <v/>
      </c>
      <c r="EU1050" s="174" t="str">
        <f ca="1">IFERROR(IF(OFFSET($D$6,MATCH(VALUE(SUBSTITUTE(EQ1050,EG1050,"")),$A$6:$A$127,0)-1,MATCH($EG1050,$D$6:$CC$6,0)-1+7,1,1)&gt;0,OFFSET($D$6,MATCH(VALUE(SUBSTITUTE(EQ1050,EG1050,"")),$A$6:$A$127,0)-1,MATCH($EG1050,$D$6:$CC$6,0)-1+7,1,1),""),"")</f>
        <v/>
      </c>
      <c r="EV1050" s="174" t="str">
        <f ca="1">IF($EU1050&lt;&gt;"",IF(OFFSET($D$6,MATCH(VALUE(SUBSTITUTE($EQ1050,$EG1050,"")),$A$6:$A$127,0)-1,MATCH($EG1050,$D$6:$CC$6,0)-1+8,1,1)=0,"",OFFSET($D$6,MATCH(VALUE(SUBSTITUTE($EQ1050,$EG1050,"")),$A$6:$A$127,0)-1,MATCH($EG1050,$D$6:$CC$6,0)-1+8,1,1)),"")</f>
        <v/>
      </c>
      <c r="EW1050" s="174" t="str">
        <f t="shared" ca="1" si="55"/>
        <v/>
      </c>
      <c r="EX1050" s="174" t="str">
        <f t="shared" ca="1" si="56"/>
        <v/>
      </c>
      <c r="EY1050" s="174" t="str">
        <f ca="1">IF(EU1050="","",COUNTIF(EU$6:$EU1050,"&gt;"&amp;0))</f>
        <v/>
      </c>
      <c r="EZ1050" s="189"/>
      <c r="FA1050" s="153"/>
    </row>
    <row r="1051" spans="146:157" ht="25.5" customHeight="1">
      <c r="EP1051" s="174"/>
      <c r="EQ1051" s="174"/>
      <c r="ER1051" s="174"/>
      <c r="ES1051" s="174"/>
      <c r="ET1051" s="174" t="str">
        <f t="shared" ca="1" si="54"/>
        <v/>
      </c>
      <c r="EU1051" s="174" t="str">
        <f ca="1">IFERROR(IF(OFFSET($D$6,MATCH(VALUE(SUBSTITUTE(EQ1051,EG1051,"")),$A$6:$A$127,0)-1,MATCH($EG1051,$D$6:$CC$6,0)-1+7,1,1)&gt;0,OFFSET($D$6,MATCH(VALUE(SUBSTITUTE(EQ1051,EG1051,"")),$A$6:$A$127,0)-1,MATCH($EG1051,$D$6:$CC$6,0)-1+7,1,1),""),"")</f>
        <v/>
      </c>
      <c r="EV1051" s="174" t="str">
        <f ca="1">IF($EU1051&lt;&gt;"",IF(OFFSET($D$6,MATCH(VALUE(SUBSTITUTE($EQ1051,$EG1051,"")),$A$6:$A$127,0)-1,MATCH($EG1051,$D$6:$CC$6,0)-1+8,1,1)=0,"",OFFSET($D$6,MATCH(VALUE(SUBSTITUTE($EQ1051,$EG1051,"")),$A$6:$A$127,0)-1,MATCH($EG1051,$D$6:$CC$6,0)-1+8,1,1)),"")</f>
        <v/>
      </c>
      <c r="EW1051" s="174" t="str">
        <f t="shared" ca="1" si="55"/>
        <v/>
      </c>
      <c r="EX1051" s="174" t="str">
        <f t="shared" ca="1" si="56"/>
        <v/>
      </c>
      <c r="EY1051" s="174" t="str">
        <f ca="1">IF(EU1051="","",COUNTIF(EU$6:$EU1051,"&gt;"&amp;0))</f>
        <v/>
      </c>
      <c r="EZ1051" s="189"/>
      <c r="FA1051" s="153"/>
    </row>
    <row r="1052" spans="146:157" ht="25.5" customHeight="1">
      <c r="EP1052" s="174"/>
      <c r="EQ1052" s="174"/>
      <c r="ER1052" s="174"/>
      <c r="ES1052" s="174"/>
      <c r="ET1052" s="174" t="str">
        <f t="shared" ca="1" si="54"/>
        <v/>
      </c>
      <c r="EU1052" s="174" t="str">
        <f ca="1">IFERROR(IF(OFFSET($D$6,MATCH(VALUE(SUBSTITUTE(EQ1052,EG1052,"")),$A$6:$A$127,0)-1,MATCH($EG1052,$D$6:$CC$6,0)-1+7,1,1)&gt;0,OFFSET($D$6,MATCH(VALUE(SUBSTITUTE(EQ1052,EG1052,"")),$A$6:$A$127,0)-1,MATCH($EG1052,$D$6:$CC$6,0)-1+7,1,1),""),"")</f>
        <v/>
      </c>
      <c r="EV1052" s="174" t="str">
        <f ca="1">IF($EU1052&lt;&gt;"",IF(OFFSET($D$6,MATCH(VALUE(SUBSTITUTE($EQ1052,$EG1052,"")),$A$6:$A$127,0)-1,MATCH($EG1052,$D$6:$CC$6,0)-1+8,1,1)=0,"",OFFSET($D$6,MATCH(VALUE(SUBSTITUTE($EQ1052,$EG1052,"")),$A$6:$A$127,0)-1,MATCH($EG1052,$D$6:$CC$6,0)-1+8,1,1)),"")</f>
        <v/>
      </c>
      <c r="EW1052" s="174" t="str">
        <f t="shared" ca="1" si="55"/>
        <v/>
      </c>
      <c r="EX1052" s="174" t="str">
        <f t="shared" ca="1" si="56"/>
        <v/>
      </c>
      <c r="EY1052" s="174" t="str">
        <f ca="1">IF(EU1052="","",COUNTIF(EU$6:$EU1052,"&gt;"&amp;0))</f>
        <v/>
      </c>
      <c r="EZ1052" s="189"/>
      <c r="FA1052" s="153"/>
    </row>
    <row r="1053" spans="146:157" ht="25.5" customHeight="1">
      <c r="EP1053" s="174"/>
      <c r="EQ1053" s="174"/>
      <c r="ER1053" s="174"/>
      <c r="ES1053" s="174"/>
      <c r="ET1053" s="174" t="str">
        <f t="shared" ca="1" si="54"/>
        <v/>
      </c>
      <c r="EU1053" s="174" t="str">
        <f ca="1">IFERROR(IF(OFFSET($D$6,MATCH(VALUE(SUBSTITUTE(EQ1053,EG1053,"")),$A$6:$A$127,0)-1,MATCH($EG1053,$D$6:$CC$6,0)-1+7,1,1)&gt;0,OFFSET($D$6,MATCH(VALUE(SUBSTITUTE(EQ1053,EG1053,"")),$A$6:$A$127,0)-1,MATCH($EG1053,$D$6:$CC$6,0)-1+7,1,1),""),"")</f>
        <v/>
      </c>
      <c r="EV1053" s="174" t="str">
        <f ca="1">IF($EU1053&lt;&gt;"",IF(OFFSET($D$6,MATCH(VALUE(SUBSTITUTE($EQ1053,$EG1053,"")),$A$6:$A$127,0)-1,MATCH($EG1053,$D$6:$CC$6,0)-1+8,1,1)=0,"",OFFSET($D$6,MATCH(VALUE(SUBSTITUTE($EQ1053,$EG1053,"")),$A$6:$A$127,0)-1,MATCH($EG1053,$D$6:$CC$6,0)-1+8,1,1)),"")</f>
        <v/>
      </c>
      <c r="EW1053" s="174" t="str">
        <f t="shared" ca="1" si="55"/>
        <v/>
      </c>
      <c r="EX1053" s="174" t="str">
        <f t="shared" ca="1" si="56"/>
        <v/>
      </c>
      <c r="EY1053" s="174" t="str">
        <f ca="1">IF(EU1053="","",COUNTIF(EU$6:$EU1053,"&gt;"&amp;0))</f>
        <v/>
      </c>
      <c r="EZ1053" s="189"/>
      <c r="FA1053" s="153"/>
    </row>
    <row r="1054" spans="146:157" ht="25.5" customHeight="1">
      <c r="EP1054" s="174"/>
      <c r="EQ1054" s="174"/>
      <c r="ER1054" s="174"/>
      <c r="ES1054" s="174"/>
      <c r="ET1054" s="174" t="str">
        <f t="shared" ca="1" si="54"/>
        <v/>
      </c>
      <c r="EU1054" s="174" t="str">
        <f ca="1">IFERROR(IF(OFFSET($D$6,MATCH(VALUE(SUBSTITUTE(EQ1054,EG1054,"")),$A$6:$A$127,0)-1,MATCH($EG1054,$D$6:$CC$6,0)-1+7,1,1)&gt;0,OFFSET($D$6,MATCH(VALUE(SUBSTITUTE(EQ1054,EG1054,"")),$A$6:$A$127,0)-1,MATCH($EG1054,$D$6:$CC$6,0)-1+7,1,1),""),"")</f>
        <v/>
      </c>
      <c r="EV1054" s="174" t="str">
        <f ca="1">IF($EU1054&lt;&gt;"",IF(OFFSET($D$6,MATCH(VALUE(SUBSTITUTE($EQ1054,$EG1054,"")),$A$6:$A$127,0)-1,MATCH($EG1054,$D$6:$CC$6,0)-1+8,1,1)=0,"",OFFSET($D$6,MATCH(VALUE(SUBSTITUTE($EQ1054,$EG1054,"")),$A$6:$A$127,0)-1,MATCH($EG1054,$D$6:$CC$6,0)-1+8,1,1)),"")</f>
        <v/>
      </c>
      <c r="EW1054" s="174" t="str">
        <f t="shared" ca="1" si="55"/>
        <v/>
      </c>
      <c r="EX1054" s="174" t="str">
        <f t="shared" ca="1" si="56"/>
        <v/>
      </c>
      <c r="EY1054" s="174" t="str">
        <f ca="1">IF(EU1054="","",COUNTIF(EU$6:$EU1054,"&gt;"&amp;0))</f>
        <v/>
      </c>
      <c r="EZ1054" s="189"/>
      <c r="FA1054" s="153"/>
    </row>
    <row r="1055" spans="146:157" ht="25.5" customHeight="1">
      <c r="EP1055" s="174"/>
      <c r="EQ1055" s="174"/>
      <c r="ER1055" s="174"/>
      <c r="ES1055" s="174"/>
      <c r="ET1055" s="174" t="str">
        <f t="shared" ca="1" si="54"/>
        <v/>
      </c>
      <c r="EU1055" s="174" t="str">
        <f ca="1">IFERROR(IF(OFFSET($D$6,MATCH(VALUE(SUBSTITUTE(EQ1055,EG1055,"")),$A$6:$A$127,0)-1,MATCH($EG1055,$D$6:$CC$6,0)-1+7,1,1)&gt;0,OFFSET($D$6,MATCH(VALUE(SUBSTITUTE(EQ1055,EG1055,"")),$A$6:$A$127,0)-1,MATCH($EG1055,$D$6:$CC$6,0)-1+7,1,1),""),"")</f>
        <v/>
      </c>
      <c r="EV1055" s="174" t="str">
        <f ca="1">IF($EU1055&lt;&gt;"",IF(OFFSET($D$6,MATCH(VALUE(SUBSTITUTE($EQ1055,$EG1055,"")),$A$6:$A$127,0)-1,MATCH($EG1055,$D$6:$CC$6,0)-1+8,1,1)=0,"",OFFSET($D$6,MATCH(VALUE(SUBSTITUTE($EQ1055,$EG1055,"")),$A$6:$A$127,0)-1,MATCH($EG1055,$D$6:$CC$6,0)-1+8,1,1)),"")</f>
        <v/>
      </c>
      <c r="EW1055" s="174" t="str">
        <f t="shared" ca="1" si="55"/>
        <v/>
      </c>
      <c r="EX1055" s="174" t="str">
        <f t="shared" ca="1" si="56"/>
        <v/>
      </c>
      <c r="EY1055" s="174" t="str">
        <f ca="1">IF(EU1055="","",COUNTIF(EU$6:$EU1055,"&gt;"&amp;0))</f>
        <v/>
      </c>
      <c r="EZ1055" s="189"/>
      <c r="FA1055" s="153"/>
    </row>
    <row r="1056" spans="146:157" ht="25.5" customHeight="1">
      <c r="EP1056" s="174"/>
      <c r="EQ1056" s="174"/>
      <c r="ER1056" s="174"/>
      <c r="ES1056" s="174"/>
      <c r="ET1056" s="174" t="str">
        <f t="shared" ca="1" si="54"/>
        <v/>
      </c>
      <c r="EU1056" s="174" t="str">
        <f ca="1">IFERROR(IF(OFFSET($D$6,MATCH(VALUE(SUBSTITUTE(EQ1056,EG1056,"")),$A$6:$A$127,0)-1,MATCH($EG1056,$D$6:$CC$6,0)-1+7,1,1)&gt;0,OFFSET($D$6,MATCH(VALUE(SUBSTITUTE(EQ1056,EG1056,"")),$A$6:$A$127,0)-1,MATCH($EG1056,$D$6:$CC$6,0)-1+7,1,1),""),"")</f>
        <v/>
      </c>
      <c r="EV1056" s="174" t="str">
        <f ca="1">IF($EU1056&lt;&gt;"",IF(OFFSET($D$6,MATCH(VALUE(SUBSTITUTE($EQ1056,$EG1056,"")),$A$6:$A$127,0)-1,MATCH($EG1056,$D$6:$CC$6,0)-1+8,1,1)=0,"",OFFSET($D$6,MATCH(VALUE(SUBSTITUTE($EQ1056,$EG1056,"")),$A$6:$A$127,0)-1,MATCH($EG1056,$D$6:$CC$6,0)-1+8,1,1)),"")</f>
        <v/>
      </c>
      <c r="EW1056" s="174" t="str">
        <f t="shared" ca="1" si="55"/>
        <v/>
      </c>
      <c r="EX1056" s="174" t="str">
        <f t="shared" ca="1" si="56"/>
        <v/>
      </c>
      <c r="EY1056" s="174" t="str">
        <f ca="1">IF(EU1056="","",COUNTIF(EU$6:$EU1056,"&gt;"&amp;0))</f>
        <v/>
      </c>
      <c r="EZ1056" s="189"/>
      <c r="FA1056" s="153"/>
    </row>
    <row r="1057" spans="146:157" ht="25.5" customHeight="1">
      <c r="EP1057" s="174"/>
      <c r="EQ1057" s="174"/>
      <c r="ER1057" s="174"/>
      <c r="ES1057" s="174"/>
      <c r="ET1057" s="174" t="str">
        <f t="shared" ca="1" si="54"/>
        <v/>
      </c>
      <c r="EU1057" s="174" t="str">
        <f ca="1">IFERROR(IF(OFFSET($D$6,MATCH(VALUE(SUBSTITUTE(EQ1057,EG1057,"")),$A$6:$A$127,0)-1,MATCH($EG1057,$D$6:$CC$6,0)-1+7,1,1)&gt;0,OFFSET($D$6,MATCH(VALUE(SUBSTITUTE(EQ1057,EG1057,"")),$A$6:$A$127,0)-1,MATCH($EG1057,$D$6:$CC$6,0)-1+7,1,1),""),"")</f>
        <v/>
      </c>
      <c r="EV1057" s="174" t="str">
        <f ca="1">IF($EU1057&lt;&gt;"",IF(OFFSET($D$6,MATCH(VALUE(SUBSTITUTE($EQ1057,$EG1057,"")),$A$6:$A$127,0)-1,MATCH($EG1057,$D$6:$CC$6,0)-1+8,1,1)=0,"",OFFSET($D$6,MATCH(VALUE(SUBSTITUTE($EQ1057,$EG1057,"")),$A$6:$A$127,0)-1,MATCH($EG1057,$D$6:$CC$6,0)-1+8,1,1)),"")</f>
        <v/>
      </c>
      <c r="EW1057" s="174" t="str">
        <f t="shared" ca="1" si="55"/>
        <v/>
      </c>
      <c r="EX1057" s="174" t="str">
        <f t="shared" ca="1" si="56"/>
        <v/>
      </c>
      <c r="EY1057" s="174" t="str">
        <f ca="1">IF(EU1057="","",COUNTIF(EU$6:$EU1057,"&gt;"&amp;0))</f>
        <v/>
      </c>
      <c r="EZ1057" s="189"/>
      <c r="FA1057" s="153"/>
    </row>
    <row r="1058" spans="146:157" ht="25.5" customHeight="1">
      <c r="EP1058" s="174"/>
      <c r="EQ1058" s="174"/>
      <c r="ER1058" s="174"/>
      <c r="ES1058" s="174"/>
      <c r="ET1058" s="174" t="str">
        <f t="shared" ca="1" si="54"/>
        <v/>
      </c>
      <c r="EU1058" s="174" t="str">
        <f ca="1">IFERROR(IF(OFFSET($D$6,MATCH(VALUE(SUBSTITUTE(EQ1058,EG1058,"")),$A$6:$A$127,0)-1,MATCH($EG1058,$D$6:$CC$6,0)-1+7,1,1)&gt;0,OFFSET($D$6,MATCH(VALUE(SUBSTITUTE(EQ1058,EG1058,"")),$A$6:$A$127,0)-1,MATCH($EG1058,$D$6:$CC$6,0)-1+7,1,1),""),"")</f>
        <v/>
      </c>
      <c r="EV1058" s="174" t="str">
        <f ca="1">IF($EU1058&lt;&gt;"",IF(OFFSET($D$6,MATCH(VALUE(SUBSTITUTE($EQ1058,$EG1058,"")),$A$6:$A$127,0)-1,MATCH($EG1058,$D$6:$CC$6,0)-1+8,1,1)=0,"",OFFSET($D$6,MATCH(VALUE(SUBSTITUTE($EQ1058,$EG1058,"")),$A$6:$A$127,0)-1,MATCH($EG1058,$D$6:$CC$6,0)-1+8,1,1)),"")</f>
        <v/>
      </c>
      <c r="EW1058" s="174" t="str">
        <f t="shared" ca="1" si="55"/>
        <v/>
      </c>
      <c r="EX1058" s="174" t="str">
        <f t="shared" ca="1" si="56"/>
        <v/>
      </c>
      <c r="EY1058" s="174" t="str">
        <f ca="1">IF(EU1058="","",COUNTIF(EU$6:$EU1058,"&gt;"&amp;0))</f>
        <v/>
      </c>
      <c r="EZ1058" s="189"/>
      <c r="FA1058" s="153"/>
    </row>
    <row r="1059" spans="146:157" ht="25.5" customHeight="1">
      <c r="EP1059" s="174"/>
      <c r="EQ1059" s="174"/>
      <c r="ER1059" s="174"/>
      <c r="ES1059" s="174"/>
      <c r="ET1059" s="174" t="str">
        <f t="shared" ca="1" si="54"/>
        <v/>
      </c>
      <c r="EU1059" s="174" t="str">
        <f ca="1">IFERROR(IF(OFFSET($D$6,MATCH(VALUE(SUBSTITUTE(EQ1059,EG1059,"")),$A$6:$A$127,0)-1,MATCH($EG1059,$D$6:$CC$6,0)-1+7,1,1)&gt;0,OFFSET($D$6,MATCH(VALUE(SUBSTITUTE(EQ1059,EG1059,"")),$A$6:$A$127,0)-1,MATCH($EG1059,$D$6:$CC$6,0)-1+7,1,1),""),"")</f>
        <v/>
      </c>
      <c r="EV1059" s="174" t="str">
        <f ca="1">IF($EU1059&lt;&gt;"",IF(OFFSET($D$6,MATCH(VALUE(SUBSTITUTE($EQ1059,$EG1059,"")),$A$6:$A$127,0)-1,MATCH($EG1059,$D$6:$CC$6,0)-1+8,1,1)=0,"",OFFSET($D$6,MATCH(VALUE(SUBSTITUTE($EQ1059,$EG1059,"")),$A$6:$A$127,0)-1,MATCH($EG1059,$D$6:$CC$6,0)-1+8,1,1)),"")</f>
        <v/>
      </c>
      <c r="EW1059" s="174" t="str">
        <f t="shared" ca="1" si="55"/>
        <v/>
      </c>
      <c r="EX1059" s="174" t="str">
        <f t="shared" ca="1" si="56"/>
        <v/>
      </c>
      <c r="EY1059" s="174" t="str">
        <f ca="1">IF(EU1059="","",COUNTIF(EU$6:$EU1059,"&gt;"&amp;0))</f>
        <v/>
      </c>
      <c r="EZ1059" s="189"/>
      <c r="FA1059" s="153"/>
    </row>
    <row r="1060" spans="146:157" ht="25.5" customHeight="1">
      <c r="EP1060" s="174"/>
      <c r="EQ1060" s="174"/>
      <c r="ER1060" s="174"/>
      <c r="ES1060" s="174"/>
      <c r="ET1060" s="174" t="str">
        <f t="shared" ca="1" si="54"/>
        <v/>
      </c>
      <c r="EU1060" s="174" t="str">
        <f ca="1">IFERROR(IF(OFFSET($D$6,MATCH(VALUE(SUBSTITUTE(EQ1060,EG1060,"")),$A$6:$A$127,0)-1,MATCH($EG1060,$D$6:$CC$6,0)-1+7,1,1)&gt;0,OFFSET($D$6,MATCH(VALUE(SUBSTITUTE(EQ1060,EG1060,"")),$A$6:$A$127,0)-1,MATCH($EG1060,$D$6:$CC$6,0)-1+7,1,1),""),"")</f>
        <v/>
      </c>
      <c r="EV1060" s="174" t="str">
        <f ca="1">IF($EU1060&lt;&gt;"",IF(OFFSET($D$6,MATCH(VALUE(SUBSTITUTE($EQ1060,$EG1060,"")),$A$6:$A$127,0)-1,MATCH($EG1060,$D$6:$CC$6,0)-1+8,1,1)=0,"",OFFSET($D$6,MATCH(VALUE(SUBSTITUTE($EQ1060,$EG1060,"")),$A$6:$A$127,0)-1,MATCH($EG1060,$D$6:$CC$6,0)-1+8,1,1)),"")</f>
        <v/>
      </c>
      <c r="EW1060" s="174" t="str">
        <f t="shared" ca="1" si="55"/>
        <v/>
      </c>
      <c r="EX1060" s="174" t="str">
        <f t="shared" ca="1" si="56"/>
        <v/>
      </c>
      <c r="EY1060" s="174" t="str">
        <f ca="1">IF(EU1060="","",COUNTIF(EU$6:$EU1060,"&gt;"&amp;0))</f>
        <v/>
      </c>
      <c r="EZ1060" s="189"/>
      <c r="FA1060" s="153"/>
    </row>
    <row r="1061" spans="146:157" ht="25.5" customHeight="1">
      <c r="EP1061" s="174"/>
      <c r="EQ1061" s="174"/>
      <c r="ER1061" s="174"/>
      <c r="ES1061" s="174"/>
      <c r="ET1061" s="174" t="str">
        <f t="shared" ca="1" si="54"/>
        <v/>
      </c>
      <c r="EU1061" s="174" t="str">
        <f ca="1">IFERROR(IF(OFFSET($D$6,MATCH(VALUE(SUBSTITUTE(EQ1061,EG1061,"")),$A$6:$A$127,0)-1,MATCH($EG1061,$D$6:$CC$6,0)-1+7,1,1)&gt;0,OFFSET($D$6,MATCH(VALUE(SUBSTITUTE(EQ1061,EG1061,"")),$A$6:$A$127,0)-1,MATCH($EG1061,$D$6:$CC$6,0)-1+7,1,1),""),"")</f>
        <v/>
      </c>
      <c r="EV1061" s="174" t="str">
        <f ca="1">IF($EU1061&lt;&gt;"",IF(OFFSET($D$6,MATCH(VALUE(SUBSTITUTE($EQ1061,$EG1061,"")),$A$6:$A$127,0)-1,MATCH($EG1061,$D$6:$CC$6,0)-1+8,1,1)=0,"",OFFSET($D$6,MATCH(VALUE(SUBSTITUTE($EQ1061,$EG1061,"")),$A$6:$A$127,0)-1,MATCH($EG1061,$D$6:$CC$6,0)-1+8,1,1)),"")</f>
        <v/>
      </c>
      <c r="EW1061" s="174" t="str">
        <f t="shared" ca="1" si="55"/>
        <v/>
      </c>
      <c r="EX1061" s="174" t="str">
        <f t="shared" ca="1" si="56"/>
        <v/>
      </c>
      <c r="EY1061" s="174" t="str">
        <f ca="1">IF(EU1061="","",COUNTIF(EU$6:$EU1061,"&gt;"&amp;0))</f>
        <v/>
      </c>
      <c r="EZ1061" s="189"/>
      <c r="FA1061" s="153"/>
    </row>
    <row r="1062" spans="146:157" ht="25.5" customHeight="1">
      <c r="EP1062" s="174"/>
      <c r="EQ1062" s="174"/>
      <c r="ER1062" s="174"/>
      <c r="ES1062" s="174"/>
      <c r="ET1062" s="174" t="str">
        <f t="shared" ca="1" si="54"/>
        <v/>
      </c>
      <c r="EU1062" s="174" t="str">
        <f ca="1">IFERROR(IF(OFFSET($D$6,MATCH(VALUE(SUBSTITUTE(EQ1062,EG1062,"")),$A$6:$A$127,0)-1,MATCH($EG1062,$D$6:$CC$6,0)-1+7,1,1)&gt;0,OFFSET($D$6,MATCH(VALUE(SUBSTITUTE(EQ1062,EG1062,"")),$A$6:$A$127,0)-1,MATCH($EG1062,$D$6:$CC$6,0)-1+7,1,1),""),"")</f>
        <v/>
      </c>
      <c r="EV1062" s="174" t="str">
        <f ca="1">IF($EU1062&lt;&gt;"",IF(OFFSET($D$6,MATCH(VALUE(SUBSTITUTE($EQ1062,$EG1062,"")),$A$6:$A$127,0)-1,MATCH($EG1062,$D$6:$CC$6,0)-1+8,1,1)=0,"",OFFSET($D$6,MATCH(VALUE(SUBSTITUTE($EQ1062,$EG1062,"")),$A$6:$A$127,0)-1,MATCH($EG1062,$D$6:$CC$6,0)-1+8,1,1)),"")</f>
        <v/>
      </c>
      <c r="EW1062" s="174" t="str">
        <f t="shared" ca="1" si="55"/>
        <v/>
      </c>
      <c r="EX1062" s="174" t="str">
        <f t="shared" ca="1" si="56"/>
        <v/>
      </c>
      <c r="EY1062" s="174" t="str">
        <f ca="1">IF(EU1062="","",COUNTIF(EU$6:$EU1062,"&gt;"&amp;0))</f>
        <v/>
      </c>
      <c r="EZ1062" s="189"/>
      <c r="FA1062" s="153"/>
    </row>
    <row r="1063" spans="146:157" ht="25.5" customHeight="1">
      <c r="EP1063" s="174"/>
      <c r="EQ1063" s="174"/>
      <c r="ER1063" s="174"/>
      <c r="ES1063" s="174"/>
      <c r="ET1063" s="174" t="str">
        <f t="shared" ca="1" si="54"/>
        <v/>
      </c>
      <c r="EU1063" s="174" t="str">
        <f ca="1">IFERROR(IF(OFFSET($D$6,MATCH(VALUE(SUBSTITUTE(EQ1063,EG1063,"")),$A$6:$A$127,0)-1,MATCH($EG1063,$D$6:$CC$6,0)-1+7,1,1)&gt;0,OFFSET($D$6,MATCH(VALUE(SUBSTITUTE(EQ1063,EG1063,"")),$A$6:$A$127,0)-1,MATCH($EG1063,$D$6:$CC$6,0)-1+7,1,1),""),"")</f>
        <v/>
      </c>
      <c r="EV1063" s="174" t="str">
        <f ca="1">IF($EU1063&lt;&gt;"",IF(OFFSET($D$6,MATCH(VALUE(SUBSTITUTE($EQ1063,$EG1063,"")),$A$6:$A$127,0)-1,MATCH($EG1063,$D$6:$CC$6,0)-1+8,1,1)=0,"",OFFSET($D$6,MATCH(VALUE(SUBSTITUTE($EQ1063,$EG1063,"")),$A$6:$A$127,0)-1,MATCH($EG1063,$D$6:$CC$6,0)-1+8,1,1)),"")</f>
        <v/>
      </c>
      <c r="EW1063" s="174" t="str">
        <f t="shared" ca="1" si="55"/>
        <v/>
      </c>
      <c r="EX1063" s="174" t="str">
        <f t="shared" ca="1" si="56"/>
        <v/>
      </c>
      <c r="EY1063" s="174" t="str">
        <f ca="1">IF(EU1063="","",COUNTIF(EU$6:$EU1063,"&gt;"&amp;0))</f>
        <v/>
      </c>
      <c r="EZ1063" s="189"/>
      <c r="FA1063" s="153"/>
    </row>
    <row r="1064" spans="146:157" ht="25.5" customHeight="1">
      <c r="EP1064" s="174"/>
      <c r="EQ1064" s="174"/>
      <c r="ER1064" s="174"/>
      <c r="ES1064" s="174"/>
      <c r="ET1064" s="174" t="str">
        <f t="shared" ca="1" si="54"/>
        <v/>
      </c>
      <c r="EU1064" s="174" t="str">
        <f ca="1">IFERROR(IF(OFFSET($D$6,MATCH(VALUE(SUBSTITUTE(EQ1064,EG1064,"")),$A$6:$A$127,0)-1,MATCH($EG1064,$D$6:$CC$6,0)-1+7,1,1)&gt;0,OFFSET($D$6,MATCH(VALUE(SUBSTITUTE(EQ1064,EG1064,"")),$A$6:$A$127,0)-1,MATCH($EG1064,$D$6:$CC$6,0)-1+7,1,1),""),"")</f>
        <v/>
      </c>
      <c r="EV1064" s="174" t="str">
        <f ca="1">IF($EU1064&lt;&gt;"",IF(OFFSET($D$6,MATCH(VALUE(SUBSTITUTE($EQ1064,$EG1064,"")),$A$6:$A$127,0)-1,MATCH($EG1064,$D$6:$CC$6,0)-1+8,1,1)=0,"",OFFSET($D$6,MATCH(VALUE(SUBSTITUTE($EQ1064,$EG1064,"")),$A$6:$A$127,0)-1,MATCH($EG1064,$D$6:$CC$6,0)-1+8,1,1)),"")</f>
        <v/>
      </c>
      <c r="EW1064" s="174" t="str">
        <f t="shared" ca="1" si="55"/>
        <v/>
      </c>
      <c r="EX1064" s="174" t="str">
        <f t="shared" ca="1" si="56"/>
        <v/>
      </c>
      <c r="EY1064" s="174" t="str">
        <f ca="1">IF(EU1064="","",COUNTIF(EU$6:$EU1064,"&gt;"&amp;0))</f>
        <v/>
      </c>
      <c r="EZ1064" s="189"/>
      <c r="FA1064" s="153"/>
    </row>
    <row r="1065" spans="146:157" ht="25.5" customHeight="1">
      <c r="EP1065" s="174"/>
      <c r="EQ1065" s="174"/>
      <c r="ER1065" s="174"/>
      <c r="ES1065" s="174"/>
      <c r="ET1065" s="174" t="str">
        <f t="shared" ca="1" si="54"/>
        <v/>
      </c>
      <c r="EU1065" s="174" t="str">
        <f ca="1">IFERROR(IF(OFFSET($D$6,MATCH(VALUE(SUBSTITUTE(EQ1065,EG1065,"")),$A$6:$A$127,0)-1,MATCH($EG1065,$D$6:$CC$6,0)-1+7,1,1)&gt;0,OFFSET($D$6,MATCH(VALUE(SUBSTITUTE(EQ1065,EG1065,"")),$A$6:$A$127,0)-1,MATCH($EG1065,$D$6:$CC$6,0)-1+7,1,1),""),"")</f>
        <v/>
      </c>
      <c r="EV1065" s="174" t="str">
        <f ca="1">IF($EU1065&lt;&gt;"",IF(OFFSET($D$6,MATCH(VALUE(SUBSTITUTE($EQ1065,$EG1065,"")),$A$6:$A$127,0)-1,MATCH($EG1065,$D$6:$CC$6,0)-1+8,1,1)=0,"",OFFSET($D$6,MATCH(VALUE(SUBSTITUTE($EQ1065,$EG1065,"")),$A$6:$A$127,0)-1,MATCH($EG1065,$D$6:$CC$6,0)-1+8,1,1)),"")</f>
        <v/>
      </c>
      <c r="EW1065" s="174" t="str">
        <f t="shared" ca="1" si="55"/>
        <v/>
      </c>
      <c r="EX1065" s="174" t="str">
        <f t="shared" ca="1" si="56"/>
        <v/>
      </c>
      <c r="EY1065" s="174" t="str">
        <f ca="1">IF(EU1065="","",COUNTIF(EU$6:$EU1065,"&gt;"&amp;0))</f>
        <v/>
      </c>
      <c r="EZ1065" s="189"/>
      <c r="FA1065" s="153"/>
    </row>
    <row r="1066" spans="146:157" ht="25.5" customHeight="1">
      <c r="EP1066" s="174"/>
      <c r="EQ1066" s="174"/>
      <c r="ER1066" s="174"/>
      <c r="ES1066" s="174"/>
      <c r="ET1066" s="174" t="str">
        <f t="shared" ca="1" si="54"/>
        <v/>
      </c>
      <c r="EU1066" s="174" t="str">
        <f ca="1">IFERROR(IF(OFFSET($D$6,MATCH(VALUE(SUBSTITUTE(EQ1066,EG1066,"")),$A$6:$A$127,0)-1,MATCH($EG1066,$D$6:$CC$6,0)-1+7,1,1)&gt;0,OFFSET($D$6,MATCH(VALUE(SUBSTITUTE(EQ1066,EG1066,"")),$A$6:$A$127,0)-1,MATCH($EG1066,$D$6:$CC$6,0)-1+7,1,1),""),"")</f>
        <v/>
      </c>
      <c r="EV1066" s="174" t="str">
        <f ca="1">IF($EU1066&lt;&gt;"",IF(OFFSET($D$6,MATCH(VALUE(SUBSTITUTE($EQ1066,$EG1066,"")),$A$6:$A$127,0)-1,MATCH($EG1066,$D$6:$CC$6,0)-1+8,1,1)=0,"",OFFSET($D$6,MATCH(VALUE(SUBSTITUTE($EQ1066,$EG1066,"")),$A$6:$A$127,0)-1,MATCH($EG1066,$D$6:$CC$6,0)-1+8,1,1)),"")</f>
        <v/>
      </c>
      <c r="EW1066" s="174" t="str">
        <f t="shared" ca="1" si="55"/>
        <v/>
      </c>
      <c r="EX1066" s="174" t="str">
        <f t="shared" ca="1" si="56"/>
        <v/>
      </c>
      <c r="EY1066" s="174" t="str">
        <f ca="1">IF(EU1066="","",COUNTIF(EU$6:$EU1066,"&gt;"&amp;0))</f>
        <v/>
      </c>
      <c r="EZ1066" s="189"/>
      <c r="FA1066" s="153"/>
    </row>
    <row r="1067" spans="146:157" ht="25.5" customHeight="1">
      <c r="EP1067" s="174"/>
      <c r="EQ1067" s="174"/>
      <c r="ER1067" s="174"/>
      <c r="ES1067" s="174"/>
      <c r="ET1067" s="174" t="str">
        <f t="shared" ca="1" si="54"/>
        <v/>
      </c>
      <c r="EU1067" s="174" t="str">
        <f ca="1">IFERROR(IF(OFFSET($D$6,MATCH(VALUE(SUBSTITUTE(EQ1067,EG1067,"")),$A$6:$A$127,0)-1,MATCH($EG1067,$D$6:$CC$6,0)-1+7,1,1)&gt;0,OFFSET($D$6,MATCH(VALUE(SUBSTITUTE(EQ1067,EG1067,"")),$A$6:$A$127,0)-1,MATCH($EG1067,$D$6:$CC$6,0)-1+7,1,1),""),"")</f>
        <v/>
      </c>
      <c r="EV1067" s="174" t="str">
        <f ca="1">IF($EU1067&lt;&gt;"",IF(OFFSET($D$6,MATCH(VALUE(SUBSTITUTE($EQ1067,$EG1067,"")),$A$6:$A$127,0)-1,MATCH($EG1067,$D$6:$CC$6,0)-1+8,1,1)=0,"",OFFSET($D$6,MATCH(VALUE(SUBSTITUTE($EQ1067,$EG1067,"")),$A$6:$A$127,0)-1,MATCH($EG1067,$D$6:$CC$6,0)-1+8,1,1)),"")</f>
        <v/>
      </c>
      <c r="EW1067" s="174" t="str">
        <f t="shared" ca="1" si="55"/>
        <v/>
      </c>
      <c r="EX1067" s="174" t="str">
        <f t="shared" ca="1" si="56"/>
        <v/>
      </c>
      <c r="EY1067" s="174" t="str">
        <f ca="1">IF(EU1067="","",COUNTIF(EU$6:$EU1067,"&gt;"&amp;0))</f>
        <v/>
      </c>
      <c r="EZ1067" s="189"/>
      <c r="FA1067" s="153"/>
    </row>
    <row r="1068" spans="146:157" ht="25.5" customHeight="1">
      <c r="EP1068" s="174"/>
      <c r="EQ1068" s="174"/>
      <c r="ER1068" s="174"/>
      <c r="ES1068" s="174"/>
      <c r="ET1068" s="174" t="str">
        <f t="shared" ca="1" si="54"/>
        <v/>
      </c>
      <c r="EU1068" s="174" t="str">
        <f ca="1">IFERROR(IF(OFFSET($D$6,MATCH(VALUE(SUBSTITUTE(EQ1068,EG1068,"")),$A$6:$A$127,0)-1,MATCH($EG1068,$D$6:$CC$6,0)-1+7,1,1)&gt;0,OFFSET($D$6,MATCH(VALUE(SUBSTITUTE(EQ1068,EG1068,"")),$A$6:$A$127,0)-1,MATCH($EG1068,$D$6:$CC$6,0)-1+7,1,1),""),"")</f>
        <v/>
      </c>
      <c r="EV1068" s="174" t="str">
        <f ca="1">IF($EU1068&lt;&gt;"",IF(OFFSET($D$6,MATCH(VALUE(SUBSTITUTE($EQ1068,$EG1068,"")),$A$6:$A$127,0)-1,MATCH($EG1068,$D$6:$CC$6,0)-1+8,1,1)=0,"",OFFSET($D$6,MATCH(VALUE(SUBSTITUTE($EQ1068,$EG1068,"")),$A$6:$A$127,0)-1,MATCH($EG1068,$D$6:$CC$6,0)-1+8,1,1)),"")</f>
        <v/>
      </c>
      <c r="EW1068" s="174" t="str">
        <f t="shared" ca="1" si="55"/>
        <v/>
      </c>
      <c r="EX1068" s="174" t="str">
        <f t="shared" ca="1" si="56"/>
        <v/>
      </c>
      <c r="EY1068" s="174" t="str">
        <f ca="1">IF(EU1068="","",COUNTIF(EU$6:$EU1068,"&gt;"&amp;0))</f>
        <v/>
      </c>
      <c r="EZ1068" s="189"/>
      <c r="FA1068" s="153"/>
    </row>
    <row r="1069" spans="146:157" ht="25.5" customHeight="1">
      <c r="EP1069" s="174"/>
      <c r="EQ1069" s="174"/>
      <c r="ER1069" s="174"/>
      <c r="ES1069" s="174"/>
      <c r="ET1069" s="174" t="str">
        <f t="shared" ca="1" si="54"/>
        <v/>
      </c>
      <c r="EU1069" s="174" t="str">
        <f ca="1">IFERROR(IF(OFFSET($D$6,MATCH(VALUE(SUBSTITUTE(EQ1069,EG1069,"")),$A$6:$A$127,0)-1,MATCH($EG1069,$D$6:$CC$6,0)-1+7,1,1)&gt;0,OFFSET($D$6,MATCH(VALUE(SUBSTITUTE(EQ1069,EG1069,"")),$A$6:$A$127,0)-1,MATCH($EG1069,$D$6:$CC$6,0)-1+7,1,1),""),"")</f>
        <v/>
      </c>
      <c r="EV1069" s="174" t="str">
        <f ca="1">IF($EU1069&lt;&gt;"",IF(OFFSET($D$6,MATCH(VALUE(SUBSTITUTE($EQ1069,$EG1069,"")),$A$6:$A$127,0)-1,MATCH($EG1069,$D$6:$CC$6,0)-1+8,1,1)=0,"",OFFSET($D$6,MATCH(VALUE(SUBSTITUTE($EQ1069,$EG1069,"")),$A$6:$A$127,0)-1,MATCH($EG1069,$D$6:$CC$6,0)-1+8,1,1)),"")</f>
        <v/>
      </c>
      <c r="EW1069" s="174" t="str">
        <f t="shared" ca="1" si="55"/>
        <v/>
      </c>
      <c r="EX1069" s="174" t="str">
        <f t="shared" ca="1" si="56"/>
        <v/>
      </c>
      <c r="EY1069" s="174" t="str">
        <f ca="1">IF(EU1069="","",COUNTIF(EU$6:$EU1069,"&gt;"&amp;0))</f>
        <v/>
      </c>
      <c r="EZ1069" s="189"/>
      <c r="FA1069" s="153"/>
    </row>
    <row r="1070" spans="146:157" ht="25.5" customHeight="1">
      <c r="EP1070" s="174"/>
      <c r="EQ1070" s="174"/>
      <c r="ER1070" s="174"/>
      <c r="ES1070" s="174"/>
      <c r="ET1070" s="174" t="str">
        <f t="shared" ca="1" si="54"/>
        <v/>
      </c>
      <c r="EU1070" s="174" t="str">
        <f ca="1">IFERROR(IF(OFFSET($D$6,MATCH(VALUE(SUBSTITUTE(EQ1070,EG1070,"")),$A$6:$A$127,0)-1,MATCH($EG1070,$D$6:$CC$6,0)-1+7,1,1)&gt;0,OFFSET($D$6,MATCH(VALUE(SUBSTITUTE(EQ1070,EG1070,"")),$A$6:$A$127,0)-1,MATCH($EG1070,$D$6:$CC$6,0)-1+7,1,1),""),"")</f>
        <v/>
      </c>
      <c r="EV1070" s="174" t="str">
        <f ca="1">IF($EU1070&lt;&gt;"",IF(OFFSET($D$6,MATCH(VALUE(SUBSTITUTE($EQ1070,$EG1070,"")),$A$6:$A$127,0)-1,MATCH($EG1070,$D$6:$CC$6,0)-1+8,1,1)=0,"",OFFSET($D$6,MATCH(VALUE(SUBSTITUTE($EQ1070,$EG1070,"")),$A$6:$A$127,0)-1,MATCH($EG1070,$D$6:$CC$6,0)-1+8,1,1)),"")</f>
        <v/>
      </c>
      <c r="EW1070" s="174" t="str">
        <f t="shared" ca="1" si="55"/>
        <v/>
      </c>
      <c r="EX1070" s="174" t="str">
        <f t="shared" ca="1" si="56"/>
        <v/>
      </c>
      <c r="EY1070" s="174" t="str">
        <f ca="1">IF(EU1070="","",COUNTIF(EU$6:$EU1070,"&gt;"&amp;0))</f>
        <v/>
      </c>
      <c r="EZ1070" s="189"/>
      <c r="FA1070" s="153"/>
    </row>
    <row r="1071" spans="146:157" ht="25.5" customHeight="1">
      <c r="EP1071" s="174"/>
      <c r="EQ1071" s="174"/>
      <c r="ER1071" s="174"/>
      <c r="ES1071" s="174"/>
      <c r="ET1071" s="174" t="str">
        <f t="shared" ca="1" si="54"/>
        <v/>
      </c>
      <c r="EU1071" s="174" t="str">
        <f ca="1">IFERROR(IF(OFFSET($D$6,MATCH(VALUE(SUBSTITUTE(EQ1071,EG1071,"")),$A$6:$A$127,0)-1,MATCH($EG1071,$D$6:$CC$6,0)-1+7,1,1)&gt;0,OFFSET($D$6,MATCH(VALUE(SUBSTITUTE(EQ1071,EG1071,"")),$A$6:$A$127,0)-1,MATCH($EG1071,$D$6:$CC$6,0)-1+7,1,1),""),"")</f>
        <v/>
      </c>
      <c r="EV1071" s="174" t="str">
        <f ca="1">IF($EU1071&lt;&gt;"",IF(OFFSET($D$6,MATCH(VALUE(SUBSTITUTE($EQ1071,$EG1071,"")),$A$6:$A$127,0)-1,MATCH($EG1071,$D$6:$CC$6,0)-1+8,1,1)=0,"",OFFSET($D$6,MATCH(VALUE(SUBSTITUTE($EQ1071,$EG1071,"")),$A$6:$A$127,0)-1,MATCH($EG1071,$D$6:$CC$6,0)-1+8,1,1)),"")</f>
        <v/>
      </c>
      <c r="EW1071" s="174" t="str">
        <f t="shared" ca="1" si="55"/>
        <v/>
      </c>
      <c r="EX1071" s="174" t="str">
        <f t="shared" ca="1" si="56"/>
        <v/>
      </c>
      <c r="EY1071" s="174" t="str">
        <f ca="1">IF(EU1071="","",COUNTIF(EU$6:$EU1071,"&gt;"&amp;0))</f>
        <v/>
      </c>
      <c r="EZ1071" s="189"/>
      <c r="FA1071" s="153"/>
    </row>
    <row r="1072" spans="146:157" ht="25.5" customHeight="1">
      <c r="EP1072" s="174"/>
      <c r="EQ1072" s="174"/>
      <c r="ER1072" s="174"/>
      <c r="ES1072" s="174"/>
      <c r="ET1072" s="174" t="str">
        <f t="shared" ca="1" si="54"/>
        <v/>
      </c>
      <c r="EU1072" s="174" t="str">
        <f ca="1">IFERROR(IF(OFFSET($D$6,MATCH(VALUE(SUBSTITUTE(EQ1072,EG1072,"")),$A$6:$A$127,0)-1,MATCH($EG1072,$D$6:$CC$6,0)-1+7,1,1)&gt;0,OFFSET($D$6,MATCH(VALUE(SUBSTITUTE(EQ1072,EG1072,"")),$A$6:$A$127,0)-1,MATCH($EG1072,$D$6:$CC$6,0)-1+7,1,1),""),"")</f>
        <v/>
      </c>
      <c r="EV1072" s="174" t="str">
        <f ca="1">IF($EU1072&lt;&gt;"",IF(OFFSET($D$6,MATCH(VALUE(SUBSTITUTE($EQ1072,$EG1072,"")),$A$6:$A$127,0)-1,MATCH($EG1072,$D$6:$CC$6,0)-1+8,1,1)=0,"",OFFSET($D$6,MATCH(VALUE(SUBSTITUTE($EQ1072,$EG1072,"")),$A$6:$A$127,0)-1,MATCH($EG1072,$D$6:$CC$6,0)-1+8,1,1)),"")</f>
        <v/>
      </c>
      <c r="EW1072" s="174" t="str">
        <f t="shared" ca="1" si="55"/>
        <v/>
      </c>
      <c r="EX1072" s="174" t="str">
        <f t="shared" ca="1" si="56"/>
        <v/>
      </c>
      <c r="EY1072" s="174" t="str">
        <f ca="1">IF(EU1072="","",COUNTIF(EU$6:$EU1072,"&gt;"&amp;0))</f>
        <v/>
      </c>
      <c r="EZ1072" s="189"/>
      <c r="FA1072" s="153"/>
    </row>
    <row r="1073" spans="146:157" ht="25.5" customHeight="1">
      <c r="EP1073" s="174"/>
      <c r="EQ1073" s="174"/>
      <c r="ER1073" s="174"/>
      <c r="ES1073" s="174"/>
      <c r="ET1073" s="174" t="str">
        <f t="shared" ca="1" si="54"/>
        <v/>
      </c>
      <c r="EU1073" s="174" t="str">
        <f ca="1">IFERROR(IF(OFFSET($D$6,MATCH(VALUE(SUBSTITUTE(EQ1073,EG1073,"")),$A$6:$A$127,0)-1,MATCH($EG1073,$D$6:$CC$6,0)-1+7,1,1)&gt;0,OFFSET($D$6,MATCH(VALUE(SUBSTITUTE(EQ1073,EG1073,"")),$A$6:$A$127,0)-1,MATCH($EG1073,$D$6:$CC$6,0)-1+7,1,1),""),"")</f>
        <v/>
      </c>
      <c r="EV1073" s="174" t="str">
        <f ca="1">IF($EU1073&lt;&gt;"",IF(OFFSET($D$6,MATCH(VALUE(SUBSTITUTE($EQ1073,$EG1073,"")),$A$6:$A$127,0)-1,MATCH($EG1073,$D$6:$CC$6,0)-1+8,1,1)=0,"",OFFSET($D$6,MATCH(VALUE(SUBSTITUTE($EQ1073,$EG1073,"")),$A$6:$A$127,0)-1,MATCH($EG1073,$D$6:$CC$6,0)-1+8,1,1)),"")</f>
        <v/>
      </c>
      <c r="EW1073" s="174" t="str">
        <f t="shared" ca="1" si="55"/>
        <v/>
      </c>
      <c r="EX1073" s="174" t="str">
        <f t="shared" ca="1" si="56"/>
        <v/>
      </c>
      <c r="EY1073" s="174" t="str">
        <f ca="1">IF(EU1073="","",COUNTIF(EU$6:$EU1073,"&gt;"&amp;0))</f>
        <v/>
      </c>
      <c r="EZ1073" s="189"/>
      <c r="FA1073" s="153"/>
    </row>
    <row r="1074" spans="146:157" ht="25.5" customHeight="1">
      <c r="EP1074" s="174"/>
      <c r="EQ1074" s="174"/>
      <c r="ER1074" s="174"/>
      <c r="ES1074" s="174"/>
      <c r="ET1074" s="174" t="str">
        <f t="shared" ca="1" si="54"/>
        <v/>
      </c>
      <c r="EU1074" s="174" t="str">
        <f ca="1">IFERROR(IF(OFFSET($D$6,MATCH(VALUE(SUBSTITUTE(EQ1074,EG1074,"")),$A$6:$A$127,0)-1,MATCH($EG1074,$D$6:$CC$6,0)-1+7,1,1)&gt;0,OFFSET($D$6,MATCH(VALUE(SUBSTITUTE(EQ1074,EG1074,"")),$A$6:$A$127,0)-1,MATCH($EG1074,$D$6:$CC$6,0)-1+7,1,1),""),"")</f>
        <v/>
      </c>
      <c r="EV1074" s="174" t="str">
        <f ca="1">IF($EU1074&lt;&gt;"",IF(OFFSET($D$6,MATCH(VALUE(SUBSTITUTE($EQ1074,$EG1074,"")),$A$6:$A$127,0)-1,MATCH($EG1074,$D$6:$CC$6,0)-1+8,1,1)=0,"",OFFSET($D$6,MATCH(VALUE(SUBSTITUTE($EQ1074,$EG1074,"")),$A$6:$A$127,0)-1,MATCH($EG1074,$D$6:$CC$6,0)-1+8,1,1)),"")</f>
        <v/>
      </c>
      <c r="EW1074" s="174" t="str">
        <f t="shared" ca="1" si="55"/>
        <v/>
      </c>
      <c r="EX1074" s="174" t="str">
        <f t="shared" ca="1" si="56"/>
        <v/>
      </c>
      <c r="EY1074" s="174" t="str">
        <f ca="1">IF(EU1074="","",COUNTIF(EU$6:$EU1074,"&gt;"&amp;0))</f>
        <v/>
      </c>
      <c r="EZ1074" s="189"/>
      <c r="FA1074" s="153"/>
    </row>
    <row r="1075" spans="146:157" ht="25.5" customHeight="1">
      <c r="EP1075" s="174"/>
      <c r="EQ1075" s="174"/>
      <c r="ER1075" s="174"/>
      <c r="ES1075" s="174"/>
      <c r="ET1075" s="174" t="str">
        <f t="shared" ca="1" si="54"/>
        <v/>
      </c>
      <c r="EU1075" s="174" t="str">
        <f ca="1">IFERROR(IF(OFFSET($D$6,MATCH(VALUE(SUBSTITUTE(EQ1075,EG1075,"")),$A$6:$A$127,0)-1,MATCH($EG1075,$D$6:$CC$6,0)-1+7,1,1)&gt;0,OFFSET($D$6,MATCH(VALUE(SUBSTITUTE(EQ1075,EG1075,"")),$A$6:$A$127,0)-1,MATCH($EG1075,$D$6:$CC$6,0)-1+7,1,1),""),"")</f>
        <v/>
      </c>
      <c r="EV1075" s="174" t="str">
        <f ca="1">IF($EU1075&lt;&gt;"",IF(OFFSET($D$6,MATCH(VALUE(SUBSTITUTE($EQ1075,$EG1075,"")),$A$6:$A$127,0)-1,MATCH($EG1075,$D$6:$CC$6,0)-1+8,1,1)=0,"",OFFSET($D$6,MATCH(VALUE(SUBSTITUTE($EQ1075,$EG1075,"")),$A$6:$A$127,0)-1,MATCH($EG1075,$D$6:$CC$6,0)-1+8,1,1)),"")</f>
        <v/>
      </c>
      <c r="EW1075" s="174" t="str">
        <f t="shared" ca="1" si="55"/>
        <v/>
      </c>
      <c r="EX1075" s="174" t="str">
        <f t="shared" ca="1" si="56"/>
        <v/>
      </c>
      <c r="EY1075" s="174" t="str">
        <f ca="1">IF(EU1075="","",COUNTIF(EU$6:$EU1075,"&gt;"&amp;0))</f>
        <v/>
      </c>
      <c r="EZ1075" s="189"/>
      <c r="FA1075" s="153"/>
    </row>
    <row r="1076" spans="146:157" ht="25.5" customHeight="1">
      <c r="EP1076" s="174"/>
      <c r="EQ1076" s="174"/>
      <c r="ER1076" s="174"/>
      <c r="ES1076" s="174"/>
      <c r="ET1076" s="174" t="str">
        <f t="shared" ca="1" si="54"/>
        <v/>
      </c>
      <c r="EU1076" s="174" t="str">
        <f ca="1">IFERROR(IF(OFFSET($D$6,MATCH(VALUE(SUBSTITUTE(EQ1076,EG1076,"")),$A$6:$A$127,0)-1,MATCH($EG1076,$D$6:$CC$6,0)-1+7,1,1)&gt;0,OFFSET($D$6,MATCH(VALUE(SUBSTITUTE(EQ1076,EG1076,"")),$A$6:$A$127,0)-1,MATCH($EG1076,$D$6:$CC$6,0)-1+7,1,1),""),"")</f>
        <v/>
      </c>
      <c r="EV1076" s="174" t="str">
        <f ca="1">IF($EU1076&lt;&gt;"",IF(OFFSET($D$6,MATCH(VALUE(SUBSTITUTE($EQ1076,$EG1076,"")),$A$6:$A$127,0)-1,MATCH($EG1076,$D$6:$CC$6,0)-1+8,1,1)=0,"",OFFSET($D$6,MATCH(VALUE(SUBSTITUTE($EQ1076,$EG1076,"")),$A$6:$A$127,0)-1,MATCH($EG1076,$D$6:$CC$6,0)-1+8,1,1)),"")</f>
        <v/>
      </c>
      <c r="EW1076" s="174" t="str">
        <f t="shared" ca="1" si="55"/>
        <v/>
      </c>
      <c r="EX1076" s="174" t="str">
        <f t="shared" ca="1" si="56"/>
        <v/>
      </c>
      <c r="EY1076" s="174" t="str">
        <f ca="1">IF(EU1076="","",COUNTIF(EU$6:$EU1076,"&gt;"&amp;0))</f>
        <v/>
      </c>
      <c r="EZ1076" s="189"/>
      <c r="FA1076" s="153"/>
    </row>
    <row r="1077" spans="146:157" ht="25.5" customHeight="1">
      <c r="EP1077" s="174"/>
      <c r="EQ1077" s="174"/>
      <c r="ER1077" s="174"/>
      <c r="ES1077" s="174"/>
      <c r="ET1077" s="174" t="str">
        <f t="shared" ca="1" si="54"/>
        <v/>
      </c>
      <c r="EU1077" s="174" t="str">
        <f ca="1">IFERROR(IF(OFFSET($D$6,MATCH(VALUE(SUBSTITUTE(EQ1077,EG1077,"")),$A$6:$A$127,0)-1,MATCH($EG1077,$D$6:$CC$6,0)-1+7,1,1)&gt;0,OFFSET($D$6,MATCH(VALUE(SUBSTITUTE(EQ1077,EG1077,"")),$A$6:$A$127,0)-1,MATCH($EG1077,$D$6:$CC$6,0)-1+7,1,1),""),"")</f>
        <v/>
      </c>
      <c r="EV1077" s="174" t="str">
        <f ca="1">IF($EU1077&lt;&gt;"",IF(OFFSET($D$6,MATCH(VALUE(SUBSTITUTE($EQ1077,$EG1077,"")),$A$6:$A$127,0)-1,MATCH($EG1077,$D$6:$CC$6,0)-1+8,1,1)=0,"",OFFSET($D$6,MATCH(VALUE(SUBSTITUTE($EQ1077,$EG1077,"")),$A$6:$A$127,0)-1,MATCH($EG1077,$D$6:$CC$6,0)-1+8,1,1)),"")</f>
        <v/>
      </c>
      <c r="EW1077" s="174" t="str">
        <f t="shared" ca="1" si="55"/>
        <v/>
      </c>
      <c r="EX1077" s="174" t="str">
        <f t="shared" ca="1" si="56"/>
        <v/>
      </c>
      <c r="EY1077" s="174" t="str">
        <f ca="1">IF(EU1077="","",COUNTIF(EU$6:$EU1077,"&gt;"&amp;0))</f>
        <v/>
      </c>
      <c r="EZ1077" s="189"/>
      <c r="FA1077" s="153"/>
    </row>
    <row r="1078" spans="146:157" ht="25.5" customHeight="1">
      <c r="EP1078" s="174"/>
      <c r="EQ1078" s="174"/>
      <c r="ER1078" s="174"/>
      <c r="ES1078" s="174"/>
      <c r="ET1078" s="174" t="str">
        <f t="shared" ca="1" si="54"/>
        <v/>
      </c>
      <c r="EU1078" s="174" t="str">
        <f ca="1">IFERROR(IF(OFFSET($D$6,MATCH(VALUE(SUBSTITUTE(EQ1078,EG1078,"")),$A$6:$A$127,0)-1,MATCH($EG1078,$D$6:$CC$6,0)-1+7,1,1)&gt;0,OFFSET($D$6,MATCH(VALUE(SUBSTITUTE(EQ1078,EG1078,"")),$A$6:$A$127,0)-1,MATCH($EG1078,$D$6:$CC$6,0)-1+7,1,1),""),"")</f>
        <v/>
      </c>
      <c r="EV1078" s="174" t="str">
        <f ca="1">IF($EU1078&lt;&gt;"",IF(OFFSET($D$6,MATCH(VALUE(SUBSTITUTE($EQ1078,$EG1078,"")),$A$6:$A$127,0)-1,MATCH($EG1078,$D$6:$CC$6,0)-1+8,1,1)=0,"",OFFSET($D$6,MATCH(VALUE(SUBSTITUTE($EQ1078,$EG1078,"")),$A$6:$A$127,0)-1,MATCH($EG1078,$D$6:$CC$6,0)-1+8,1,1)),"")</f>
        <v/>
      </c>
      <c r="EW1078" s="174" t="str">
        <f t="shared" ca="1" si="55"/>
        <v/>
      </c>
      <c r="EX1078" s="174" t="str">
        <f t="shared" ca="1" si="56"/>
        <v/>
      </c>
      <c r="EY1078" s="174" t="str">
        <f ca="1">IF(EU1078="","",COUNTIF(EU$6:$EU1078,"&gt;"&amp;0))</f>
        <v/>
      </c>
      <c r="EZ1078" s="189"/>
      <c r="FA1078" s="153"/>
    </row>
    <row r="1079" spans="146:157" ht="25.5" customHeight="1">
      <c r="EP1079" s="174"/>
      <c r="EQ1079" s="174"/>
      <c r="ER1079" s="174"/>
      <c r="ES1079" s="174"/>
      <c r="ET1079" s="174" t="str">
        <f t="shared" ca="1" si="54"/>
        <v/>
      </c>
      <c r="EU1079" s="174" t="str">
        <f ca="1">IFERROR(IF(OFFSET($D$6,MATCH(VALUE(SUBSTITUTE(EQ1079,EG1079,"")),$A$6:$A$127,0)-1,MATCH($EG1079,$D$6:$CC$6,0)-1+7,1,1)&gt;0,OFFSET($D$6,MATCH(VALUE(SUBSTITUTE(EQ1079,EG1079,"")),$A$6:$A$127,0)-1,MATCH($EG1079,$D$6:$CC$6,0)-1+7,1,1),""),"")</f>
        <v/>
      </c>
      <c r="EV1079" s="174" t="str">
        <f ca="1">IF($EU1079&lt;&gt;"",IF(OFFSET($D$6,MATCH(VALUE(SUBSTITUTE($EQ1079,$EG1079,"")),$A$6:$A$127,0)-1,MATCH($EG1079,$D$6:$CC$6,0)-1+8,1,1)=0,"",OFFSET($D$6,MATCH(VALUE(SUBSTITUTE($EQ1079,$EG1079,"")),$A$6:$A$127,0)-1,MATCH($EG1079,$D$6:$CC$6,0)-1+8,1,1)),"")</f>
        <v/>
      </c>
      <c r="EW1079" s="174" t="str">
        <f t="shared" ca="1" si="55"/>
        <v/>
      </c>
      <c r="EX1079" s="174" t="str">
        <f t="shared" ca="1" si="56"/>
        <v/>
      </c>
      <c r="EY1079" s="174" t="str">
        <f ca="1">IF(EU1079="","",COUNTIF(EU$6:$EU1079,"&gt;"&amp;0))</f>
        <v/>
      </c>
      <c r="EZ1079" s="189"/>
      <c r="FA1079" s="153"/>
    </row>
    <row r="1080" spans="146:157" ht="25.5" customHeight="1">
      <c r="EP1080" s="174"/>
      <c r="EQ1080" s="174"/>
      <c r="ER1080" s="174"/>
      <c r="ES1080" s="174"/>
      <c r="ET1080" s="174" t="str">
        <f t="shared" ca="1" si="54"/>
        <v/>
      </c>
      <c r="EU1080" s="174" t="str">
        <f ca="1">IFERROR(IF(OFFSET($D$6,MATCH(VALUE(SUBSTITUTE(EQ1080,EG1080,"")),$A$6:$A$127,0)-1,MATCH($EG1080,$D$6:$CC$6,0)-1+7,1,1)&gt;0,OFFSET($D$6,MATCH(VALUE(SUBSTITUTE(EQ1080,EG1080,"")),$A$6:$A$127,0)-1,MATCH($EG1080,$D$6:$CC$6,0)-1+7,1,1),""),"")</f>
        <v/>
      </c>
      <c r="EV1080" s="174" t="str">
        <f ca="1">IF($EU1080&lt;&gt;"",IF(OFFSET($D$6,MATCH(VALUE(SUBSTITUTE($EQ1080,$EG1080,"")),$A$6:$A$127,0)-1,MATCH($EG1080,$D$6:$CC$6,0)-1+8,1,1)=0,"",OFFSET($D$6,MATCH(VALUE(SUBSTITUTE($EQ1080,$EG1080,"")),$A$6:$A$127,0)-1,MATCH($EG1080,$D$6:$CC$6,0)-1+8,1,1)),"")</f>
        <v/>
      </c>
      <c r="EW1080" s="174" t="str">
        <f t="shared" ca="1" si="55"/>
        <v/>
      </c>
      <c r="EX1080" s="174" t="str">
        <f t="shared" ca="1" si="56"/>
        <v/>
      </c>
      <c r="EY1080" s="174" t="str">
        <f ca="1">IF(EU1080="","",COUNTIF(EU$6:$EU1080,"&gt;"&amp;0))</f>
        <v/>
      </c>
      <c r="EZ1080" s="189"/>
      <c r="FA1080" s="153"/>
    </row>
    <row r="1081" spans="146:157" ht="25.5" customHeight="1">
      <c r="EP1081" s="174"/>
      <c r="EQ1081" s="174"/>
      <c r="ER1081" s="174"/>
      <c r="ES1081" s="174"/>
      <c r="ET1081" s="174" t="str">
        <f t="shared" ca="1" si="54"/>
        <v/>
      </c>
      <c r="EU1081" s="174" t="str">
        <f ca="1">IFERROR(IF(OFFSET($D$6,MATCH(VALUE(SUBSTITUTE(EQ1081,EG1081,"")),$A$6:$A$127,0)-1,MATCH($EG1081,$D$6:$CC$6,0)-1+7,1,1)&gt;0,OFFSET($D$6,MATCH(VALUE(SUBSTITUTE(EQ1081,EG1081,"")),$A$6:$A$127,0)-1,MATCH($EG1081,$D$6:$CC$6,0)-1+7,1,1),""),"")</f>
        <v/>
      </c>
      <c r="EV1081" s="174" t="str">
        <f ca="1">IF($EU1081&lt;&gt;"",IF(OFFSET($D$6,MATCH(VALUE(SUBSTITUTE($EQ1081,$EG1081,"")),$A$6:$A$127,0)-1,MATCH($EG1081,$D$6:$CC$6,0)-1+8,1,1)=0,"",OFFSET($D$6,MATCH(VALUE(SUBSTITUTE($EQ1081,$EG1081,"")),$A$6:$A$127,0)-1,MATCH($EG1081,$D$6:$CC$6,0)-1+8,1,1)),"")</f>
        <v/>
      </c>
      <c r="EW1081" s="174" t="str">
        <f t="shared" ca="1" si="55"/>
        <v/>
      </c>
      <c r="EX1081" s="174" t="str">
        <f t="shared" ca="1" si="56"/>
        <v/>
      </c>
      <c r="EY1081" s="174" t="str">
        <f ca="1">IF(EU1081="","",COUNTIF(EU$6:$EU1081,"&gt;"&amp;0))</f>
        <v/>
      </c>
      <c r="EZ1081" s="189"/>
      <c r="FA1081" s="153"/>
    </row>
    <row r="1082" spans="146:157" ht="25.5" customHeight="1">
      <c r="EP1082" s="174"/>
      <c r="EQ1082" s="174"/>
      <c r="ER1082" s="174"/>
      <c r="ES1082" s="174"/>
      <c r="ET1082" s="174" t="str">
        <f t="shared" ca="1" si="54"/>
        <v/>
      </c>
      <c r="EU1082" s="174" t="str">
        <f ca="1">IFERROR(IF(OFFSET($D$6,MATCH(VALUE(SUBSTITUTE(EQ1082,EG1082,"")),$A$6:$A$127,0)-1,MATCH($EG1082,$D$6:$CC$6,0)-1+7,1,1)&gt;0,OFFSET($D$6,MATCH(VALUE(SUBSTITUTE(EQ1082,EG1082,"")),$A$6:$A$127,0)-1,MATCH($EG1082,$D$6:$CC$6,0)-1+7,1,1),""),"")</f>
        <v/>
      </c>
      <c r="EV1082" s="174" t="str">
        <f ca="1">IF($EU1082&lt;&gt;"",IF(OFFSET($D$6,MATCH(VALUE(SUBSTITUTE($EQ1082,$EG1082,"")),$A$6:$A$127,0)-1,MATCH($EG1082,$D$6:$CC$6,0)-1+8,1,1)=0,"",OFFSET($D$6,MATCH(VALUE(SUBSTITUTE($EQ1082,$EG1082,"")),$A$6:$A$127,0)-1,MATCH($EG1082,$D$6:$CC$6,0)-1+8,1,1)),"")</f>
        <v/>
      </c>
      <c r="EW1082" s="174" t="str">
        <f t="shared" ca="1" si="55"/>
        <v/>
      </c>
      <c r="EX1082" s="174" t="str">
        <f t="shared" ca="1" si="56"/>
        <v/>
      </c>
      <c r="EY1082" s="174" t="str">
        <f ca="1">IF(EU1082="","",COUNTIF(EU$6:$EU1082,"&gt;"&amp;0))</f>
        <v/>
      </c>
      <c r="EZ1082" s="189"/>
      <c r="FA1082" s="153"/>
    </row>
    <row r="1083" spans="146:157" ht="25.5" customHeight="1">
      <c r="EP1083" s="174"/>
      <c r="EQ1083" s="174"/>
      <c r="ER1083" s="174"/>
      <c r="ES1083" s="174"/>
      <c r="ET1083" s="174" t="str">
        <f t="shared" ca="1" si="54"/>
        <v/>
      </c>
      <c r="EU1083" s="174" t="str">
        <f ca="1">IFERROR(IF(OFFSET($D$6,MATCH(VALUE(SUBSTITUTE(EQ1083,EG1083,"")),$A$6:$A$127,0)-1,MATCH($EG1083,$D$6:$CC$6,0)-1+7,1,1)&gt;0,OFFSET($D$6,MATCH(VALUE(SUBSTITUTE(EQ1083,EG1083,"")),$A$6:$A$127,0)-1,MATCH($EG1083,$D$6:$CC$6,0)-1+7,1,1),""),"")</f>
        <v/>
      </c>
      <c r="EV1083" s="174" t="str">
        <f ca="1">IF($EU1083&lt;&gt;"",IF(OFFSET($D$6,MATCH(VALUE(SUBSTITUTE($EQ1083,$EG1083,"")),$A$6:$A$127,0)-1,MATCH($EG1083,$D$6:$CC$6,0)-1+8,1,1)=0,"",OFFSET($D$6,MATCH(VALUE(SUBSTITUTE($EQ1083,$EG1083,"")),$A$6:$A$127,0)-1,MATCH($EG1083,$D$6:$CC$6,0)-1+8,1,1)),"")</f>
        <v/>
      </c>
      <c r="EW1083" s="174" t="str">
        <f t="shared" ca="1" si="55"/>
        <v/>
      </c>
      <c r="EX1083" s="174" t="str">
        <f t="shared" ca="1" si="56"/>
        <v/>
      </c>
      <c r="EY1083" s="174" t="str">
        <f ca="1">IF(EU1083="","",COUNTIF(EU$6:$EU1083,"&gt;"&amp;0))</f>
        <v/>
      </c>
      <c r="EZ1083" s="189"/>
      <c r="FA1083" s="153"/>
    </row>
    <row r="1084" spans="146:157" ht="25.5" customHeight="1">
      <c r="EP1084" s="174"/>
      <c r="EQ1084" s="174"/>
      <c r="ER1084" s="174"/>
      <c r="ES1084" s="174"/>
      <c r="ET1084" s="174" t="str">
        <f t="shared" ca="1" si="54"/>
        <v/>
      </c>
      <c r="EU1084" s="174" t="str">
        <f ca="1">IFERROR(IF(OFFSET($D$6,MATCH(VALUE(SUBSTITUTE(EQ1084,EG1084,"")),$A$6:$A$127,0)-1,MATCH($EG1084,$D$6:$CC$6,0)-1+7,1,1)&gt;0,OFFSET($D$6,MATCH(VALUE(SUBSTITUTE(EQ1084,EG1084,"")),$A$6:$A$127,0)-1,MATCH($EG1084,$D$6:$CC$6,0)-1+7,1,1),""),"")</f>
        <v/>
      </c>
      <c r="EV1084" s="174" t="str">
        <f ca="1">IF($EU1084&lt;&gt;"",IF(OFFSET($D$6,MATCH(VALUE(SUBSTITUTE($EQ1084,$EG1084,"")),$A$6:$A$127,0)-1,MATCH($EG1084,$D$6:$CC$6,0)-1+8,1,1)=0,"",OFFSET($D$6,MATCH(VALUE(SUBSTITUTE($EQ1084,$EG1084,"")),$A$6:$A$127,0)-1,MATCH($EG1084,$D$6:$CC$6,0)-1+8,1,1)),"")</f>
        <v/>
      </c>
      <c r="EW1084" s="174" t="str">
        <f t="shared" ca="1" si="55"/>
        <v/>
      </c>
      <c r="EX1084" s="174" t="str">
        <f t="shared" ca="1" si="56"/>
        <v/>
      </c>
      <c r="EY1084" s="174" t="str">
        <f ca="1">IF(EU1084="","",COUNTIF(EU$6:$EU1084,"&gt;"&amp;0))</f>
        <v/>
      </c>
      <c r="EZ1084" s="189"/>
      <c r="FA1084" s="153"/>
    </row>
    <row r="1085" spans="146:157" ht="25.5" customHeight="1">
      <c r="EP1085" s="174"/>
      <c r="EQ1085" s="174"/>
      <c r="ER1085" s="174"/>
      <c r="ES1085" s="174"/>
      <c r="ET1085" s="174" t="str">
        <f t="shared" ca="1" si="54"/>
        <v/>
      </c>
      <c r="EU1085" s="174" t="str">
        <f ca="1">IFERROR(IF(OFFSET($D$6,MATCH(VALUE(SUBSTITUTE(EQ1085,EG1085,"")),$A$6:$A$127,0)-1,MATCH($EG1085,$D$6:$CC$6,0)-1+7,1,1)&gt;0,OFFSET($D$6,MATCH(VALUE(SUBSTITUTE(EQ1085,EG1085,"")),$A$6:$A$127,0)-1,MATCH($EG1085,$D$6:$CC$6,0)-1+7,1,1),""),"")</f>
        <v/>
      </c>
      <c r="EV1085" s="174" t="str">
        <f ca="1">IF($EU1085&lt;&gt;"",IF(OFFSET($D$6,MATCH(VALUE(SUBSTITUTE($EQ1085,$EG1085,"")),$A$6:$A$127,0)-1,MATCH($EG1085,$D$6:$CC$6,0)-1+8,1,1)=0,"",OFFSET($D$6,MATCH(VALUE(SUBSTITUTE($EQ1085,$EG1085,"")),$A$6:$A$127,0)-1,MATCH($EG1085,$D$6:$CC$6,0)-1+8,1,1)),"")</f>
        <v/>
      </c>
      <c r="EW1085" s="174" t="str">
        <f t="shared" ca="1" si="55"/>
        <v/>
      </c>
      <c r="EX1085" s="174" t="str">
        <f t="shared" ca="1" si="56"/>
        <v/>
      </c>
      <c r="EY1085" s="174" t="str">
        <f ca="1">IF(EU1085="","",COUNTIF(EU$6:$EU1085,"&gt;"&amp;0))</f>
        <v/>
      </c>
      <c r="EZ1085" s="189"/>
      <c r="FA1085" s="153"/>
    </row>
    <row r="1086" spans="146:157" ht="25.5" customHeight="1">
      <c r="EP1086" s="174"/>
      <c r="EQ1086" s="174"/>
      <c r="ER1086" s="174"/>
      <c r="ES1086" s="174"/>
      <c r="ET1086" s="174" t="str">
        <f t="shared" ca="1" si="54"/>
        <v/>
      </c>
      <c r="EU1086" s="174" t="str">
        <f ca="1">IFERROR(IF(OFFSET($D$6,MATCH(VALUE(SUBSTITUTE(EQ1086,EG1086,"")),$A$6:$A$127,0)-1,MATCH($EG1086,$D$6:$CC$6,0)-1+7,1,1)&gt;0,OFFSET($D$6,MATCH(VALUE(SUBSTITUTE(EQ1086,EG1086,"")),$A$6:$A$127,0)-1,MATCH($EG1086,$D$6:$CC$6,0)-1+7,1,1),""),"")</f>
        <v/>
      </c>
      <c r="EV1086" s="174" t="str">
        <f ca="1">IF($EU1086&lt;&gt;"",IF(OFFSET($D$6,MATCH(VALUE(SUBSTITUTE($EQ1086,$EG1086,"")),$A$6:$A$127,0)-1,MATCH($EG1086,$D$6:$CC$6,0)-1+8,1,1)=0,"",OFFSET($D$6,MATCH(VALUE(SUBSTITUTE($EQ1086,$EG1086,"")),$A$6:$A$127,0)-1,MATCH($EG1086,$D$6:$CC$6,0)-1+8,1,1)),"")</f>
        <v/>
      </c>
      <c r="EW1086" s="174" t="str">
        <f t="shared" ca="1" si="55"/>
        <v/>
      </c>
      <c r="EX1086" s="174" t="str">
        <f t="shared" ca="1" si="56"/>
        <v/>
      </c>
      <c r="EY1086" s="174" t="str">
        <f ca="1">IF(EU1086="","",COUNTIF(EU$6:$EU1086,"&gt;"&amp;0))</f>
        <v/>
      </c>
      <c r="EZ1086" s="189"/>
      <c r="FA1086" s="153"/>
    </row>
    <row r="1087" spans="146:157" ht="25.5" customHeight="1">
      <c r="EP1087" s="174"/>
      <c r="EQ1087" s="174"/>
      <c r="ER1087" s="174"/>
      <c r="ES1087" s="174"/>
      <c r="ET1087" s="174" t="str">
        <f t="shared" ca="1" si="54"/>
        <v/>
      </c>
      <c r="EU1087" s="174" t="str">
        <f ca="1">IFERROR(IF(OFFSET($D$6,MATCH(VALUE(SUBSTITUTE(EQ1087,EG1087,"")),$A$6:$A$127,0)-1,MATCH($EG1087,$D$6:$CC$6,0)-1+7,1,1)&gt;0,OFFSET($D$6,MATCH(VALUE(SUBSTITUTE(EQ1087,EG1087,"")),$A$6:$A$127,0)-1,MATCH($EG1087,$D$6:$CC$6,0)-1+7,1,1),""),"")</f>
        <v/>
      </c>
      <c r="EV1087" s="174" t="str">
        <f ca="1">IF($EU1087&lt;&gt;"",IF(OFFSET($D$6,MATCH(VALUE(SUBSTITUTE($EQ1087,$EG1087,"")),$A$6:$A$127,0)-1,MATCH($EG1087,$D$6:$CC$6,0)-1+8,1,1)=0,"",OFFSET($D$6,MATCH(VALUE(SUBSTITUTE($EQ1087,$EG1087,"")),$A$6:$A$127,0)-1,MATCH($EG1087,$D$6:$CC$6,0)-1+8,1,1)),"")</f>
        <v/>
      </c>
      <c r="EW1087" s="174" t="str">
        <f t="shared" ca="1" si="55"/>
        <v/>
      </c>
      <c r="EX1087" s="174" t="str">
        <f t="shared" ca="1" si="56"/>
        <v/>
      </c>
      <c r="EY1087" s="174" t="str">
        <f ca="1">IF(EU1087="","",COUNTIF(EU$6:$EU1087,"&gt;"&amp;0))</f>
        <v/>
      </c>
      <c r="EZ1087" s="189"/>
      <c r="FA1087" s="153"/>
    </row>
    <row r="1088" spans="146:157" ht="25.5" customHeight="1">
      <c r="EP1088" s="174"/>
      <c r="EQ1088" s="174"/>
      <c r="ER1088" s="174"/>
      <c r="ES1088" s="174"/>
      <c r="ET1088" s="174" t="str">
        <f t="shared" ca="1" si="54"/>
        <v/>
      </c>
      <c r="EU1088" s="174" t="str">
        <f ca="1">IFERROR(IF(OFFSET($D$6,MATCH(VALUE(SUBSTITUTE(EQ1088,EG1088,"")),$A$6:$A$127,0)-1,MATCH($EG1088,$D$6:$CC$6,0)-1+7,1,1)&gt;0,OFFSET($D$6,MATCH(VALUE(SUBSTITUTE(EQ1088,EG1088,"")),$A$6:$A$127,0)-1,MATCH($EG1088,$D$6:$CC$6,0)-1+7,1,1),""),"")</f>
        <v/>
      </c>
      <c r="EV1088" s="174" t="str">
        <f ca="1">IF($EU1088&lt;&gt;"",IF(OFFSET($D$6,MATCH(VALUE(SUBSTITUTE($EQ1088,$EG1088,"")),$A$6:$A$127,0)-1,MATCH($EG1088,$D$6:$CC$6,0)-1+8,1,1)=0,"",OFFSET($D$6,MATCH(VALUE(SUBSTITUTE($EQ1088,$EG1088,"")),$A$6:$A$127,0)-1,MATCH($EG1088,$D$6:$CC$6,0)-1+8,1,1)),"")</f>
        <v/>
      </c>
      <c r="EW1088" s="174" t="str">
        <f t="shared" ca="1" si="55"/>
        <v/>
      </c>
      <c r="EX1088" s="174" t="str">
        <f t="shared" ca="1" si="56"/>
        <v/>
      </c>
      <c r="EY1088" s="174" t="str">
        <f ca="1">IF(EU1088="","",COUNTIF(EU$6:$EU1088,"&gt;"&amp;0))</f>
        <v/>
      </c>
      <c r="EZ1088" s="189"/>
      <c r="FA1088" s="153"/>
    </row>
    <row r="1089" spans="146:157" ht="25.5" customHeight="1">
      <c r="EP1089" s="174"/>
      <c r="EQ1089" s="174"/>
      <c r="ER1089" s="174"/>
      <c r="ES1089" s="174"/>
      <c r="ET1089" s="174" t="str">
        <f t="shared" ca="1" si="54"/>
        <v/>
      </c>
      <c r="EU1089" s="174" t="str">
        <f ca="1">IFERROR(IF(OFFSET($D$6,MATCH(VALUE(SUBSTITUTE(EQ1089,EG1089,"")),$A$6:$A$127,0)-1,MATCH($EG1089,$D$6:$CC$6,0)-1+7,1,1)&gt;0,OFFSET($D$6,MATCH(VALUE(SUBSTITUTE(EQ1089,EG1089,"")),$A$6:$A$127,0)-1,MATCH($EG1089,$D$6:$CC$6,0)-1+7,1,1),""),"")</f>
        <v/>
      </c>
      <c r="EV1089" s="174" t="str">
        <f ca="1">IF($EU1089&lt;&gt;"",IF(OFFSET($D$6,MATCH(VALUE(SUBSTITUTE($EQ1089,$EG1089,"")),$A$6:$A$127,0)-1,MATCH($EG1089,$D$6:$CC$6,0)-1+8,1,1)=0,"",OFFSET($D$6,MATCH(VALUE(SUBSTITUTE($EQ1089,$EG1089,"")),$A$6:$A$127,0)-1,MATCH($EG1089,$D$6:$CC$6,0)-1+8,1,1)),"")</f>
        <v/>
      </c>
      <c r="EW1089" s="174" t="str">
        <f t="shared" ca="1" si="55"/>
        <v/>
      </c>
      <c r="EX1089" s="174" t="str">
        <f t="shared" ca="1" si="56"/>
        <v/>
      </c>
      <c r="EY1089" s="174" t="str">
        <f ca="1">IF(EU1089="","",COUNTIF(EU$6:$EU1089,"&gt;"&amp;0))</f>
        <v/>
      </c>
      <c r="EZ1089" s="189"/>
      <c r="FA1089" s="153"/>
    </row>
    <row r="1090" spans="146:157" ht="25.5" customHeight="1">
      <c r="EP1090" s="174"/>
      <c r="EQ1090" s="174"/>
      <c r="ER1090" s="174"/>
      <c r="ES1090" s="174"/>
      <c r="ET1090" s="174" t="str">
        <f t="shared" ca="1" si="54"/>
        <v/>
      </c>
      <c r="EU1090" s="174" t="str">
        <f ca="1">IFERROR(IF(OFFSET($D$6,MATCH(VALUE(SUBSTITUTE(EQ1090,EG1090,"")),$A$6:$A$127,0)-1,MATCH($EG1090,$D$6:$CC$6,0)-1+7,1,1)&gt;0,OFFSET($D$6,MATCH(VALUE(SUBSTITUTE(EQ1090,EG1090,"")),$A$6:$A$127,0)-1,MATCH($EG1090,$D$6:$CC$6,0)-1+7,1,1),""),"")</f>
        <v/>
      </c>
      <c r="EV1090" s="174" t="str">
        <f ca="1">IF($EU1090&lt;&gt;"",IF(OFFSET($D$6,MATCH(VALUE(SUBSTITUTE($EQ1090,$EG1090,"")),$A$6:$A$127,0)-1,MATCH($EG1090,$D$6:$CC$6,0)-1+8,1,1)=0,"",OFFSET($D$6,MATCH(VALUE(SUBSTITUTE($EQ1090,$EG1090,"")),$A$6:$A$127,0)-1,MATCH($EG1090,$D$6:$CC$6,0)-1+8,1,1)),"")</f>
        <v/>
      </c>
      <c r="EW1090" s="174" t="str">
        <f t="shared" ca="1" si="55"/>
        <v/>
      </c>
      <c r="EX1090" s="174" t="str">
        <f t="shared" ca="1" si="56"/>
        <v/>
      </c>
      <c r="EY1090" s="174" t="str">
        <f ca="1">IF(EU1090="","",COUNTIF(EU$6:$EU1090,"&gt;"&amp;0))</f>
        <v/>
      </c>
      <c r="EZ1090" s="189"/>
      <c r="FA1090" s="153"/>
    </row>
    <row r="1091" spans="146:157" ht="25.5" customHeight="1">
      <c r="EP1091" s="174"/>
      <c r="EQ1091" s="174"/>
      <c r="ER1091" s="174"/>
      <c r="ES1091" s="174"/>
      <c r="ET1091" s="174" t="str">
        <f t="shared" ca="1" si="54"/>
        <v/>
      </c>
      <c r="EU1091" s="174" t="str">
        <f ca="1">IFERROR(IF(OFFSET($D$6,MATCH(VALUE(SUBSTITUTE(EQ1091,EG1091,"")),$A$6:$A$127,0)-1,MATCH($EG1091,$D$6:$CC$6,0)-1+7,1,1)&gt;0,OFFSET($D$6,MATCH(VALUE(SUBSTITUTE(EQ1091,EG1091,"")),$A$6:$A$127,0)-1,MATCH($EG1091,$D$6:$CC$6,0)-1+7,1,1),""),"")</f>
        <v/>
      </c>
      <c r="EV1091" s="174" t="str">
        <f ca="1">IF($EU1091&lt;&gt;"",IF(OFFSET($D$6,MATCH(VALUE(SUBSTITUTE($EQ1091,$EG1091,"")),$A$6:$A$127,0)-1,MATCH($EG1091,$D$6:$CC$6,0)-1+8,1,1)=0,"",OFFSET($D$6,MATCH(VALUE(SUBSTITUTE($EQ1091,$EG1091,"")),$A$6:$A$127,0)-1,MATCH($EG1091,$D$6:$CC$6,0)-1+8,1,1)),"")</f>
        <v/>
      </c>
      <c r="EW1091" s="174" t="str">
        <f t="shared" ca="1" si="55"/>
        <v/>
      </c>
      <c r="EX1091" s="174" t="str">
        <f t="shared" ca="1" si="56"/>
        <v/>
      </c>
      <c r="EY1091" s="174" t="str">
        <f ca="1">IF(EU1091="","",COUNTIF(EU$6:$EU1091,"&gt;"&amp;0))</f>
        <v/>
      </c>
      <c r="EZ1091" s="189"/>
      <c r="FA1091" s="153"/>
    </row>
    <row r="1092" spans="146:157" ht="25.5" customHeight="1">
      <c r="EP1092" s="174"/>
      <c r="EQ1092" s="174"/>
      <c r="ER1092" s="174"/>
      <c r="ES1092" s="174"/>
      <c r="ET1092" s="174" t="str">
        <f t="shared" ca="1" si="54"/>
        <v/>
      </c>
      <c r="EU1092" s="174" t="str">
        <f ca="1">IFERROR(IF(OFFSET($D$6,MATCH(VALUE(SUBSTITUTE(EQ1092,EG1092,"")),$A$6:$A$127,0)-1,MATCH($EG1092,$D$6:$CC$6,0)-1+7,1,1)&gt;0,OFFSET($D$6,MATCH(VALUE(SUBSTITUTE(EQ1092,EG1092,"")),$A$6:$A$127,0)-1,MATCH($EG1092,$D$6:$CC$6,0)-1+7,1,1),""),"")</f>
        <v/>
      </c>
      <c r="EV1092" s="174" t="str">
        <f ca="1">IF($EU1092&lt;&gt;"",IF(OFFSET($D$6,MATCH(VALUE(SUBSTITUTE($EQ1092,$EG1092,"")),$A$6:$A$127,0)-1,MATCH($EG1092,$D$6:$CC$6,0)-1+8,1,1)=0,"",OFFSET($D$6,MATCH(VALUE(SUBSTITUTE($EQ1092,$EG1092,"")),$A$6:$A$127,0)-1,MATCH($EG1092,$D$6:$CC$6,0)-1+8,1,1)),"")</f>
        <v/>
      </c>
      <c r="EW1092" s="174" t="str">
        <f t="shared" ca="1" si="55"/>
        <v/>
      </c>
      <c r="EX1092" s="174" t="str">
        <f t="shared" ca="1" si="56"/>
        <v/>
      </c>
      <c r="EY1092" s="174" t="str">
        <f ca="1">IF(EU1092="","",COUNTIF(EU$6:$EU1092,"&gt;"&amp;0))</f>
        <v/>
      </c>
      <c r="EZ1092" s="189"/>
      <c r="FA1092" s="153"/>
    </row>
    <row r="1093" spans="146:157" ht="25.5" customHeight="1">
      <c r="EP1093" s="174"/>
      <c r="EQ1093" s="174"/>
      <c r="ER1093" s="174"/>
      <c r="ES1093" s="174"/>
      <c r="ET1093" s="174" t="str">
        <f t="shared" ca="1" si="54"/>
        <v/>
      </c>
      <c r="EU1093" s="174" t="str">
        <f ca="1">IFERROR(IF(OFFSET($D$6,MATCH(VALUE(SUBSTITUTE(EQ1093,EG1093,"")),$A$6:$A$127,0)-1,MATCH($EG1093,$D$6:$CC$6,0)-1+7,1,1)&gt;0,OFFSET($D$6,MATCH(VALUE(SUBSTITUTE(EQ1093,EG1093,"")),$A$6:$A$127,0)-1,MATCH($EG1093,$D$6:$CC$6,0)-1+7,1,1),""),"")</f>
        <v/>
      </c>
      <c r="EV1093" s="174" t="str">
        <f ca="1">IF($EU1093&lt;&gt;"",IF(OFFSET($D$6,MATCH(VALUE(SUBSTITUTE($EQ1093,$EG1093,"")),$A$6:$A$127,0)-1,MATCH($EG1093,$D$6:$CC$6,0)-1+8,1,1)=0,"",OFFSET($D$6,MATCH(VALUE(SUBSTITUTE($EQ1093,$EG1093,"")),$A$6:$A$127,0)-1,MATCH($EG1093,$D$6:$CC$6,0)-1+8,1,1)),"")</f>
        <v/>
      </c>
      <c r="EW1093" s="174" t="str">
        <f t="shared" ca="1" si="55"/>
        <v/>
      </c>
      <c r="EX1093" s="174" t="str">
        <f t="shared" ca="1" si="56"/>
        <v/>
      </c>
      <c r="EY1093" s="174" t="str">
        <f ca="1">IF(EU1093="","",COUNTIF(EU$6:$EU1093,"&gt;"&amp;0))</f>
        <v/>
      </c>
      <c r="EZ1093" s="189"/>
      <c r="FA1093" s="153"/>
    </row>
    <row r="1094" spans="146:157" ht="25.5" customHeight="1">
      <c r="EP1094" s="174"/>
      <c r="EQ1094" s="174"/>
      <c r="ER1094" s="174"/>
      <c r="ES1094" s="174"/>
      <c r="ET1094" s="174" t="str">
        <f t="shared" ca="1" si="54"/>
        <v/>
      </c>
      <c r="EU1094" s="174" t="str">
        <f ca="1">IFERROR(IF(OFFSET($D$6,MATCH(VALUE(SUBSTITUTE(EQ1094,EG1094,"")),$A$6:$A$127,0)-1,MATCH($EG1094,$D$6:$CC$6,0)-1+7,1,1)&gt;0,OFFSET($D$6,MATCH(VALUE(SUBSTITUTE(EQ1094,EG1094,"")),$A$6:$A$127,0)-1,MATCH($EG1094,$D$6:$CC$6,0)-1+7,1,1),""),"")</f>
        <v/>
      </c>
      <c r="EV1094" s="174" t="str">
        <f ca="1">IF($EU1094&lt;&gt;"",IF(OFFSET($D$6,MATCH(VALUE(SUBSTITUTE($EQ1094,$EG1094,"")),$A$6:$A$127,0)-1,MATCH($EG1094,$D$6:$CC$6,0)-1+8,1,1)=0,"",OFFSET($D$6,MATCH(VALUE(SUBSTITUTE($EQ1094,$EG1094,"")),$A$6:$A$127,0)-1,MATCH($EG1094,$D$6:$CC$6,0)-1+8,1,1)),"")</f>
        <v/>
      </c>
      <c r="EW1094" s="174" t="str">
        <f t="shared" ca="1" si="55"/>
        <v/>
      </c>
      <c r="EX1094" s="174" t="str">
        <f t="shared" ca="1" si="56"/>
        <v/>
      </c>
      <c r="EY1094" s="174" t="str">
        <f ca="1">IF(EU1094="","",COUNTIF(EU$6:$EU1094,"&gt;"&amp;0))</f>
        <v/>
      </c>
      <c r="EZ1094" s="189"/>
      <c r="FA1094" s="153"/>
    </row>
    <row r="1095" spans="146:157" ht="25.5" customHeight="1">
      <c r="EP1095" s="174"/>
      <c r="EQ1095" s="174"/>
      <c r="ER1095" s="174"/>
      <c r="ES1095" s="174"/>
      <c r="ET1095" s="174" t="str">
        <f t="shared" ref="ET1095:ET1158" ca="1" si="57">IF(EY1095="","",EN1095)</f>
        <v/>
      </c>
      <c r="EU1095" s="174" t="str">
        <f ca="1">IFERROR(IF(OFFSET($D$6,MATCH(VALUE(SUBSTITUTE(EQ1095,EG1095,"")),$A$6:$A$127,0)-1,MATCH($EG1095,$D$6:$CC$6,0)-1+7,1,1)&gt;0,OFFSET($D$6,MATCH(VALUE(SUBSTITUTE(EQ1095,EG1095,"")),$A$6:$A$127,0)-1,MATCH($EG1095,$D$6:$CC$6,0)-1+7,1,1),""),"")</f>
        <v/>
      </c>
      <c r="EV1095" s="174" t="str">
        <f ca="1">IF($EU1095&lt;&gt;"",IF(OFFSET($D$6,MATCH(VALUE(SUBSTITUTE($EQ1095,$EG1095,"")),$A$6:$A$127,0)-1,MATCH($EG1095,$D$6:$CC$6,0)-1+8,1,1)=0,"",OFFSET($D$6,MATCH(VALUE(SUBSTITUTE($EQ1095,$EG1095,"")),$A$6:$A$127,0)-1,MATCH($EG1095,$D$6:$CC$6,0)-1+8,1,1)),"")</f>
        <v/>
      </c>
      <c r="EW1095" s="174" t="str">
        <f t="shared" ref="EW1095:EW1158" ca="1" si="58">IF(EY1095="","","F")</f>
        <v/>
      </c>
      <c r="EX1095" s="174" t="str">
        <f t="shared" ref="EX1095:EX1158" ca="1" si="59">IF(EY1095="","",EM1095)</f>
        <v/>
      </c>
      <c r="EY1095" s="174" t="str">
        <f ca="1">IF(EU1095="","",COUNTIF(EU$6:$EU1095,"&gt;"&amp;0))</f>
        <v/>
      </c>
      <c r="EZ1095" s="189"/>
      <c r="FA1095" s="153"/>
    </row>
    <row r="1096" spans="146:157" ht="25.5" customHeight="1">
      <c r="EP1096" s="174"/>
      <c r="EQ1096" s="174"/>
      <c r="ER1096" s="174"/>
      <c r="ES1096" s="174"/>
      <c r="ET1096" s="174" t="str">
        <f t="shared" ca="1" si="57"/>
        <v/>
      </c>
      <c r="EU1096" s="174" t="str">
        <f ca="1">IFERROR(IF(OFFSET($D$6,MATCH(VALUE(SUBSTITUTE(EQ1096,EG1096,"")),$A$6:$A$127,0)-1,MATCH($EG1096,$D$6:$CC$6,0)-1+7,1,1)&gt;0,OFFSET($D$6,MATCH(VALUE(SUBSTITUTE(EQ1096,EG1096,"")),$A$6:$A$127,0)-1,MATCH($EG1096,$D$6:$CC$6,0)-1+7,1,1),""),"")</f>
        <v/>
      </c>
      <c r="EV1096" s="174" t="str">
        <f ca="1">IF($EU1096&lt;&gt;"",IF(OFFSET($D$6,MATCH(VALUE(SUBSTITUTE($EQ1096,$EG1096,"")),$A$6:$A$127,0)-1,MATCH($EG1096,$D$6:$CC$6,0)-1+8,1,1)=0,"",OFFSET($D$6,MATCH(VALUE(SUBSTITUTE($EQ1096,$EG1096,"")),$A$6:$A$127,0)-1,MATCH($EG1096,$D$6:$CC$6,0)-1+8,1,1)),"")</f>
        <v/>
      </c>
      <c r="EW1096" s="174" t="str">
        <f t="shared" ca="1" si="58"/>
        <v/>
      </c>
      <c r="EX1096" s="174" t="str">
        <f t="shared" ca="1" si="59"/>
        <v/>
      </c>
      <c r="EY1096" s="174" t="str">
        <f ca="1">IF(EU1096="","",COUNTIF(EU$6:$EU1096,"&gt;"&amp;0))</f>
        <v/>
      </c>
      <c r="EZ1096" s="189"/>
      <c r="FA1096" s="153"/>
    </row>
    <row r="1097" spans="146:157" ht="25.5" customHeight="1">
      <c r="EP1097" s="174"/>
      <c r="EQ1097" s="174"/>
      <c r="ER1097" s="174"/>
      <c r="ES1097" s="174"/>
      <c r="ET1097" s="174" t="str">
        <f t="shared" ca="1" si="57"/>
        <v/>
      </c>
      <c r="EU1097" s="174" t="str">
        <f ca="1">IFERROR(IF(OFFSET($D$6,MATCH(VALUE(SUBSTITUTE(EQ1097,EG1097,"")),$A$6:$A$127,0)-1,MATCH($EG1097,$D$6:$CC$6,0)-1+7,1,1)&gt;0,OFFSET($D$6,MATCH(VALUE(SUBSTITUTE(EQ1097,EG1097,"")),$A$6:$A$127,0)-1,MATCH($EG1097,$D$6:$CC$6,0)-1+7,1,1),""),"")</f>
        <v/>
      </c>
      <c r="EV1097" s="174" t="str">
        <f ca="1">IF($EU1097&lt;&gt;"",IF(OFFSET($D$6,MATCH(VALUE(SUBSTITUTE($EQ1097,$EG1097,"")),$A$6:$A$127,0)-1,MATCH($EG1097,$D$6:$CC$6,0)-1+8,1,1)=0,"",OFFSET($D$6,MATCH(VALUE(SUBSTITUTE($EQ1097,$EG1097,"")),$A$6:$A$127,0)-1,MATCH($EG1097,$D$6:$CC$6,0)-1+8,1,1)),"")</f>
        <v/>
      </c>
      <c r="EW1097" s="174" t="str">
        <f t="shared" ca="1" si="58"/>
        <v/>
      </c>
      <c r="EX1097" s="174" t="str">
        <f t="shared" ca="1" si="59"/>
        <v/>
      </c>
      <c r="EY1097" s="174" t="str">
        <f ca="1">IF(EU1097="","",COUNTIF(EU$6:$EU1097,"&gt;"&amp;0))</f>
        <v/>
      </c>
      <c r="EZ1097" s="189"/>
      <c r="FA1097" s="153"/>
    </row>
    <row r="1098" spans="146:157" ht="25.5" customHeight="1">
      <c r="EP1098" s="174"/>
      <c r="EQ1098" s="174"/>
      <c r="ER1098" s="174"/>
      <c r="ES1098" s="174"/>
      <c r="ET1098" s="174" t="str">
        <f t="shared" ca="1" si="57"/>
        <v/>
      </c>
      <c r="EU1098" s="174" t="str">
        <f ca="1">IFERROR(IF(OFFSET($D$6,MATCH(VALUE(SUBSTITUTE(EQ1098,EG1098,"")),$A$6:$A$127,0)-1,MATCH($EG1098,$D$6:$CC$6,0)-1+7,1,1)&gt;0,OFFSET($D$6,MATCH(VALUE(SUBSTITUTE(EQ1098,EG1098,"")),$A$6:$A$127,0)-1,MATCH($EG1098,$D$6:$CC$6,0)-1+7,1,1),""),"")</f>
        <v/>
      </c>
      <c r="EV1098" s="174" t="str">
        <f ca="1">IF($EU1098&lt;&gt;"",IF(OFFSET($D$6,MATCH(VALUE(SUBSTITUTE($EQ1098,$EG1098,"")),$A$6:$A$127,0)-1,MATCH($EG1098,$D$6:$CC$6,0)-1+8,1,1)=0,"",OFFSET($D$6,MATCH(VALUE(SUBSTITUTE($EQ1098,$EG1098,"")),$A$6:$A$127,0)-1,MATCH($EG1098,$D$6:$CC$6,0)-1+8,1,1)),"")</f>
        <v/>
      </c>
      <c r="EW1098" s="174" t="str">
        <f t="shared" ca="1" si="58"/>
        <v/>
      </c>
      <c r="EX1098" s="174" t="str">
        <f t="shared" ca="1" si="59"/>
        <v/>
      </c>
      <c r="EY1098" s="174" t="str">
        <f ca="1">IF(EU1098="","",COUNTIF(EU$6:$EU1098,"&gt;"&amp;0))</f>
        <v/>
      </c>
      <c r="EZ1098" s="189"/>
      <c r="FA1098" s="153"/>
    </row>
    <row r="1099" spans="146:157" ht="25.5" customHeight="1">
      <c r="EP1099" s="174"/>
      <c r="EQ1099" s="174"/>
      <c r="ER1099" s="174"/>
      <c r="ES1099" s="174"/>
      <c r="ET1099" s="174" t="str">
        <f t="shared" ca="1" si="57"/>
        <v/>
      </c>
      <c r="EU1099" s="174" t="str">
        <f ca="1">IFERROR(IF(OFFSET($D$6,MATCH(VALUE(SUBSTITUTE(EQ1099,EG1099,"")),$A$6:$A$127,0)-1,MATCH($EG1099,$D$6:$CC$6,0)-1+7,1,1)&gt;0,OFFSET($D$6,MATCH(VALUE(SUBSTITUTE(EQ1099,EG1099,"")),$A$6:$A$127,0)-1,MATCH($EG1099,$D$6:$CC$6,0)-1+7,1,1),""),"")</f>
        <v/>
      </c>
      <c r="EV1099" s="174" t="str">
        <f ca="1">IF($EU1099&lt;&gt;"",IF(OFFSET($D$6,MATCH(VALUE(SUBSTITUTE($EQ1099,$EG1099,"")),$A$6:$A$127,0)-1,MATCH($EG1099,$D$6:$CC$6,0)-1+8,1,1)=0,"",OFFSET($D$6,MATCH(VALUE(SUBSTITUTE($EQ1099,$EG1099,"")),$A$6:$A$127,0)-1,MATCH($EG1099,$D$6:$CC$6,0)-1+8,1,1)),"")</f>
        <v/>
      </c>
      <c r="EW1099" s="174" t="str">
        <f t="shared" ca="1" si="58"/>
        <v/>
      </c>
      <c r="EX1099" s="174" t="str">
        <f t="shared" ca="1" si="59"/>
        <v/>
      </c>
      <c r="EY1099" s="174" t="str">
        <f ca="1">IF(EU1099="","",COUNTIF(EU$6:$EU1099,"&gt;"&amp;0))</f>
        <v/>
      </c>
      <c r="EZ1099" s="189"/>
      <c r="FA1099" s="153"/>
    </row>
    <row r="1100" spans="146:157" ht="25.5" customHeight="1">
      <c r="EP1100" s="174"/>
      <c r="EQ1100" s="174"/>
      <c r="ER1100" s="174"/>
      <c r="ES1100" s="174"/>
      <c r="ET1100" s="174" t="str">
        <f t="shared" ca="1" si="57"/>
        <v/>
      </c>
      <c r="EU1100" s="174" t="str">
        <f ca="1">IFERROR(IF(OFFSET($D$6,MATCH(VALUE(SUBSTITUTE(EQ1100,EG1100,"")),$A$6:$A$127,0)-1,MATCH($EG1100,$D$6:$CC$6,0)-1+7,1,1)&gt;0,OFFSET($D$6,MATCH(VALUE(SUBSTITUTE(EQ1100,EG1100,"")),$A$6:$A$127,0)-1,MATCH($EG1100,$D$6:$CC$6,0)-1+7,1,1),""),"")</f>
        <v/>
      </c>
      <c r="EV1100" s="174" t="str">
        <f ca="1">IF($EU1100&lt;&gt;"",IF(OFFSET($D$6,MATCH(VALUE(SUBSTITUTE($EQ1100,$EG1100,"")),$A$6:$A$127,0)-1,MATCH($EG1100,$D$6:$CC$6,0)-1+8,1,1)=0,"",OFFSET($D$6,MATCH(VALUE(SUBSTITUTE($EQ1100,$EG1100,"")),$A$6:$A$127,0)-1,MATCH($EG1100,$D$6:$CC$6,0)-1+8,1,1)),"")</f>
        <v/>
      </c>
      <c r="EW1100" s="174" t="str">
        <f t="shared" ca="1" si="58"/>
        <v/>
      </c>
      <c r="EX1100" s="174" t="str">
        <f t="shared" ca="1" si="59"/>
        <v/>
      </c>
      <c r="EY1100" s="174" t="str">
        <f ca="1">IF(EU1100="","",COUNTIF(EU$6:$EU1100,"&gt;"&amp;0))</f>
        <v/>
      </c>
      <c r="EZ1100" s="189"/>
      <c r="FA1100" s="153"/>
    </row>
    <row r="1101" spans="146:157" ht="25.5" customHeight="1">
      <c r="EP1101" s="174"/>
      <c r="EQ1101" s="174"/>
      <c r="ER1101" s="174"/>
      <c r="ES1101" s="174"/>
      <c r="ET1101" s="174" t="str">
        <f t="shared" ca="1" si="57"/>
        <v/>
      </c>
      <c r="EU1101" s="174" t="str">
        <f ca="1">IFERROR(IF(OFFSET($D$6,MATCH(VALUE(SUBSTITUTE(EQ1101,EG1101,"")),$A$6:$A$127,0)-1,MATCH($EG1101,$D$6:$CC$6,0)-1+7,1,1)&gt;0,OFFSET($D$6,MATCH(VALUE(SUBSTITUTE(EQ1101,EG1101,"")),$A$6:$A$127,0)-1,MATCH($EG1101,$D$6:$CC$6,0)-1+7,1,1),""),"")</f>
        <v/>
      </c>
      <c r="EV1101" s="174" t="str">
        <f ca="1">IF($EU1101&lt;&gt;"",IF(OFFSET($D$6,MATCH(VALUE(SUBSTITUTE($EQ1101,$EG1101,"")),$A$6:$A$127,0)-1,MATCH($EG1101,$D$6:$CC$6,0)-1+8,1,1)=0,"",OFFSET($D$6,MATCH(VALUE(SUBSTITUTE($EQ1101,$EG1101,"")),$A$6:$A$127,0)-1,MATCH($EG1101,$D$6:$CC$6,0)-1+8,1,1)),"")</f>
        <v/>
      </c>
      <c r="EW1101" s="174" t="str">
        <f t="shared" ca="1" si="58"/>
        <v/>
      </c>
      <c r="EX1101" s="174" t="str">
        <f t="shared" ca="1" si="59"/>
        <v/>
      </c>
      <c r="EY1101" s="174" t="str">
        <f ca="1">IF(EU1101="","",COUNTIF(EU$6:$EU1101,"&gt;"&amp;0))</f>
        <v/>
      </c>
      <c r="EZ1101" s="189"/>
      <c r="FA1101" s="153"/>
    </row>
    <row r="1102" spans="146:157" ht="25.5" customHeight="1">
      <c r="EP1102" s="174"/>
      <c r="EQ1102" s="174"/>
      <c r="ER1102" s="174"/>
      <c r="ES1102" s="174"/>
      <c r="ET1102" s="174" t="str">
        <f t="shared" ca="1" si="57"/>
        <v/>
      </c>
      <c r="EU1102" s="174" t="str">
        <f ca="1">IFERROR(IF(OFFSET($D$6,MATCH(VALUE(SUBSTITUTE(EQ1102,EG1102,"")),$A$6:$A$127,0)-1,MATCH($EG1102,$D$6:$CC$6,0)-1+7,1,1)&gt;0,OFFSET($D$6,MATCH(VALUE(SUBSTITUTE(EQ1102,EG1102,"")),$A$6:$A$127,0)-1,MATCH($EG1102,$D$6:$CC$6,0)-1+7,1,1),""),"")</f>
        <v/>
      </c>
      <c r="EV1102" s="174" t="str">
        <f ca="1">IF($EU1102&lt;&gt;"",IF(OFFSET($D$6,MATCH(VALUE(SUBSTITUTE($EQ1102,$EG1102,"")),$A$6:$A$127,0)-1,MATCH($EG1102,$D$6:$CC$6,0)-1+8,1,1)=0,"",OFFSET($D$6,MATCH(VALUE(SUBSTITUTE($EQ1102,$EG1102,"")),$A$6:$A$127,0)-1,MATCH($EG1102,$D$6:$CC$6,0)-1+8,1,1)),"")</f>
        <v/>
      </c>
      <c r="EW1102" s="174" t="str">
        <f t="shared" ca="1" si="58"/>
        <v/>
      </c>
      <c r="EX1102" s="174" t="str">
        <f t="shared" ca="1" si="59"/>
        <v/>
      </c>
      <c r="EY1102" s="174" t="str">
        <f ca="1">IF(EU1102="","",COUNTIF(EU$6:$EU1102,"&gt;"&amp;0))</f>
        <v/>
      </c>
      <c r="EZ1102" s="189"/>
      <c r="FA1102" s="153"/>
    </row>
    <row r="1103" spans="146:157" ht="25.5" customHeight="1">
      <c r="EP1103" s="174"/>
      <c r="EQ1103" s="174"/>
      <c r="ER1103" s="174"/>
      <c r="ES1103" s="174"/>
      <c r="ET1103" s="174" t="str">
        <f t="shared" ca="1" si="57"/>
        <v/>
      </c>
      <c r="EU1103" s="174" t="str">
        <f ca="1">IFERROR(IF(OFFSET($D$6,MATCH(VALUE(SUBSTITUTE(EQ1103,EG1103,"")),$A$6:$A$127,0)-1,MATCH($EG1103,$D$6:$CC$6,0)-1+7,1,1)&gt;0,OFFSET($D$6,MATCH(VALUE(SUBSTITUTE(EQ1103,EG1103,"")),$A$6:$A$127,0)-1,MATCH($EG1103,$D$6:$CC$6,0)-1+7,1,1),""),"")</f>
        <v/>
      </c>
      <c r="EV1103" s="174" t="str">
        <f ca="1">IF($EU1103&lt;&gt;"",IF(OFFSET($D$6,MATCH(VALUE(SUBSTITUTE($EQ1103,$EG1103,"")),$A$6:$A$127,0)-1,MATCH($EG1103,$D$6:$CC$6,0)-1+8,1,1)=0,"",OFFSET($D$6,MATCH(VALUE(SUBSTITUTE($EQ1103,$EG1103,"")),$A$6:$A$127,0)-1,MATCH($EG1103,$D$6:$CC$6,0)-1+8,1,1)),"")</f>
        <v/>
      </c>
      <c r="EW1103" s="174" t="str">
        <f t="shared" ca="1" si="58"/>
        <v/>
      </c>
      <c r="EX1103" s="174" t="str">
        <f t="shared" ca="1" si="59"/>
        <v/>
      </c>
      <c r="EY1103" s="174" t="str">
        <f ca="1">IF(EU1103="","",COUNTIF(EU$6:$EU1103,"&gt;"&amp;0))</f>
        <v/>
      </c>
      <c r="EZ1103" s="189"/>
      <c r="FA1103" s="153"/>
    </row>
    <row r="1104" spans="146:157" ht="25.5" customHeight="1">
      <c r="EP1104" s="174"/>
      <c r="EQ1104" s="174"/>
      <c r="ER1104" s="174"/>
      <c r="ES1104" s="174"/>
      <c r="ET1104" s="174" t="str">
        <f t="shared" ca="1" si="57"/>
        <v/>
      </c>
      <c r="EU1104" s="174" t="str">
        <f ca="1">IFERROR(IF(OFFSET($D$6,MATCH(VALUE(SUBSTITUTE(EQ1104,EG1104,"")),$A$6:$A$127,0)-1,MATCH($EG1104,$D$6:$CC$6,0)-1+7,1,1)&gt;0,OFFSET($D$6,MATCH(VALUE(SUBSTITUTE(EQ1104,EG1104,"")),$A$6:$A$127,0)-1,MATCH($EG1104,$D$6:$CC$6,0)-1+7,1,1),""),"")</f>
        <v/>
      </c>
      <c r="EV1104" s="174" t="str">
        <f ca="1">IF($EU1104&lt;&gt;"",IF(OFFSET($D$6,MATCH(VALUE(SUBSTITUTE($EQ1104,$EG1104,"")),$A$6:$A$127,0)-1,MATCH($EG1104,$D$6:$CC$6,0)-1+8,1,1)=0,"",OFFSET($D$6,MATCH(VALUE(SUBSTITUTE($EQ1104,$EG1104,"")),$A$6:$A$127,0)-1,MATCH($EG1104,$D$6:$CC$6,0)-1+8,1,1)),"")</f>
        <v/>
      </c>
      <c r="EW1104" s="174" t="str">
        <f t="shared" ca="1" si="58"/>
        <v/>
      </c>
      <c r="EX1104" s="174" t="str">
        <f t="shared" ca="1" si="59"/>
        <v/>
      </c>
      <c r="EY1104" s="174" t="str">
        <f ca="1">IF(EU1104="","",COUNTIF(EU$6:$EU1104,"&gt;"&amp;0))</f>
        <v/>
      </c>
      <c r="EZ1104" s="189"/>
      <c r="FA1104" s="153"/>
    </row>
    <row r="1105" spans="146:157" ht="25.5" customHeight="1">
      <c r="EP1105" s="174"/>
      <c r="EQ1105" s="174"/>
      <c r="ER1105" s="174"/>
      <c r="ES1105" s="174"/>
      <c r="ET1105" s="174" t="str">
        <f t="shared" ca="1" si="57"/>
        <v/>
      </c>
      <c r="EU1105" s="174" t="str">
        <f ca="1">IFERROR(IF(OFFSET($D$6,MATCH(VALUE(SUBSTITUTE(EQ1105,EG1105,"")),$A$6:$A$127,0)-1,MATCH($EG1105,$D$6:$CC$6,0)-1+7,1,1)&gt;0,OFFSET($D$6,MATCH(VALUE(SUBSTITUTE(EQ1105,EG1105,"")),$A$6:$A$127,0)-1,MATCH($EG1105,$D$6:$CC$6,0)-1+7,1,1),""),"")</f>
        <v/>
      </c>
      <c r="EV1105" s="174" t="str">
        <f ca="1">IF($EU1105&lt;&gt;"",IF(OFFSET($D$6,MATCH(VALUE(SUBSTITUTE($EQ1105,$EG1105,"")),$A$6:$A$127,0)-1,MATCH($EG1105,$D$6:$CC$6,0)-1+8,1,1)=0,"",OFFSET($D$6,MATCH(VALUE(SUBSTITUTE($EQ1105,$EG1105,"")),$A$6:$A$127,0)-1,MATCH($EG1105,$D$6:$CC$6,0)-1+8,1,1)),"")</f>
        <v/>
      </c>
      <c r="EW1105" s="174" t="str">
        <f t="shared" ca="1" si="58"/>
        <v/>
      </c>
      <c r="EX1105" s="174" t="str">
        <f t="shared" ca="1" si="59"/>
        <v/>
      </c>
      <c r="EY1105" s="174" t="str">
        <f ca="1">IF(EU1105="","",COUNTIF(EU$6:$EU1105,"&gt;"&amp;0))</f>
        <v/>
      </c>
      <c r="EZ1105" s="189"/>
      <c r="FA1105" s="153"/>
    </row>
    <row r="1106" spans="146:157" ht="25.5" customHeight="1">
      <c r="EP1106" s="174"/>
      <c r="EQ1106" s="174"/>
      <c r="ER1106" s="174"/>
      <c r="ES1106" s="174"/>
      <c r="ET1106" s="174" t="str">
        <f t="shared" ca="1" si="57"/>
        <v/>
      </c>
      <c r="EU1106" s="174" t="str">
        <f ca="1">IFERROR(IF(OFFSET($D$6,MATCH(VALUE(SUBSTITUTE(EQ1106,EG1106,"")),$A$6:$A$127,0)-1,MATCH($EG1106,$D$6:$CC$6,0)-1+7,1,1)&gt;0,OFFSET($D$6,MATCH(VALUE(SUBSTITUTE(EQ1106,EG1106,"")),$A$6:$A$127,0)-1,MATCH($EG1106,$D$6:$CC$6,0)-1+7,1,1),""),"")</f>
        <v/>
      </c>
      <c r="EV1106" s="174" t="str">
        <f ca="1">IF($EU1106&lt;&gt;"",IF(OFFSET($D$6,MATCH(VALUE(SUBSTITUTE($EQ1106,$EG1106,"")),$A$6:$A$127,0)-1,MATCH($EG1106,$D$6:$CC$6,0)-1+8,1,1)=0,"",OFFSET($D$6,MATCH(VALUE(SUBSTITUTE($EQ1106,$EG1106,"")),$A$6:$A$127,0)-1,MATCH($EG1106,$D$6:$CC$6,0)-1+8,1,1)),"")</f>
        <v/>
      </c>
      <c r="EW1106" s="174" t="str">
        <f t="shared" ca="1" si="58"/>
        <v/>
      </c>
      <c r="EX1106" s="174" t="str">
        <f t="shared" ca="1" si="59"/>
        <v/>
      </c>
      <c r="EY1106" s="174" t="str">
        <f ca="1">IF(EU1106="","",COUNTIF(EU$6:$EU1106,"&gt;"&amp;0))</f>
        <v/>
      </c>
      <c r="EZ1106" s="189"/>
      <c r="FA1106" s="153"/>
    </row>
    <row r="1107" spans="146:157" ht="25.5" customHeight="1">
      <c r="EP1107" s="174"/>
      <c r="EQ1107" s="174"/>
      <c r="ER1107" s="174"/>
      <c r="ES1107" s="174"/>
      <c r="ET1107" s="174" t="str">
        <f t="shared" ca="1" si="57"/>
        <v/>
      </c>
      <c r="EU1107" s="174" t="str">
        <f ca="1">IFERROR(IF(OFFSET($D$6,MATCH(VALUE(SUBSTITUTE(EQ1107,EG1107,"")),$A$6:$A$127,0)-1,MATCH($EG1107,$D$6:$CC$6,0)-1+7,1,1)&gt;0,OFFSET($D$6,MATCH(VALUE(SUBSTITUTE(EQ1107,EG1107,"")),$A$6:$A$127,0)-1,MATCH($EG1107,$D$6:$CC$6,0)-1+7,1,1),""),"")</f>
        <v/>
      </c>
      <c r="EV1107" s="174" t="str">
        <f ca="1">IF($EU1107&lt;&gt;"",IF(OFFSET($D$6,MATCH(VALUE(SUBSTITUTE($EQ1107,$EG1107,"")),$A$6:$A$127,0)-1,MATCH($EG1107,$D$6:$CC$6,0)-1+8,1,1)=0,"",OFFSET($D$6,MATCH(VALUE(SUBSTITUTE($EQ1107,$EG1107,"")),$A$6:$A$127,0)-1,MATCH($EG1107,$D$6:$CC$6,0)-1+8,1,1)),"")</f>
        <v/>
      </c>
      <c r="EW1107" s="174" t="str">
        <f t="shared" ca="1" si="58"/>
        <v/>
      </c>
      <c r="EX1107" s="174" t="str">
        <f t="shared" ca="1" si="59"/>
        <v/>
      </c>
      <c r="EY1107" s="174" t="str">
        <f ca="1">IF(EU1107="","",COUNTIF(EU$6:$EU1107,"&gt;"&amp;0))</f>
        <v/>
      </c>
      <c r="EZ1107" s="189"/>
      <c r="FA1107" s="153"/>
    </row>
    <row r="1108" spans="146:157" ht="25.5" customHeight="1">
      <c r="EP1108" s="174"/>
      <c r="EQ1108" s="174"/>
      <c r="ER1108" s="174"/>
      <c r="ES1108" s="174"/>
      <c r="ET1108" s="174" t="str">
        <f t="shared" ca="1" si="57"/>
        <v/>
      </c>
      <c r="EU1108" s="174" t="str">
        <f ca="1">IFERROR(IF(OFFSET($D$6,MATCH(VALUE(SUBSTITUTE(EQ1108,EG1108,"")),$A$6:$A$127,0)-1,MATCH($EG1108,$D$6:$CC$6,0)-1+7,1,1)&gt;0,OFFSET($D$6,MATCH(VALUE(SUBSTITUTE(EQ1108,EG1108,"")),$A$6:$A$127,0)-1,MATCH($EG1108,$D$6:$CC$6,0)-1+7,1,1),""),"")</f>
        <v/>
      </c>
      <c r="EV1108" s="174" t="str">
        <f ca="1">IF($EU1108&lt;&gt;"",IF(OFFSET($D$6,MATCH(VALUE(SUBSTITUTE($EQ1108,$EG1108,"")),$A$6:$A$127,0)-1,MATCH($EG1108,$D$6:$CC$6,0)-1+8,1,1)=0,"",OFFSET($D$6,MATCH(VALUE(SUBSTITUTE($EQ1108,$EG1108,"")),$A$6:$A$127,0)-1,MATCH($EG1108,$D$6:$CC$6,0)-1+8,1,1)),"")</f>
        <v/>
      </c>
      <c r="EW1108" s="174" t="str">
        <f t="shared" ca="1" si="58"/>
        <v/>
      </c>
      <c r="EX1108" s="174" t="str">
        <f t="shared" ca="1" si="59"/>
        <v/>
      </c>
      <c r="EY1108" s="174" t="str">
        <f ca="1">IF(EU1108="","",COUNTIF(EU$6:$EU1108,"&gt;"&amp;0))</f>
        <v/>
      </c>
      <c r="EZ1108" s="189"/>
      <c r="FA1108" s="153"/>
    </row>
    <row r="1109" spans="146:157" ht="25.5" customHeight="1">
      <c r="EP1109" s="174"/>
      <c r="EQ1109" s="174"/>
      <c r="ER1109" s="174"/>
      <c r="ES1109" s="174"/>
      <c r="ET1109" s="174" t="str">
        <f t="shared" ca="1" si="57"/>
        <v/>
      </c>
      <c r="EU1109" s="174" t="str">
        <f ca="1">IFERROR(IF(OFFSET($D$6,MATCH(VALUE(SUBSTITUTE(EQ1109,EG1109,"")),$A$6:$A$127,0)-1,MATCH($EG1109,$D$6:$CC$6,0)-1+7,1,1)&gt;0,OFFSET($D$6,MATCH(VALUE(SUBSTITUTE(EQ1109,EG1109,"")),$A$6:$A$127,0)-1,MATCH($EG1109,$D$6:$CC$6,0)-1+7,1,1),""),"")</f>
        <v/>
      </c>
      <c r="EV1109" s="174" t="str">
        <f ca="1">IF($EU1109&lt;&gt;"",IF(OFFSET($D$6,MATCH(VALUE(SUBSTITUTE($EQ1109,$EG1109,"")),$A$6:$A$127,0)-1,MATCH($EG1109,$D$6:$CC$6,0)-1+8,1,1)=0,"",OFFSET($D$6,MATCH(VALUE(SUBSTITUTE($EQ1109,$EG1109,"")),$A$6:$A$127,0)-1,MATCH($EG1109,$D$6:$CC$6,0)-1+8,1,1)),"")</f>
        <v/>
      </c>
      <c r="EW1109" s="174" t="str">
        <f t="shared" ca="1" si="58"/>
        <v/>
      </c>
      <c r="EX1109" s="174" t="str">
        <f t="shared" ca="1" si="59"/>
        <v/>
      </c>
      <c r="EY1109" s="174" t="str">
        <f ca="1">IF(EU1109="","",COUNTIF(EU$6:$EU1109,"&gt;"&amp;0))</f>
        <v/>
      </c>
      <c r="EZ1109" s="189"/>
      <c r="FA1109" s="153"/>
    </row>
    <row r="1110" spans="146:157" ht="25.5" customHeight="1">
      <c r="EP1110" s="174"/>
      <c r="EQ1110" s="174"/>
      <c r="ER1110" s="174"/>
      <c r="ES1110" s="174"/>
      <c r="ET1110" s="174" t="str">
        <f t="shared" ca="1" si="57"/>
        <v/>
      </c>
      <c r="EU1110" s="174" t="str">
        <f ca="1">IFERROR(IF(OFFSET($D$6,MATCH(VALUE(SUBSTITUTE(EQ1110,EG1110,"")),$A$6:$A$127,0)-1,MATCH($EG1110,$D$6:$CC$6,0)-1+7,1,1)&gt;0,OFFSET($D$6,MATCH(VALUE(SUBSTITUTE(EQ1110,EG1110,"")),$A$6:$A$127,0)-1,MATCH($EG1110,$D$6:$CC$6,0)-1+7,1,1),""),"")</f>
        <v/>
      </c>
      <c r="EV1110" s="174" t="str">
        <f ca="1">IF($EU1110&lt;&gt;"",IF(OFFSET($D$6,MATCH(VALUE(SUBSTITUTE($EQ1110,$EG1110,"")),$A$6:$A$127,0)-1,MATCH($EG1110,$D$6:$CC$6,0)-1+8,1,1)=0,"",OFFSET($D$6,MATCH(VALUE(SUBSTITUTE($EQ1110,$EG1110,"")),$A$6:$A$127,0)-1,MATCH($EG1110,$D$6:$CC$6,0)-1+8,1,1)),"")</f>
        <v/>
      </c>
      <c r="EW1110" s="174" t="str">
        <f t="shared" ca="1" si="58"/>
        <v/>
      </c>
      <c r="EX1110" s="174" t="str">
        <f t="shared" ca="1" si="59"/>
        <v/>
      </c>
      <c r="EY1110" s="174" t="str">
        <f ca="1">IF(EU1110="","",COUNTIF(EU$6:$EU1110,"&gt;"&amp;0))</f>
        <v/>
      </c>
      <c r="EZ1110" s="189"/>
      <c r="FA1110" s="153"/>
    </row>
    <row r="1111" spans="146:157" ht="25.5" customHeight="1">
      <c r="EP1111" s="174"/>
      <c r="EQ1111" s="174"/>
      <c r="ER1111" s="174"/>
      <c r="ES1111" s="174"/>
      <c r="ET1111" s="174" t="str">
        <f t="shared" ca="1" si="57"/>
        <v/>
      </c>
      <c r="EU1111" s="174" t="str">
        <f ca="1">IFERROR(IF(OFFSET($D$6,MATCH(VALUE(SUBSTITUTE(EQ1111,EG1111,"")),$A$6:$A$127,0)-1,MATCH($EG1111,$D$6:$CC$6,0)-1+7,1,1)&gt;0,OFFSET($D$6,MATCH(VALUE(SUBSTITUTE(EQ1111,EG1111,"")),$A$6:$A$127,0)-1,MATCH($EG1111,$D$6:$CC$6,0)-1+7,1,1),""),"")</f>
        <v/>
      </c>
      <c r="EV1111" s="174" t="str">
        <f ca="1">IF($EU1111&lt;&gt;"",IF(OFFSET($D$6,MATCH(VALUE(SUBSTITUTE($EQ1111,$EG1111,"")),$A$6:$A$127,0)-1,MATCH($EG1111,$D$6:$CC$6,0)-1+8,1,1)=0,"",OFFSET($D$6,MATCH(VALUE(SUBSTITUTE($EQ1111,$EG1111,"")),$A$6:$A$127,0)-1,MATCH($EG1111,$D$6:$CC$6,0)-1+8,1,1)),"")</f>
        <v/>
      </c>
      <c r="EW1111" s="174" t="str">
        <f t="shared" ca="1" si="58"/>
        <v/>
      </c>
      <c r="EX1111" s="174" t="str">
        <f t="shared" ca="1" si="59"/>
        <v/>
      </c>
      <c r="EY1111" s="174" t="str">
        <f ca="1">IF(EU1111="","",COUNTIF(EU$6:$EU1111,"&gt;"&amp;0))</f>
        <v/>
      </c>
      <c r="EZ1111" s="189"/>
      <c r="FA1111" s="153"/>
    </row>
    <row r="1112" spans="146:157" ht="25.5" customHeight="1">
      <c r="EP1112" s="174"/>
      <c r="EQ1112" s="174"/>
      <c r="ER1112" s="174"/>
      <c r="ES1112" s="174"/>
      <c r="ET1112" s="174" t="str">
        <f t="shared" ca="1" si="57"/>
        <v/>
      </c>
      <c r="EU1112" s="174" t="str">
        <f ca="1">IFERROR(IF(OFFSET($D$6,MATCH(VALUE(SUBSTITUTE(EQ1112,EG1112,"")),$A$6:$A$127,0)-1,MATCH($EG1112,$D$6:$CC$6,0)-1+7,1,1)&gt;0,OFFSET($D$6,MATCH(VALUE(SUBSTITUTE(EQ1112,EG1112,"")),$A$6:$A$127,0)-1,MATCH($EG1112,$D$6:$CC$6,0)-1+7,1,1),""),"")</f>
        <v/>
      </c>
      <c r="EV1112" s="174" t="str">
        <f ca="1">IF($EU1112&lt;&gt;"",IF(OFFSET($D$6,MATCH(VALUE(SUBSTITUTE($EQ1112,$EG1112,"")),$A$6:$A$127,0)-1,MATCH($EG1112,$D$6:$CC$6,0)-1+8,1,1)=0,"",OFFSET($D$6,MATCH(VALUE(SUBSTITUTE($EQ1112,$EG1112,"")),$A$6:$A$127,0)-1,MATCH($EG1112,$D$6:$CC$6,0)-1+8,1,1)),"")</f>
        <v/>
      </c>
      <c r="EW1112" s="174" t="str">
        <f t="shared" ca="1" si="58"/>
        <v/>
      </c>
      <c r="EX1112" s="174" t="str">
        <f t="shared" ca="1" si="59"/>
        <v/>
      </c>
      <c r="EY1112" s="174" t="str">
        <f ca="1">IF(EU1112="","",COUNTIF(EU$6:$EU1112,"&gt;"&amp;0))</f>
        <v/>
      </c>
      <c r="EZ1112" s="189"/>
      <c r="FA1112" s="153"/>
    </row>
    <row r="1113" spans="146:157" ht="25.5" customHeight="1">
      <c r="EP1113" s="174"/>
      <c r="EQ1113" s="174"/>
      <c r="ER1113" s="174"/>
      <c r="ES1113" s="174"/>
      <c r="ET1113" s="174" t="str">
        <f t="shared" ca="1" si="57"/>
        <v/>
      </c>
      <c r="EU1113" s="174" t="str">
        <f ca="1">IFERROR(IF(OFFSET($D$6,MATCH(VALUE(SUBSTITUTE(EQ1113,EG1113,"")),$A$6:$A$127,0)-1,MATCH($EG1113,$D$6:$CC$6,0)-1+7,1,1)&gt;0,OFFSET($D$6,MATCH(VALUE(SUBSTITUTE(EQ1113,EG1113,"")),$A$6:$A$127,0)-1,MATCH($EG1113,$D$6:$CC$6,0)-1+7,1,1),""),"")</f>
        <v/>
      </c>
      <c r="EV1113" s="174" t="str">
        <f ca="1">IF($EU1113&lt;&gt;"",IF(OFFSET($D$6,MATCH(VALUE(SUBSTITUTE($EQ1113,$EG1113,"")),$A$6:$A$127,0)-1,MATCH($EG1113,$D$6:$CC$6,0)-1+8,1,1)=0,"",OFFSET($D$6,MATCH(VALUE(SUBSTITUTE($EQ1113,$EG1113,"")),$A$6:$A$127,0)-1,MATCH($EG1113,$D$6:$CC$6,0)-1+8,1,1)),"")</f>
        <v/>
      </c>
      <c r="EW1113" s="174" t="str">
        <f t="shared" ca="1" si="58"/>
        <v/>
      </c>
      <c r="EX1113" s="174" t="str">
        <f t="shared" ca="1" si="59"/>
        <v/>
      </c>
      <c r="EY1113" s="174" t="str">
        <f ca="1">IF(EU1113="","",COUNTIF(EU$6:$EU1113,"&gt;"&amp;0))</f>
        <v/>
      </c>
      <c r="EZ1113" s="189"/>
      <c r="FA1113" s="153"/>
    </row>
    <row r="1114" spans="146:157" ht="25.5" customHeight="1">
      <c r="EP1114" s="174"/>
      <c r="EQ1114" s="174"/>
      <c r="ER1114" s="174"/>
      <c r="ES1114" s="174"/>
      <c r="ET1114" s="174" t="str">
        <f t="shared" ca="1" si="57"/>
        <v/>
      </c>
      <c r="EU1114" s="174" t="str">
        <f ca="1">IFERROR(IF(OFFSET($D$6,MATCH(VALUE(SUBSTITUTE(EQ1114,EG1114,"")),$A$6:$A$127,0)-1,MATCH($EG1114,$D$6:$CC$6,0)-1+7,1,1)&gt;0,OFFSET($D$6,MATCH(VALUE(SUBSTITUTE(EQ1114,EG1114,"")),$A$6:$A$127,0)-1,MATCH($EG1114,$D$6:$CC$6,0)-1+7,1,1),""),"")</f>
        <v/>
      </c>
      <c r="EV1114" s="174" t="str">
        <f ca="1">IF($EU1114&lt;&gt;"",IF(OFFSET($D$6,MATCH(VALUE(SUBSTITUTE($EQ1114,$EG1114,"")),$A$6:$A$127,0)-1,MATCH($EG1114,$D$6:$CC$6,0)-1+8,1,1)=0,"",OFFSET($D$6,MATCH(VALUE(SUBSTITUTE($EQ1114,$EG1114,"")),$A$6:$A$127,0)-1,MATCH($EG1114,$D$6:$CC$6,0)-1+8,1,1)),"")</f>
        <v/>
      </c>
      <c r="EW1114" s="174" t="str">
        <f t="shared" ca="1" si="58"/>
        <v/>
      </c>
      <c r="EX1114" s="174" t="str">
        <f t="shared" ca="1" si="59"/>
        <v/>
      </c>
      <c r="EY1114" s="174" t="str">
        <f ca="1">IF(EU1114="","",COUNTIF(EU$6:$EU1114,"&gt;"&amp;0))</f>
        <v/>
      </c>
      <c r="EZ1114" s="189"/>
      <c r="FA1114" s="153"/>
    </row>
    <row r="1115" spans="146:157" ht="25.5" customHeight="1">
      <c r="EP1115" s="174"/>
      <c r="EQ1115" s="174"/>
      <c r="ER1115" s="174"/>
      <c r="ES1115" s="174"/>
      <c r="ET1115" s="174" t="str">
        <f t="shared" ca="1" si="57"/>
        <v/>
      </c>
      <c r="EU1115" s="174" t="str">
        <f ca="1">IFERROR(IF(OFFSET($D$6,MATCH(VALUE(SUBSTITUTE(EQ1115,EG1115,"")),$A$6:$A$127,0)-1,MATCH($EG1115,$D$6:$CC$6,0)-1+7,1,1)&gt;0,OFFSET($D$6,MATCH(VALUE(SUBSTITUTE(EQ1115,EG1115,"")),$A$6:$A$127,0)-1,MATCH($EG1115,$D$6:$CC$6,0)-1+7,1,1),""),"")</f>
        <v/>
      </c>
      <c r="EV1115" s="174" t="str">
        <f ca="1">IF($EU1115&lt;&gt;"",IF(OFFSET($D$6,MATCH(VALUE(SUBSTITUTE($EQ1115,$EG1115,"")),$A$6:$A$127,0)-1,MATCH($EG1115,$D$6:$CC$6,0)-1+8,1,1)=0,"",OFFSET($D$6,MATCH(VALUE(SUBSTITUTE($EQ1115,$EG1115,"")),$A$6:$A$127,0)-1,MATCH($EG1115,$D$6:$CC$6,0)-1+8,1,1)),"")</f>
        <v/>
      </c>
      <c r="EW1115" s="174" t="str">
        <f t="shared" ca="1" si="58"/>
        <v/>
      </c>
      <c r="EX1115" s="174" t="str">
        <f t="shared" ca="1" si="59"/>
        <v/>
      </c>
      <c r="EY1115" s="174" t="str">
        <f ca="1">IF(EU1115="","",COUNTIF(EU$6:$EU1115,"&gt;"&amp;0))</f>
        <v/>
      </c>
      <c r="EZ1115" s="189"/>
      <c r="FA1115" s="153"/>
    </row>
    <row r="1116" spans="146:157" ht="25.5" customHeight="1">
      <c r="EP1116" s="174"/>
      <c r="EQ1116" s="174"/>
      <c r="ER1116" s="174"/>
      <c r="ES1116" s="174"/>
      <c r="ET1116" s="174" t="str">
        <f t="shared" ca="1" si="57"/>
        <v/>
      </c>
      <c r="EU1116" s="174" t="str">
        <f ca="1">IFERROR(IF(OFFSET($D$6,MATCH(VALUE(SUBSTITUTE(EQ1116,EG1116,"")),$A$6:$A$127,0)-1,MATCH($EG1116,$D$6:$CC$6,0)-1+7,1,1)&gt;0,OFFSET($D$6,MATCH(VALUE(SUBSTITUTE(EQ1116,EG1116,"")),$A$6:$A$127,0)-1,MATCH($EG1116,$D$6:$CC$6,0)-1+7,1,1),""),"")</f>
        <v/>
      </c>
      <c r="EV1116" s="174" t="str">
        <f ca="1">IF($EU1116&lt;&gt;"",IF(OFFSET($D$6,MATCH(VALUE(SUBSTITUTE($EQ1116,$EG1116,"")),$A$6:$A$127,0)-1,MATCH($EG1116,$D$6:$CC$6,0)-1+8,1,1)=0,"",OFFSET($D$6,MATCH(VALUE(SUBSTITUTE($EQ1116,$EG1116,"")),$A$6:$A$127,0)-1,MATCH($EG1116,$D$6:$CC$6,0)-1+8,1,1)),"")</f>
        <v/>
      </c>
      <c r="EW1116" s="174" t="str">
        <f t="shared" ca="1" si="58"/>
        <v/>
      </c>
      <c r="EX1116" s="174" t="str">
        <f t="shared" ca="1" si="59"/>
        <v/>
      </c>
      <c r="EY1116" s="174" t="str">
        <f ca="1">IF(EU1116="","",COUNTIF(EU$6:$EU1116,"&gt;"&amp;0))</f>
        <v/>
      </c>
      <c r="EZ1116" s="189"/>
      <c r="FA1116" s="153"/>
    </row>
    <row r="1117" spans="146:157" ht="25.5" customHeight="1">
      <c r="EP1117" s="174"/>
      <c r="EQ1117" s="174"/>
      <c r="ER1117" s="174"/>
      <c r="ES1117" s="174"/>
      <c r="ET1117" s="174" t="str">
        <f t="shared" ca="1" si="57"/>
        <v/>
      </c>
      <c r="EU1117" s="174" t="str">
        <f ca="1">IFERROR(IF(OFFSET($D$6,MATCH(VALUE(SUBSTITUTE(EQ1117,EG1117,"")),$A$6:$A$127,0)-1,MATCH($EG1117,$D$6:$CC$6,0)-1+7,1,1)&gt;0,OFFSET($D$6,MATCH(VALUE(SUBSTITUTE(EQ1117,EG1117,"")),$A$6:$A$127,0)-1,MATCH($EG1117,$D$6:$CC$6,0)-1+7,1,1),""),"")</f>
        <v/>
      </c>
      <c r="EV1117" s="174" t="str">
        <f ca="1">IF($EU1117&lt;&gt;"",IF(OFFSET($D$6,MATCH(VALUE(SUBSTITUTE($EQ1117,$EG1117,"")),$A$6:$A$127,0)-1,MATCH($EG1117,$D$6:$CC$6,0)-1+8,1,1)=0,"",OFFSET($D$6,MATCH(VALUE(SUBSTITUTE($EQ1117,$EG1117,"")),$A$6:$A$127,0)-1,MATCH($EG1117,$D$6:$CC$6,0)-1+8,1,1)),"")</f>
        <v/>
      </c>
      <c r="EW1117" s="174" t="str">
        <f t="shared" ca="1" si="58"/>
        <v/>
      </c>
      <c r="EX1117" s="174" t="str">
        <f t="shared" ca="1" si="59"/>
        <v/>
      </c>
      <c r="EY1117" s="174" t="str">
        <f ca="1">IF(EU1117="","",COUNTIF(EU$6:$EU1117,"&gt;"&amp;0))</f>
        <v/>
      </c>
      <c r="EZ1117" s="189"/>
      <c r="FA1117" s="153"/>
    </row>
    <row r="1118" spans="146:157" ht="25.5" customHeight="1">
      <c r="EP1118" s="174"/>
      <c r="EQ1118" s="174"/>
      <c r="ER1118" s="174"/>
      <c r="ES1118" s="174"/>
      <c r="ET1118" s="174" t="str">
        <f t="shared" ca="1" si="57"/>
        <v/>
      </c>
      <c r="EU1118" s="174" t="str">
        <f ca="1">IFERROR(IF(OFFSET($D$6,MATCH(VALUE(SUBSTITUTE(EQ1118,EG1118,"")),$A$6:$A$127,0)-1,MATCH($EG1118,$D$6:$CC$6,0)-1+7,1,1)&gt;0,OFFSET($D$6,MATCH(VALUE(SUBSTITUTE(EQ1118,EG1118,"")),$A$6:$A$127,0)-1,MATCH($EG1118,$D$6:$CC$6,0)-1+7,1,1),""),"")</f>
        <v/>
      </c>
      <c r="EV1118" s="174" t="str">
        <f ca="1">IF($EU1118&lt;&gt;"",IF(OFFSET($D$6,MATCH(VALUE(SUBSTITUTE($EQ1118,$EG1118,"")),$A$6:$A$127,0)-1,MATCH($EG1118,$D$6:$CC$6,0)-1+8,1,1)=0,"",OFFSET($D$6,MATCH(VALUE(SUBSTITUTE($EQ1118,$EG1118,"")),$A$6:$A$127,0)-1,MATCH($EG1118,$D$6:$CC$6,0)-1+8,1,1)),"")</f>
        <v/>
      </c>
      <c r="EW1118" s="174" t="str">
        <f t="shared" ca="1" si="58"/>
        <v/>
      </c>
      <c r="EX1118" s="174" t="str">
        <f t="shared" ca="1" si="59"/>
        <v/>
      </c>
      <c r="EY1118" s="174" t="str">
        <f ca="1">IF(EU1118="","",COUNTIF(EU$6:$EU1118,"&gt;"&amp;0))</f>
        <v/>
      </c>
      <c r="EZ1118" s="189"/>
      <c r="FA1118" s="153"/>
    </row>
    <row r="1119" spans="146:157" ht="25.5" customHeight="1">
      <c r="EP1119" s="174"/>
      <c r="EQ1119" s="174"/>
      <c r="ER1119" s="174"/>
      <c r="ES1119" s="174"/>
      <c r="ET1119" s="174" t="str">
        <f t="shared" ca="1" si="57"/>
        <v/>
      </c>
      <c r="EU1119" s="174" t="str">
        <f ca="1">IFERROR(IF(OFFSET($D$6,MATCH(VALUE(SUBSTITUTE(EQ1119,EG1119,"")),$A$6:$A$127,0)-1,MATCH($EG1119,$D$6:$CC$6,0)-1+7,1,1)&gt;0,OFFSET($D$6,MATCH(VALUE(SUBSTITUTE(EQ1119,EG1119,"")),$A$6:$A$127,0)-1,MATCH($EG1119,$D$6:$CC$6,0)-1+7,1,1),""),"")</f>
        <v/>
      </c>
      <c r="EV1119" s="174" t="str">
        <f ca="1">IF($EU1119&lt;&gt;"",IF(OFFSET($D$6,MATCH(VALUE(SUBSTITUTE($EQ1119,$EG1119,"")),$A$6:$A$127,0)-1,MATCH($EG1119,$D$6:$CC$6,0)-1+8,1,1)=0,"",OFFSET($D$6,MATCH(VALUE(SUBSTITUTE($EQ1119,$EG1119,"")),$A$6:$A$127,0)-1,MATCH($EG1119,$D$6:$CC$6,0)-1+8,1,1)),"")</f>
        <v/>
      </c>
      <c r="EW1119" s="174" t="str">
        <f t="shared" ca="1" si="58"/>
        <v/>
      </c>
      <c r="EX1119" s="174" t="str">
        <f t="shared" ca="1" si="59"/>
        <v/>
      </c>
      <c r="EY1119" s="174" t="str">
        <f ca="1">IF(EU1119="","",COUNTIF(EU$6:$EU1119,"&gt;"&amp;0))</f>
        <v/>
      </c>
      <c r="EZ1119" s="189"/>
      <c r="FA1119" s="153"/>
    </row>
    <row r="1120" spans="146:157" ht="25.5" customHeight="1">
      <c r="EP1120" s="174"/>
      <c r="EQ1120" s="174"/>
      <c r="ER1120" s="174"/>
      <c r="ES1120" s="174"/>
      <c r="ET1120" s="174" t="str">
        <f t="shared" ca="1" si="57"/>
        <v/>
      </c>
      <c r="EU1120" s="174" t="str">
        <f ca="1">IFERROR(IF(OFFSET($D$6,MATCH(VALUE(SUBSTITUTE(EQ1120,EG1120,"")),$A$6:$A$127,0)-1,MATCH($EG1120,$D$6:$CC$6,0)-1+7,1,1)&gt;0,OFFSET($D$6,MATCH(VALUE(SUBSTITUTE(EQ1120,EG1120,"")),$A$6:$A$127,0)-1,MATCH($EG1120,$D$6:$CC$6,0)-1+7,1,1),""),"")</f>
        <v/>
      </c>
      <c r="EV1120" s="174" t="str">
        <f ca="1">IF($EU1120&lt;&gt;"",IF(OFFSET($D$6,MATCH(VALUE(SUBSTITUTE($EQ1120,$EG1120,"")),$A$6:$A$127,0)-1,MATCH($EG1120,$D$6:$CC$6,0)-1+8,1,1)=0,"",OFFSET($D$6,MATCH(VALUE(SUBSTITUTE($EQ1120,$EG1120,"")),$A$6:$A$127,0)-1,MATCH($EG1120,$D$6:$CC$6,0)-1+8,1,1)),"")</f>
        <v/>
      </c>
      <c r="EW1120" s="174" t="str">
        <f t="shared" ca="1" si="58"/>
        <v/>
      </c>
      <c r="EX1120" s="174" t="str">
        <f t="shared" ca="1" si="59"/>
        <v/>
      </c>
      <c r="EY1120" s="174" t="str">
        <f ca="1">IF(EU1120="","",COUNTIF(EU$6:$EU1120,"&gt;"&amp;0))</f>
        <v/>
      </c>
      <c r="EZ1120" s="189"/>
      <c r="FA1120" s="153"/>
    </row>
    <row r="1121" spans="146:157" ht="25.5" customHeight="1">
      <c r="EP1121" s="174"/>
      <c r="EQ1121" s="174"/>
      <c r="ER1121" s="174"/>
      <c r="ES1121" s="174"/>
      <c r="ET1121" s="174" t="str">
        <f t="shared" ca="1" si="57"/>
        <v/>
      </c>
      <c r="EU1121" s="174" t="str">
        <f ca="1">IFERROR(IF(OFFSET($D$6,MATCH(VALUE(SUBSTITUTE(EQ1121,EG1121,"")),$A$6:$A$127,0)-1,MATCH($EG1121,$D$6:$CC$6,0)-1+7,1,1)&gt;0,OFFSET($D$6,MATCH(VALUE(SUBSTITUTE(EQ1121,EG1121,"")),$A$6:$A$127,0)-1,MATCH($EG1121,$D$6:$CC$6,0)-1+7,1,1),""),"")</f>
        <v/>
      </c>
      <c r="EV1121" s="174" t="str">
        <f ca="1">IF($EU1121&lt;&gt;"",IF(OFFSET($D$6,MATCH(VALUE(SUBSTITUTE($EQ1121,$EG1121,"")),$A$6:$A$127,0)-1,MATCH($EG1121,$D$6:$CC$6,0)-1+8,1,1)=0,"",OFFSET($D$6,MATCH(VALUE(SUBSTITUTE($EQ1121,$EG1121,"")),$A$6:$A$127,0)-1,MATCH($EG1121,$D$6:$CC$6,0)-1+8,1,1)),"")</f>
        <v/>
      </c>
      <c r="EW1121" s="174" t="str">
        <f t="shared" ca="1" si="58"/>
        <v/>
      </c>
      <c r="EX1121" s="174" t="str">
        <f t="shared" ca="1" si="59"/>
        <v/>
      </c>
      <c r="EY1121" s="174" t="str">
        <f ca="1">IF(EU1121="","",COUNTIF(EU$6:$EU1121,"&gt;"&amp;0))</f>
        <v/>
      </c>
      <c r="EZ1121" s="189"/>
      <c r="FA1121" s="153"/>
    </row>
    <row r="1122" spans="146:157" ht="25.5" customHeight="1">
      <c r="EP1122" s="174"/>
      <c r="EQ1122" s="174"/>
      <c r="ER1122" s="174"/>
      <c r="ES1122" s="174"/>
      <c r="ET1122" s="174" t="str">
        <f t="shared" ca="1" si="57"/>
        <v/>
      </c>
      <c r="EU1122" s="174" t="str">
        <f ca="1">IFERROR(IF(OFFSET($D$6,MATCH(VALUE(SUBSTITUTE(EQ1122,EG1122,"")),$A$6:$A$127,0)-1,MATCH($EG1122,$D$6:$CC$6,0)-1+7,1,1)&gt;0,OFFSET($D$6,MATCH(VALUE(SUBSTITUTE(EQ1122,EG1122,"")),$A$6:$A$127,0)-1,MATCH($EG1122,$D$6:$CC$6,0)-1+7,1,1),""),"")</f>
        <v/>
      </c>
      <c r="EV1122" s="174" t="str">
        <f ca="1">IF($EU1122&lt;&gt;"",IF(OFFSET($D$6,MATCH(VALUE(SUBSTITUTE($EQ1122,$EG1122,"")),$A$6:$A$127,0)-1,MATCH($EG1122,$D$6:$CC$6,0)-1+8,1,1)=0,"",OFFSET($D$6,MATCH(VALUE(SUBSTITUTE($EQ1122,$EG1122,"")),$A$6:$A$127,0)-1,MATCH($EG1122,$D$6:$CC$6,0)-1+8,1,1)),"")</f>
        <v/>
      </c>
      <c r="EW1122" s="174" t="str">
        <f t="shared" ca="1" si="58"/>
        <v/>
      </c>
      <c r="EX1122" s="174" t="str">
        <f t="shared" ca="1" si="59"/>
        <v/>
      </c>
      <c r="EY1122" s="174" t="str">
        <f ca="1">IF(EU1122="","",COUNTIF(EU$6:$EU1122,"&gt;"&amp;0))</f>
        <v/>
      </c>
      <c r="EZ1122" s="189"/>
      <c r="FA1122" s="153"/>
    </row>
    <row r="1123" spans="146:157" ht="25.5" customHeight="1">
      <c r="EP1123" s="174"/>
      <c r="EQ1123" s="174"/>
      <c r="ER1123" s="174"/>
      <c r="ES1123" s="174"/>
      <c r="ET1123" s="174" t="str">
        <f t="shared" ca="1" si="57"/>
        <v/>
      </c>
      <c r="EU1123" s="174" t="str">
        <f ca="1">IFERROR(IF(OFFSET($D$6,MATCH(VALUE(SUBSTITUTE(EQ1123,EG1123,"")),$A$6:$A$127,0)-1,MATCH($EG1123,$D$6:$CC$6,0)-1+7,1,1)&gt;0,OFFSET($D$6,MATCH(VALUE(SUBSTITUTE(EQ1123,EG1123,"")),$A$6:$A$127,0)-1,MATCH($EG1123,$D$6:$CC$6,0)-1+7,1,1),""),"")</f>
        <v/>
      </c>
      <c r="EV1123" s="174" t="str">
        <f ca="1">IF($EU1123&lt;&gt;"",IF(OFFSET($D$6,MATCH(VALUE(SUBSTITUTE($EQ1123,$EG1123,"")),$A$6:$A$127,0)-1,MATCH($EG1123,$D$6:$CC$6,0)-1+8,1,1)=0,"",OFFSET($D$6,MATCH(VALUE(SUBSTITUTE($EQ1123,$EG1123,"")),$A$6:$A$127,0)-1,MATCH($EG1123,$D$6:$CC$6,0)-1+8,1,1)),"")</f>
        <v/>
      </c>
      <c r="EW1123" s="174" t="str">
        <f t="shared" ca="1" si="58"/>
        <v/>
      </c>
      <c r="EX1123" s="174" t="str">
        <f t="shared" ca="1" si="59"/>
        <v/>
      </c>
      <c r="EY1123" s="174" t="str">
        <f ca="1">IF(EU1123="","",COUNTIF(EU$6:$EU1123,"&gt;"&amp;0))</f>
        <v/>
      </c>
      <c r="EZ1123" s="189"/>
      <c r="FA1123" s="153"/>
    </row>
    <row r="1124" spans="146:157" ht="25.5" customHeight="1">
      <c r="EP1124" s="174"/>
      <c r="EQ1124" s="174"/>
      <c r="ER1124" s="174"/>
      <c r="ES1124" s="174"/>
      <c r="ET1124" s="174" t="str">
        <f t="shared" ca="1" si="57"/>
        <v/>
      </c>
      <c r="EU1124" s="174" t="str">
        <f ca="1">IFERROR(IF(OFFSET($D$6,MATCH(VALUE(SUBSTITUTE(EQ1124,EG1124,"")),$A$6:$A$127,0)-1,MATCH($EG1124,$D$6:$CC$6,0)-1+7,1,1)&gt;0,OFFSET($D$6,MATCH(VALUE(SUBSTITUTE(EQ1124,EG1124,"")),$A$6:$A$127,0)-1,MATCH($EG1124,$D$6:$CC$6,0)-1+7,1,1),""),"")</f>
        <v/>
      </c>
      <c r="EV1124" s="174" t="str">
        <f ca="1">IF($EU1124&lt;&gt;"",IF(OFFSET($D$6,MATCH(VALUE(SUBSTITUTE($EQ1124,$EG1124,"")),$A$6:$A$127,0)-1,MATCH($EG1124,$D$6:$CC$6,0)-1+8,1,1)=0,"",OFFSET($D$6,MATCH(VALUE(SUBSTITUTE($EQ1124,$EG1124,"")),$A$6:$A$127,0)-1,MATCH($EG1124,$D$6:$CC$6,0)-1+8,1,1)),"")</f>
        <v/>
      </c>
      <c r="EW1124" s="174" t="str">
        <f t="shared" ca="1" si="58"/>
        <v/>
      </c>
      <c r="EX1124" s="174" t="str">
        <f t="shared" ca="1" si="59"/>
        <v/>
      </c>
      <c r="EY1124" s="174" t="str">
        <f ca="1">IF(EU1124="","",COUNTIF(EU$6:$EU1124,"&gt;"&amp;0))</f>
        <v/>
      </c>
      <c r="EZ1124" s="189"/>
      <c r="FA1124" s="153"/>
    </row>
    <row r="1125" spans="146:157" ht="25.5" customHeight="1">
      <c r="EP1125" s="174"/>
      <c r="EQ1125" s="174"/>
      <c r="ER1125" s="174"/>
      <c r="ES1125" s="174"/>
      <c r="ET1125" s="174" t="str">
        <f t="shared" ca="1" si="57"/>
        <v/>
      </c>
      <c r="EU1125" s="174" t="str">
        <f ca="1">IFERROR(IF(OFFSET($D$6,MATCH(VALUE(SUBSTITUTE(EQ1125,EG1125,"")),$A$6:$A$127,0)-1,MATCH($EG1125,$D$6:$CC$6,0)-1+7,1,1)&gt;0,OFFSET($D$6,MATCH(VALUE(SUBSTITUTE(EQ1125,EG1125,"")),$A$6:$A$127,0)-1,MATCH($EG1125,$D$6:$CC$6,0)-1+7,1,1),""),"")</f>
        <v/>
      </c>
      <c r="EV1125" s="174" t="str">
        <f ca="1">IF($EU1125&lt;&gt;"",IF(OFFSET($D$6,MATCH(VALUE(SUBSTITUTE($EQ1125,$EG1125,"")),$A$6:$A$127,0)-1,MATCH($EG1125,$D$6:$CC$6,0)-1+8,1,1)=0,"",OFFSET($D$6,MATCH(VALUE(SUBSTITUTE($EQ1125,$EG1125,"")),$A$6:$A$127,0)-1,MATCH($EG1125,$D$6:$CC$6,0)-1+8,1,1)),"")</f>
        <v/>
      </c>
      <c r="EW1125" s="174" t="str">
        <f t="shared" ca="1" si="58"/>
        <v/>
      </c>
      <c r="EX1125" s="174" t="str">
        <f t="shared" ca="1" si="59"/>
        <v/>
      </c>
      <c r="EY1125" s="174" t="str">
        <f ca="1">IF(EU1125="","",COUNTIF(EU$6:$EU1125,"&gt;"&amp;0))</f>
        <v/>
      </c>
      <c r="EZ1125" s="189"/>
      <c r="FA1125" s="153"/>
    </row>
    <row r="1126" spans="146:157" ht="25.5" customHeight="1">
      <c r="EP1126" s="174"/>
      <c r="EQ1126" s="174"/>
      <c r="ER1126" s="174"/>
      <c r="ES1126" s="174"/>
      <c r="ET1126" s="174" t="str">
        <f t="shared" ca="1" si="57"/>
        <v/>
      </c>
      <c r="EU1126" s="174" t="str">
        <f ca="1">IFERROR(IF(OFFSET($D$6,MATCH(VALUE(SUBSTITUTE(EQ1126,EG1126,"")),$A$6:$A$127,0)-1,MATCH($EG1126,$D$6:$CC$6,0)-1+7,1,1)&gt;0,OFFSET($D$6,MATCH(VALUE(SUBSTITUTE(EQ1126,EG1126,"")),$A$6:$A$127,0)-1,MATCH($EG1126,$D$6:$CC$6,0)-1+7,1,1),""),"")</f>
        <v/>
      </c>
      <c r="EV1126" s="174" t="str">
        <f ca="1">IF($EU1126&lt;&gt;"",IF(OFFSET($D$6,MATCH(VALUE(SUBSTITUTE($EQ1126,$EG1126,"")),$A$6:$A$127,0)-1,MATCH($EG1126,$D$6:$CC$6,0)-1+8,1,1)=0,"",OFFSET($D$6,MATCH(VALUE(SUBSTITUTE($EQ1126,$EG1126,"")),$A$6:$A$127,0)-1,MATCH($EG1126,$D$6:$CC$6,0)-1+8,1,1)),"")</f>
        <v/>
      </c>
      <c r="EW1126" s="174" t="str">
        <f t="shared" ca="1" si="58"/>
        <v/>
      </c>
      <c r="EX1126" s="174" t="str">
        <f t="shared" ca="1" si="59"/>
        <v/>
      </c>
      <c r="EY1126" s="174" t="str">
        <f ca="1">IF(EU1126="","",COUNTIF(EU$6:$EU1126,"&gt;"&amp;0))</f>
        <v/>
      </c>
      <c r="EZ1126" s="189"/>
      <c r="FA1126" s="153"/>
    </row>
    <row r="1127" spans="146:157" ht="25.5" customHeight="1">
      <c r="EP1127" s="174"/>
      <c r="EQ1127" s="174"/>
      <c r="ER1127" s="174"/>
      <c r="ES1127" s="174"/>
      <c r="ET1127" s="174" t="str">
        <f t="shared" ca="1" si="57"/>
        <v/>
      </c>
      <c r="EU1127" s="174" t="str">
        <f ca="1">IFERROR(IF(OFFSET($D$6,MATCH(VALUE(SUBSTITUTE(EQ1127,EG1127,"")),$A$6:$A$127,0)-1,MATCH($EG1127,$D$6:$CC$6,0)-1+7,1,1)&gt;0,OFFSET($D$6,MATCH(VALUE(SUBSTITUTE(EQ1127,EG1127,"")),$A$6:$A$127,0)-1,MATCH($EG1127,$D$6:$CC$6,0)-1+7,1,1),""),"")</f>
        <v/>
      </c>
      <c r="EV1127" s="174" t="str">
        <f ca="1">IF($EU1127&lt;&gt;"",IF(OFFSET($D$6,MATCH(VALUE(SUBSTITUTE($EQ1127,$EG1127,"")),$A$6:$A$127,0)-1,MATCH($EG1127,$D$6:$CC$6,0)-1+8,1,1)=0,"",OFFSET($D$6,MATCH(VALUE(SUBSTITUTE($EQ1127,$EG1127,"")),$A$6:$A$127,0)-1,MATCH($EG1127,$D$6:$CC$6,0)-1+8,1,1)),"")</f>
        <v/>
      </c>
      <c r="EW1127" s="174" t="str">
        <f t="shared" ca="1" si="58"/>
        <v/>
      </c>
      <c r="EX1127" s="174" t="str">
        <f t="shared" ca="1" si="59"/>
        <v/>
      </c>
      <c r="EY1127" s="174" t="str">
        <f ca="1">IF(EU1127="","",COUNTIF(EU$6:$EU1127,"&gt;"&amp;0))</f>
        <v/>
      </c>
      <c r="EZ1127" s="189"/>
      <c r="FA1127" s="153"/>
    </row>
    <row r="1128" spans="146:157" ht="25.5" customHeight="1">
      <c r="EP1128" s="174"/>
      <c r="EQ1128" s="174"/>
      <c r="ER1128" s="174"/>
      <c r="ES1128" s="174"/>
      <c r="ET1128" s="174" t="str">
        <f t="shared" ca="1" si="57"/>
        <v/>
      </c>
      <c r="EU1128" s="174" t="str">
        <f ca="1">IFERROR(IF(OFFSET($D$6,MATCH(VALUE(SUBSTITUTE(EQ1128,EG1128,"")),$A$6:$A$127,0)-1,MATCH($EG1128,$D$6:$CC$6,0)-1+7,1,1)&gt;0,OFFSET($D$6,MATCH(VALUE(SUBSTITUTE(EQ1128,EG1128,"")),$A$6:$A$127,0)-1,MATCH($EG1128,$D$6:$CC$6,0)-1+7,1,1),""),"")</f>
        <v/>
      </c>
      <c r="EV1128" s="174" t="str">
        <f ca="1">IF($EU1128&lt;&gt;"",IF(OFFSET($D$6,MATCH(VALUE(SUBSTITUTE($EQ1128,$EG1128,"")),$A$6:$A$127,0)-1,MATCH($EG1128,$D$6:$CC$6,0)-1+8,1,1)=0,"",OFFSET($D$6,MATCH(VALUE(SUBSTITUTE($EQ1128,$EG1128,"")),$A$6:$A$127,0)-1,MATCH($EG1128,$D$6:$CC$6,0)-1+8,1,1)),"")</f>
        <v/>
      </c>
      <c r="EW1128" s="174" t="str">
        <f t="shared" ca="1" si="58"/>
        <v/>
      </c>
      <c r="EX1128" s="174" t="str">
        <f t="shared" ca="1" si="59"/>
        <v/>
      </c>
      <c r="EY1128" s="174" t="str">
        <f ca="1">IF(EU1128="","",COUNTIF(EU$6:$EU1128,"&gt;"&amp;0))</f>
        <v/>
      </c>
      <c r="EZ1128" s="189"/>
      <c r="FA1128" s="153"/>
    </row>
    <row r="1129" spans="146:157" ht="25.5" customHeight="1">
      <c r="EP1129" s="174"/>
      <c r="EQ1129" s="174"/>
      <c r="ER1129" s="174"/>
      <c r="ES1129" s="174"/>
      <c r="ET1129" s="174" t="str">
        <f t="shared" ca="1" si="57"/>
        <v/>
      </c>
      <c r="EU1129" s="174" t="str">
        <f ca="1">IFERROR(IF(OFFSET($D$6,MATCH(VALUE(SUBSTITUTE(EQ1129,EG1129,"")),$A$6:$A$127,0)-1,MATCH($EG1129,$D$6:$CC$6,0)-1+7,1,1)&gt;0,OFFSET($D$6,MATCH(VALUE(SUBSTITUTE(EQ1129,EG1129,"")),$A$6:$A$127,0)-1,MATCH($EG1129,$D$6:$CC$6,0)-1+7,1,1),""),"")</f>
        <v/>
      </c>
      <c r="EV1129" s="174" t="str">
        <f ca="1">IF($EU1129&lt;&gt;"",IF(OFFSET($D$6,MATCH(VALUE(SUBSTITUTE($EQ1129,$EG1129,"")),$A$6:$A$127,0)-1,MATCH($EG1129,$D$6:$CC$6,0)-1+8,1,1)=0,"",OFFSET($D$6,MATCH(VALUE(SUBSTITUTE($EQ1129,$EG1129,"")),$A$6:$A$127,0)-1,MATCH($EG1129,$D$6:$CC$6,0)-1+8,1,1)),"")</f>
        <v/>
      </c>
      <c r="EW1129" s="174" t="str">
        <f t="shared" ca="1" si="58"/>
        <v/>
      </c>
      <c r="EX1129" s="174" t="str">
        <f t="shared" ca="1" si="59"/>
        <v/>
      </c>
      <c r="EY1129" s="174" t="str">
        <f ca="1">IF(EU1129="","",COUNTIF(EU$6:$EU1129,"&gt;"&amp;0))</f>
        <v/>
      </c>
      <c r="EZ1129" s="189"/>
      <c r="FA1129" s="153"/>
    </row>
    <row r="1130" spans="146:157" ht="25.5" customHeight="1">
      <c r="EP1130" s="174"/>
      <c r="EQ1130" s="174"/>
      <c r="ER1130" s="174"/>
      <c r="ES1130" s="174"/>
      <c r="ET1130" s="174" t="str">
        <f t="shared" ca="1" si="57"/>
        <v/>
      </c>
      <c r="EU1130" s="174" t="str">
        <f ca="1">IFERROR(IF(OFFSET($D$6,MATCH(VALUE(SUBSTITUTE(EQ1130,EG1130,"")),$A$6:$A$127,0)-1,MATCH($EG1130,$D$6:$CC$6,0)-1+7,1,1)&gt;0,OFFSET($D$6,MATCH(VALUE(SUBSTITUTE(EQ1130,EG1130,"")),$A$6:$A$127,0)-1,MATCH($EG1130,$D$6:$CC$6,0)-1+7,1,1),""),"")</f>
        <v/>
      </c>
      <c r="EV1130" s="174" t="str">
        <f ca="1">IF($EU1130&lt;&gt;"",IF(OFFSET($D$6,MATCH(VALUE(SUBSTITUTE($EQ1130,$EG1130,"")),$A$6:$A$127,0)-1,MATCH($EG1130,$D$6:$CC$6,0)-1+8,1,1)=0,"",OFFSET($D$6,MATCH(VALUE(SUBSTITUTE($EQ1130,$EG1130,"")),$A$6:$A$127,0)-1,MATCH($EG1130,$D$6:$CC$6,0)-1+8,1,1)),"")</f>
        <v/>
      </c>
      <c r="EW1130" s="174" t="str">
        <f t="shared" ca="1" si="58"/>
        <v/>
      </c>
      <c r="EX1130" s="174" t="str">
        <f t="shared" ca="1" si="59"/>
        <v/>
      </c>
      <c r="EY1130" s="174" t="str">
        <f ca="1">IF(EU1130="","",COUNTIF(EU$6:$EU1130,"&gt;"&amp;0))</f>
        <v/>
      </c>
      <c r="EZ1130" s="189"/>
      <c r="FA1130" s="153"/>
    </row>
    <row r="1131" spans="146:157" ht="25.5" customHeight="1">
      <c r="EP1131" s="174"/>
      <c r="EQ1131" s="174"/>
      <c r="ER1131" s="174"/>
      <c r="ES1131" s="174"/>
      <c r="ET1131" s="174" t="str">
        <f t="shared" ca="1" si="57"/>
        <v/>
      </c>
      <c r="EU1131" s="174" t="str">
        <f ca="1">IFERROR(IF(OFFSET($D$6,MATCH(VALUE(SUBSTITUTE(EQ1131,EG1131,"")),$A$6:$A$127,0)-1,MATCH($EG1131,$D$6:$CC$6,0)-1+7,1,1)&gt;0,OFFSET($D$6,MATCH(VALUE(SUBSTITUTE(EQ1131,EG1131,"")),$A$6:$A$127,0)-1,MATCH($EG1131,$D$6:$CC$6,0)-1+7,1,1),""),"")</f>
        <v/>
      </c>
      <c r="EV1131" s="174" t="str">
        <f ca="1">IF($EU1131&lt;&gt;"",IF(OFFSET($D$6,MATCH(VALUE(SUBSTITUTE($EQ1131,$EG1131,"")),$A$6:$A$127,0)-1,MATCH($EG1131,$D$6:$CC$6,0)-1+8,1,1)=0,"",OFFSET($D$6,MATCH(VALUE(SUBSTITUTE($EQ1131,$EG1131,"")),$A$6:$A$127,0)-1,MATCH($EG1131,$D$6:$CC$6,0)-1+8,1,1)),"")</f>
        <v/>
      </c>
      <c r="EW1131" s="174" t="str">
        <f t="shared" ca="1" si="58"/>
        <v/>
      </c>
      <c r="EX1131" s="174" t="str">
        <f t="shared" ca="1" si="59"/>
        <v/>
      </c>
      <c r="EY1131" s="174" t="str">
        <f ca="1">IF(EU1131="","",COUNTIF(EU$6:$EU1131,"&gt;"&amp;0))</f>
        <v/>
      </c>
      <c r="EZ1131" s="189"/>
      <c r="FA1131" s="153"/>
    </row>
    <row r="1132" spans="146:157" ht="25.5" customHeight="1">
      <c r="EP1132" s="174"/>
      <c r="EQ1132" s="174"/>
      <c r="ER1132" s="174"/>
      <c r="ES1132" s="174"/>
      <c r="ET1132" s="174" t="str">
        <f t="shared" ca="1" si="57"/>
        <v/>
      </c>
      <c r="EU1132" s="174" t="str">
        <f ca="1">IFERROR(IF(OFFSET($D$6,MATCH(VALUE(SUBSTITUTE(EQ1132,EG1132,"")),$A$6:$A$127,0)-1,MATCH($EG1132,$D$6:$CC$6,0)-1+7,1,1)&gt;0,OFFSET($D$6,MATCH(VALUE(SUBSTITUTE(EQ1132,EG1132,"")),$A$6:$A$127,0)-1,MATCH($EG1132,$D$6:$CC$6,0)-1+7,1,1),""),"")</f>
        <v/>
      </c>
      <c r="EV1132" s="174" t="str">
        <f ca="1">IF($EU1132&lt;&gt;"",IF(OFFSET($D$6,MATCH(VALUE(SUBSTITUTE($EQ1132,$EG1132,"")),$A$6:$A$127,0)-1,MATCH($EG1132,$D$6:$CC$6,0)-1+8,1,1)=0,"",OFFSET($D$6,MATCH(VALUE(SUBSTITUTE($EQ1132,$EG1132,"")),$A$6:$A$127,0)-1,MATCH($EG1132,$D$6:$CC$6,0)-1+8,1,1)),"")</f>
        <v/>
      </c>
      <c r="EW1132" s="174" t="str">
        <f t="shared" ca="1" si="58"/>
        <v/>
      </c>
      <c r="EX1132" s="174" t="str">
        <f t="shared" ca="1" si="59"/>
        <v/>
      </c>
      <c r="EY1132" s="174" t="str">
        <f ca="1">IF(EU1132="","",COUNTIF(EU$6:$EU1132,"&gt;"&amp;0))</f>
        <v/>
      </c>
      <c r="EZ1132" s="189"/>
      <c r="FA1132" s="153"/>
    </row>
    <row r="1133" spans="146:157" ht="25.5" customHeight="1">
      <c r="EP1133" s="174"/>
      <c r="EQ1133" s="174"/>
      <c r="ER1133" s="174"/>
      <c r="ES1133" s="174"/>
      <c r="ET1133" s="174" t="str">
        <f t="shared" ca="1" si="57"/>
        <v/>
      </c>
      <c r="EU1133" s="174" t="str">
        <f ca="1">IFERROR(IF(OFFSET($D$6,MATCH(VALUE(SUBSTITUTE(EQ1133,EG1133,"")),$A$6:$A$127,0)-1,MATCH($EG1133,$D$6:$CC$6,0)-1+7,1,1)&gt;0,OFFSET($D$6,MATCH(VALUE(SUBSTITUTE(EQ1133,EG1133,"")),$A$6:$A$127,0)-1,MATCH($EG1133,$D$6:$CC$6,0)-1+7,1,1),""),"")</f>
        <v/>
      </c>
      <c r="EV1133" s="174" t="str">
        <f ca="1">IF($EU1133&lt;&gt;"",IF(OFFSET($D$6,MATCH(VALUE(SUBSTITUTE($EQ1133,$EG1133,"")),$A$6:$A$127,0)-1,MATCH($EG1133,$D$6:$CC$6,0)-1+8,1,1)=0,"",OFFSET($D$6,MATCH(VALUE(SUBSTITUTE($EQ1133,$EG1133,"")),$A$6:$A$127,0)-1,MATCH($EG1133,$D$6:$CC$6,0)-1+8,1,1)),"")</f>
        <v/>
      </c>
      <c r="EW1133" s="174" t="str">
        <f t="shared" ca="1" si="58"/>
        <v/>
      </c>
      <c r="EX1133" s="174" t="str">
        <f t="shared" ca="1" si="59"/>
        <v/>
      </c>
      <c r="EY1133" s="174" t="str">
        <f ca="1">IF(EU1133="","",COUNTIF(EU$6:$EU1133,"&gt;"&amp;0))</f>
        <v/>
      </c>
      <c r="EZ1133" s="189"/>
      <c r="FA1133" s="153"/>
    </row>
    <row r="1134" spans="146:157" ht="25.5" customHeight="1">
      <c r="EP1134" s="174"/>
      <c r="EQ1134" s="174"/>
      <c r="ER1134" s="174"/>
      <c r="ES1134" s="174"/>
      <c r="ET1134" s="174" t="str">
        <f t="shared" ca="1" si="57"/>
        <v/>
      </c>
      <c r="EU1134" s="174" t="str">
        <f ca="1">IFERROR(IF(OFFSET($D$6,MATCH(VALUE(SUBSTITUTE(EQ1134,EG1134,"")),$A$6:$A$127,0)-1,MATCH($EG1134,$D$6:$CC$6,0)-1+7,1,1)&gt;0,OFFSET($D$6,MATCH(VALUE(SUBSTITUTE(EQ1134,EG1134,"")),$A$6:$A$127,0)-1,MATCH($EG1134,$D$6:$CC$6,0)-1+7,1,1),""),"")</f>
        <v/>
      </c>
      <c r="EV1134" s="174" t="str">
        <f ca="1">IF($EU1134&lt;&gt;"",IF(OFFSET($D$6,MATCH(VALUE(SUBSTITUTE($EQ1134,$EG1134,"")),$A$6:$A$127,0)-1,MATCH($EG1134,$D$6:$CC$6,0)-1+8,1,1)=0,"",OFFSET($D$6,MATCH(VALUE(SUBSTITUTE($EQ1134,$EG1134,"")),$A$6:$A$127,0)-1,MATCH($EG1134,$D$6:$CC$6,0)-1+8,1,1)),"")</f>
        <v/>
      </c>
      <c r="EW1134" s="174" t="str">
        <f t="shared" ca="1" si="58"/>
        <v/>
      </c>
      <c r="EX1134" s="174" t="str">
        <f t="shared" ca="1" si="59"/>
        <v/>
      </c>
      <c r="EY1134" s="174" t="str">
        <f ca="1">IF(EU1134="","",COUNTIF(EU$6:$EU1134,"&gt;"&amp;0))</f>
        <v/>
      </c>
      <c r="EZ1134" s="189"/>
      <c r="FA1134" s="153"/>
    </row>
    <row r="1135" spans="146:157" ht="25.5" customHeight="1">
      <c r="EP1135" s="174"/>
      <c r="EQ1135" s="174"/>
      <c r="ER1135" s="174"/>
      <c r="ES1135" s="174"/>
      <c r="ET1135" s="174" t="str">
        <f t="shared" ca="1" si="57"/>
        <v/>
      </c>
      <c r="EU1135" s="174" t="str">
        <f ca="1">IFERROR(IF(OFFSET($D$6,MATCH(VALUE(SUBSTITUTE(EQ1135,EG1135,"")),$A$6:$A$127,0)-1,MATCH($EG1135,$D$6:$CC$6,0)-1+7,1,1)&gt;0,OFFSET($D$6,MATCH(VALUE(SUBSTITUTE(EQ1135,EG1135,"")),$A$6:$A$127,0)-1,MATCH($EG1135,$D$6:$CC$6,0)-1+7,1,1),""),"")</f>
        <v/>
      </c>
      <c r="EV1135" s="174" t="str">
        <f ca="1">IF($EU1135&lt;&gt;"",IF(OFFSET($D$6,MATCH(VALUE(SUBSTITUTE($EQ1135,$EG1135,"")),$A$6:$A$127,0)-1,MATCH($EG1135,$D$6:$CC$6,0)-1+8,1,1)=0,"",OFFSET($D$6,MATCH(VALUE(SUBSTITUTE($EQ1135,$EG1135,"")),$A$6:$A$127,0)-1,MATCH($EG1135,$D$6:$CC$6,0)-1+8,1,1)),"")</f>
        <v/>
      </c>
      <c r="EW1135" s="174" t="str">
        <f t="shared" ca="1" si="58"/>
        <v/>
      </c>
      <c r="EX1135" s="174" t="str">
        <f t="shared" ca="1" si="59"/>
        <v/>
      </c>
      <c r="EY1135" s="174" t="str">
        <f ca="1">IF(EU1135="","",COUNTIF(EU$6:$EU1135,"&gt;"&amp;0))</f>
        <v/>
      </c>
      <c r="EZ1135" s="189"/>
      <c r="FA1135" s="153"/>
    </row>
    <row r="1136" spans="146:157" ht="25.5" customHeight="1">
      <c r="EP1136" s="174"/>
      <c r="EQ1136" s="174"/>
      <c r="ER1136" s="174"/>
      <c r="ES1136" s="174"/>
      <c r="ET1136" s="174" t="str">
        <f t="shared" ca="1" si="57"/>
        <v/>
      </c>
      <c r="EU1136" s="174" t="str">
        <f ca="1">IFERROR(IF(OFFSET($D$6,MATCH(VALUE(SUBSTITUTE(EQ1136,EG1136,"")),$A$6:$A$127,0)-1,MATCH($EG1136,$D$6:$CC$6,0)-1+7,1,1)&gt;0,OFFSET($D$6,MATCH(VALUE(SUBSTITUTE(EQ1136,EG1136,"")),$A$6:$A$127,0)-1,MATCH($EG1136,$D$6:$CC$6,0)-1+7,1,1),""),"")</f>
        <v/>
      </c>
      <c r="EV1136" s="174" t="str">
        <f ca="1">IF($EU1136&lt;&gt;"",IF(OFFSET($D$6,MATCH(VALUE(SUBSTITUTE($EQ1136,$EG1136,"")),$A$6:$A$127,0)-1,MATCH($EG1136,$D$6:$CC$6,0)-1+8,1,1)=0,"",OFFSET($D$6,MATCH(VALUE(SUBSTITUTE($EQ1136,$EG1136,"")),$A$6:$A$127,0)-1,MATCH($EG1136,$D$6:$CC$6,0)-1+8,1,1)),"")</f>
        <v/>
      </c>
      <c r="EW1136" s="174" t="str">
        <f t="shared" ca="1" si="58"/>
        <v/>
      </c>
      <c r="EX1136" s="174" t="str">
        <f t="shared" ca="1" si="59"/>
        <v/>
      </c>
      <c r="EY1136" s="174" t="str">
        <f ca="1">IF(EU1136="","",COUNTIF(EU$6:$EU1136,"&gt;"&amp;0))</f>
        <v/>
      </c>
      <c r="EZ1136" s="189"/>
      <c r="FA1136" s="153"/>
    </row>
    <row r="1137" spans="146:157" ht="25.5" customHeight="1">
      <c r="EP1137" s="174"/>
      <c r="EQ1137" s="174"/>
      <c r="ER1137" s="174"/>
      <c r="ES1137" s="174"/>
      <c r="ET1137" s="174" t="str">
        <f t="shared" ca="1" si="57"/>
        <v/>
      </c>
      <c r="EU1137" s="174" t="str">
        <f ca="1">IFERROR(IF(OFFSET($D$6,MATCH(VALUE(SUBSTITUTE(EQ1137,EG1137,"")),$A$6:$A$127,0)-1,MATCH($EG1137,$D$6:$CC$6,0)-1+7,1,1)&gt;0,OFFSET($D$6,MATCH(VALUE(SUBSTITUTE(EQ1137,EG1137,"")),$A$6:$A$127,0)-1,MATCH($EG1137,$D$6:$CC$6,0)-1+7,1,1),""),"")</f>
        <v/>
      </c>
      <c r="EV1137" s="174" t="str">
        <f ca="1">IF($EU1137&lt;&gt;"",IF(OFFSET($D$6,MATCH(VALUE(SUBSTITUTE($EQ1137,$EG1137,"")),$A$6:$A$127,0)-1,MATCH($EG1137,$D$6:$CC$6,0)-1+8,1,1)=0,"",OFFSET($D$6,MATCH(VALUE(SUBSTITUTE($EQ1137,$EG1137,"")),$A$6:$A$127,0)-1,MATCH($EG1137,$D$6:$CC$6,0)-1+8,1,1)),"")</f>
        <v/>
      </c>
      <c r="EW1137" s="174" t="str">
        <f t="shared" ca="1" si="58"/>
        <v/>
      </c>
      <c r="EX1137" s="174" t="str">
        <f t="shared" ca="1" si="59"/>
        <v/>
      </c>
      <c r="EY1137" s="174" t="str">
        <f ca="1">IF(EU1137="","",COUNTIF(EU$6:$EU1137,"&gt;"&amp;0))</f>
        <v/>
      </c>
      <c r="EZ1137" s="189"/>
      <c r="FA1137" s="153"/>
    </row>
    <row r="1138" spans="146:157" ht="25.5" customHeight="1">
      <c r="EP1138" s="174"/>
      <c r="EQ1138" s="174"/>
      <c r="ER1138" s="174"/>
      <c r="ES1138" s="174"/>
      <c r="ET1138" s="174" t="str">
        <f t="shared" ca="1" si="57"/>
        <v/>
      </c>
      <c r="EU1138" s="174" t="str">
        <f ca="1">IFERROR(IF(OFFSET($D$6,MATCH(VALUE(SUBSTITUTE(EQ1138,EG1138,"")),$A$6:$A$127,0)-1,MATCH($EG1138,$D$6:$CC$6,0)-1+7,1,1)&gt;0,OFFSET($D$6,MATCH(VALUE(SUBSTITUTE(EQ1138,EG1138,"")),$A$6:$A$127,0)-1,MATCH($EG1138,$D$6:$CC$6,0)-1+7,1,1),""),"")</f>
        <v/>
      </c>
      <c r="EV1138" s="174" t="str">
        <f ca="1">IF($EU1138&lt;&gt;"",IF(OFFSET($D$6,MATCH(VALUE(SUBSTITUTE($EQ1138,$EG1138,"")),$A$6:$A$127,0)-1,MATCH($EG1138,$D$6:$CC$6,0)-1+8,1,1)=0,"",OFFSET($D$6,MATCH(VALUE(SUBSTITUTE($EQ1138,$EG1138,"")),$A$6:$A$127,0)-1,MATCH($EG1138,$D$6:$CC$6,0)-1+8,1,1)),"")</f>
        <v/>
      </c>
      <c r="EW1138" s="174" t="str">
        <f t="shared" ca="1" si="58"/>
        <v/>
      </c>
      <c r="EX1138" s="174" t="str">
        <f t="shared" ca="1" si="59"/>
        <v/>
      </c>
      <c r="EY1138" s="174" t="str">
        <f ca="1">IF(EU1138="","",COUNTIF(EU$6:$EU1138,"&gt;"&amp;0))</f>
        <v/>
      </c>
      <c r="EZ1138" s="189"/>
      <c r="FA1138" s="153"/>
    </row>
    <row r="1139" spans="146:157" ht="25.5" customHeight="1">
      <c r="EP1139" s="174"/>
      <c r="EQ1139" s="174"/>
      <c r="ER1139" s="174"/>
      <c r="ES1139" s="174"/>
      <c r="ET1139" s="174" t="str">
        <f t="shared" ca="1" si="57"/>
        <v/>
      </c>
      <c r="EU1139" s="174" t="str">
        <f ca="1">IFERROR(IF(OFFSET($D$6,MATCH(VALUE(SUBSTITUTE(EQ1139,EG1139,"")),$A$6:$A$127,0)-1,MATCH($EG1139,$D$6:$CC$6,0)-1+7,1,1)&gt;0,OFFSET($D$6,MATCH(VALUE(SUBSTITUTE(EQ1139,EG1139,"")),$A$6:$A$127,0)-1,MATCH($EG1139,$D$6:$CC$6,0)-1+7,1,1),""),"")</f>
        <v/>
      </c>
      <c r="EV1139" s="174" t="str">
        <f ca="1">IF($EU1139&lt;&gt;"",IF(OFFSET($D$6,MATCH(VALUE(SUBSTITUTE($EQ1139,$EG1139,"")),$A$6:$A$127,0)-1,MATCH($EG1139,$D$6:$CC$6,0)-1+8,1,1)=0,"",OFFSET($D$6,MATCH(VALUE(SUBSTITUTE($EQ1139,$EG1139,"")),$A$6:$A$127,0)-1,MATCH($EG1139,$D$6:$CC$6,0)-1+8,1,1)),"")</f>
        <v/>
      </c>
      <c r="EW1139" s="174" t="str">
        <f t="shared" ca="1" si="58"/>
        <v/>
      </c>
      <c r="EX1139" s="174" t="str">
        <f t="shared" ca="1" si="59"/>
        <v/>
      </c>
      <c r="EY1139" s="174" t="str">
        <f ca="1">IF(EU1139="","",COUNTIF(EU$6:$EU1139,"&gt;"&amp;0))</f>
        <v/>
      </c>
      <c r="EZ1139" s="189"/>
      <c r="FA1139" s="153"/>
    </row>
    <row r="1140" spans="146:157" ht="25.5" customHeight="1">
      <c r="EP1140" s="174"/>
      <c r="EQ1140" s="174"/>
      <c r="ER1140" s="174"/>
      <c r="ES1140" s="174"/>
      <c r="ET1140" s="174" t="str">
        <f t="shared" ca="1" si="57"/>
        <v/>
      </c>
      <c r="EU1140" s="174" t="str">
        <f ca="1">IFERROR(IF(OFFSET($D$6,MATCH(VALUE(SUBSTITUTE(EQ1140,EG1140,"")),$A$6:$A$127,0)-1,MATCH($EG1140,$D$6:$CC$6,0)-1+7,1,1)&gt;0,OFFSET($D$6,MATCH(VALUE(SUBSTITUTE(EQ1140,EG1140,"")),$A$6:$A$127,0)-1,MATCH($EG1140,$D$6:$CC$6,0)-1+7,1,1),""),"")</f>
        <v/>
      </c>
      <c r="EV1140" s="174" t="str">
        <f ca="1">IF($EU1140&lt;&gt;"",IF(OFFSET($D$6,MATCH(VALUE(SUBSTITUTE($EQ1140,$EG1140,"")),$A$6:$A$127,0)-1,MATCH($EG1140,$D$6:$CC$6,0)-1+8,1,1)=0,"",OFFSET($D$6,MATCH(VALUE(SUBSTITUTE($EQ1140,$EG1140,"")),$A$6:$A$127,0)-1,MATCH($EG1140,$D$6:$CC$6,0)-1+8,1,1)),"")</f>
        <v/>
      </c>
      <c r="EW1140" s="174" t="str">
        <f t="shared" ca="1" si="58"/>
        <v/>
      </c>
      <c r="EX1140" s="174" t="str">
        <f t="shared" ca="1" si="59"/>
        <v/>
      </c>
      <c r="EY1140" s="174" t="str">
        <f ca="1">IF(EU1140="","",COUNTIF(EU$6:$EU1140,"&gt;"&amp;0))</f>
        <v/>
      </c>
      <c r="EZ1140" s="189"/>
      <c r="FA1140" s="153"/>
    </row>
    <row r="1141" spans="146:157" ht="25.5" customHeight="1">
      <c r="EP1141" s="174"/>
      <c r="EQ1141" s="174"/>
      <c r="ER1141" s="174"/>
      <c r="ES1141" s="174"/>
      <c r="ET1141" s="174" t="str">
        <f t="shared" ca="1" si="57"/>
        <v/>
      </c>
      <c r="EU1141" s="174" t="str">
        <f ca="1">IFERROR(IF(OFFSET($D$6,MATCH(VALUE(SUBSTITUTE(EQ1141,EG1141,"")),$A$6:$A$127,0)-1,MATCH($EG1141,$D$6:$CC$6,0)-1+7,1,1)&gt;0,OFFSET($D$6,MATCH(VALUE(SUBSTITUTE(EQ1141,EG1141,"")),$A$6:$A$127,0)-1,MATCH($EG1141,$D$6:$CC$6,0)-1+7,1,1),""),"")</f>
        <v/>
      </c>
      <c r="EV1141" s="174" t="str">
        <f ca="1">IF($EU1141&lt;&gt;"",IF(OFFSET($D$6,MATCH(VALUE(SUBSTITUTE($EQ1141,$EG1141,"")),$A$6:$A$127,0)-1,MATCH($EG1141,$D$6:$CC$6,0)-1+8,1,1)=0,"",OFFSET($D$6,MATCH(VALUE(SUBSTITUTE($EQ1141,$EG1141,"")),$A$6:$A$127,0)-1,MATCH($EG1141,$D$6:$CC$6,0)-1+8,1,1)),"")</f>
        <v/>
      </c>
      <c r="EW1141" s="174" t="str">
        <f t="shared" ca="1" si="58"/>
        <v/>
      </c>
      <c r="EX1141" s="174" t="str">
        <f t="shared" ca="1" si="59"/>
        <v/>
      </c>
      <c r="EY1141" s="174" t="str">
        <f ca="1">IF(EU1141="","",COUNTIF(EU$6:$EU1141,"&gt;"&amp;0))</f>
        <v/>
      </c>
      <c r="EZ1141" s="189"/>
      <c r="FA1141" s="153"/>
    </row>
    <row r="1142" spans="146:157" ht="25.5" customHeight="1">
      <c r="EP1142" s="174"/>
      <c r="EQ1142" s="174"/>
      <c r="ER1142" s="174"/>
      <c r="ES1142" s="174"/>
      <c r="ET1142" s="174" t="str">
        <f t="shared" ca="1" si="57"/>
        <v/>
      </c>
      <c r="EU1142" s="174" t="str">
        <f ca="1">IFERROR(IF(OFFSET($D$6,MATCH(VALUE(SUBSTITUTE(EQ1142,EG1142,"")),$A$6:$A$127,0)-1,MATCH($EG1142,$D$6:$CC$6,0)-1+7,1,1)&gt;0,OFFSET($D$6,MATCH(VALUE(SUBSTITUTE(EQ1142,EG1142,"")),$A$6:$A$127,0)-1,MATCH($EG1142,$D$6:$CC$6,0)-1+7,1,1),""),"")</f>
        <v/>
      </c>
      <c r="EV1142" s="174" t="str">
        <f ca="1">IF($EU1142&lt;&gt;"",IF(OFFSET($D$6,MATCH(VALUE(SUBSTITUTE($EQ1142,$EG1142,"")),$A$6:$A$127,0)-1,MATCH($EG1142,$D$6:$CC$6,0)-1+8,1,1)=0,"",OFFSET($D$6,MATCH(VALUE(SUBSTITUTE($EQ1142,$EG1142,"")),$A$6:$A$127,0)-1,MATCH($EG1142,$D$6:$CC$6,0)-1+8,1,1)),"")</f>
        <v/>
      </c>
      <c r="EW1142" s="174" t="str">
        <f t="shared" ca="1" si="58"/>
        <v/>
      </c>
      <c r="EX1142" s="174" t="str">
        <f t="shared" ca="1" si="59"/>
        <v/>
      </c>
      <c r="EY1142" s="174" t="str">
        <f ca="1">IF(EU1142="","",COUNTIF(EU$6:$EU1142,"&gt;"&amp;0))</f>
        <v/>
      </c>
      <c r="EZ1142" s="189"/>
      <c r="FA1142" s="153"/>
    </row>
    <row r="1143" spans="146:157" ht="25.5" customHeight="1">
      <c r="EP1143" s="174"/>
      <c r="EQ1143" s="174"/>
      <c r="ER1143" s="174"/>
      <c r="ES1143" s="174"/>
      <c r="ET1143" s="174" t="str">
        <f t="shared" ca="1" si="57"/>
        <v/>
      </c>
      <c r="EU1143" s="174" t="str">
        <f ca="1">IFERROR(IF(OFFSET($D$6,MATCH(VALUE(SUBSTITUTE(EQ1143,EG1143,"")),$A$6:$A$127,0)-1,MATCH($EG1143,$D$6:$CC$6,0)-1+7,1,1)&gt;0,OFFSET($D$6,MATCH(VALUE(SUBSTITUTE(EQ1143,EG1143,"")),$A$6:$A$127,0)-1,MATCH($EG1143,$D$6:$CC$6,0)-1+7,1,1),""),"")</f>
        <v/>
      </c>
      <c r="EV1143" s="174" t="str">
        <f ca="1">IF($EU1143&lt;&gt;"",IF(OFFSET($D$6,MATCH(VALUE(SUBSTITUTE($EQ1143,$EG1143,"")),$A$6:$A$127,0)-1,MATCH($EG1143,$D$6:$CC$6,0)-1+8,1,1)=0,"",OFFSET($D$6,MATCH(VALUE(SUBSTITUTE($EQ1143,$EG1143,"")),$A$6:$A$127,0)-1,MATCH($EG1143,$D$6:$CC$6,0)-1+8,1,1)),"")</f>
        <v/>
      </c>
      <c r="EW1143" s="174" t="str">
        <f t="shared" ca="1" si="58"/>
        <v/>
      </c>
      <c r="EX1143" s="174" t="str">
        <f t="shared" ca="1" si="59"/>
        <v/>
      </c>
      <c r="EY1143" s="174" t="str">
        <f ca="1">IF(EU1143="","",COUNTIF(EU$6:$EU1143,"&gt;"&amp;0))</f>
        <v/>
      </c>
      <c r="EZ1143" s="189"/>
      <c r="FA1143" s="153"/>
    </row>
    <row r="1144" spans="146:157" ht="25.5" customHeight="1">
      <c r="EP1144" s="174"/>
      <c r="EQ1144" s="174"/>
      <c r="ER1144" s="174"/>
      <c r="ES1144" s="174"/>
      <c r="ET1144" s="174" t="str">
        <f t="shared" ca="1" si="57"/>
        <v/>
      </c>
      <c r="EU1144" s="174" t="str">
        <f ca="1">IFERROR(IF(OFFSET($D$6,MATCH(VALUE(SUBSTITUTE(EQ1144,EG1144,"")),$A$6:$A$127,0)-1,MATCH($EG1144,$D$6:$CC$6,0)-1+7,1,1)&gt;0,OFFSET($D$6,MATCH(VALUE(SUBSTITUTE(EQ1144,EG1144,"")),$A$6:$A$127,0)-1,MATCH($EG1144,$D$6:$CC$6,0)-1+7,1,1),""),"")</f>
        <v/>
      </c>
      <c r="EV1144" s="174" t="str">
        <f ca="1">IF($EU1144&lt;&gt;"",IF(OFFSET($D$6,MATCH(VALUE(SUBSTITUTE($EQ1144,$EG1144,"")),$A$6:$A$127,0)-1,MATCH($EG1144,$D$6:$CC$6,0)-1+8,1,1)=0,"",OFFSET($D$6,MATCH(VALUE(SUBSTITUTE($EQ1144,$EG1144,"")),$A$6:$A$127,0)-1,MATCH($EG1144,$D$6:$CC$6,0)-1+8,1,1)),"")</f>
        <v/>
      </c>
      <c r="EW1144" s="174" t="str">
        <f t="shared" ca="1" si="58"/>
        <v/>
      </c>
      <c r="EX1144" s="174" t="str">
        <f t="shared" ca="1" si="59"/>
        <v/>
      </c>
      <c r="EY1144" s="174" t="str">
        <f ca="1">IF(EU1144="","",COUNTIF(EU$6:$EU1144,"&gt;"&amp;0))</f>
        <v/>
      </c>
      <c r="EZ1144" s="189"/>
      <c r="FA1144" s="153"/>
    </row>
    <row r="1145" spans="146:157" ht="25.5" customHeight="1">
      <c r="EP1145" s="174"/>
      <c r="EQ1145" s="174"/>
      <c r="ER1145" s="174"/>
      <c r="ES1145" s="174"/>
      <c r="ET1145" s="174" t="str">
        <f t="shared" ca="1" si="57"/>
        <v/>
      </c>
      <c r="EU1145" s="174" t="str">
        <f ca="1">IFERROR(IF(OFFSET($D$6,MATCH(VALUE(SUBSTITUTE(EQ1145,EG1145,"")),$A$6:$A$127,0)-1,MATCH($EG1145,$D$6:$CC$6,0)-1+7,1,1)&gt;0,OFFSET($D$6,MATCH(VALUE(SUBSTITUTE(EQ1145,EG1145,"")),$A$6:$A$127,0)-1,MATCH($EG1145,$D$6:$CC$6,0)-1+7,1,1),""),"")</f>
        <v/>
      </c>
      <c r="EV1145" s="174" t="str">
        <f ca="1">IF($EU1145&lt;&gt;"",IF(OFFSET($D$6,MATCH(VALUE(SUBSTITUTE($EQ1145,$EG1145,"")),$A$6:$A$127,0)-1,MATCH($EG1145,$D$6:$CC$6,0)-1+8,1,1)=0,"",OFFSET($D$6,MATCH(VALUE(SUBSTITUTE($EQ1145,$EG1145,"")),$A$6:$A$127,0)-1,MATCH($EG1145,$D$6:$CC$6,0)-1+8,1,1)),"")</f>
        <v/>
      </c>
      <c r="EW1145" s="174" t="str">
        <f t="shared" ca="1" si="58"/>
        <v/>
      </c>
      <c r="EX1145" s="174" t="str">
        <f t="shared" ca="1" si="59"/>
        <v/>
      </c>
      <c r="EY1145" s="174" t="str">
        <f ca="1">IF(EU1145="","",COUNTIF(EU$6:$EU1145,"&gt;"&amp;0))</f>
        <v/>
      </c>
      <c r="EZ1145" s="189"/>
      <c r="FA1145" s="153"/>
    </row>
    <row r="1146" spans="146:157" ht="25.5" customHeight="1">
      <c r="EP1146" s="174"/>
      <c r="EQ1146" s="174"/>
      <c r="ER1146" s="174"/>
      <c r="ES1146" s="174"/>
      <c r="ET1146" s="174" t="str">
        <f t="shared" ca="1" si="57"/>
        <v/>
      </c>
      <c r="EU1146" s="174" t="str">
        <f ca="1">IFERROR(IF(OFFSET($D$6,MATCH(VALUE(SUBSTITUTE(EQ1146,EG1146,"")),$A$6:$A$127,0)-1,MATCH($EG1146,$D$6:$CC$6,0)-1+7,1,1)&gt;0,OFFSET($D$6,MATCH(VALUE(SUBSTITUTE(EQ1146,EG1146,"")),$A$6:$A$127,0)-1,MATCH($EG1146,$D$6:$CC$6,0)-1+7,1,1),""),"")</f>
        <v/>
      </c>
      <c r="EV1146" s="174" t="str">
        <f ca="1">IF($EU1146&lt;&gt;"",IF(OFFSET($D$6,MATCH(VALUE(SUBSTITUTE($EQ1146,$EG1146,"")),$A$6:$A$127,0)-1,MATCH($EG1146,$D$6:$CC$6,0)-1+8,1,1)=0,"",OFFSET($D$6,MATCH(VALUE(SUBSTITUTE($EQ1146,$EG1146,"")),$A$6:$A$127,0)-1,MATCH($EG1146,$D$6:$CC$6,0)-1+8,1,1)),"")</f>
        <v/>
      </c>
      <c r="EW1146" s="174" t="str">
        <f t="shared" ca="1" si="58"/>
        <v/>
      </c>
      <c r="EX1146" s="174" t="str">
        <f t="shared" ca="1" si="59"/>
        <v/>
      </c>
      <c r="EY1146" s="174" t="str">
        <f ca="1">IF(EU1146="","",COUNTIF(EU$6:$EU1146,"&gt;"&amp;0))</f>
        <v/>
      </c>
      <c r="EZ1146" s="189"/>
      <c r="FA1146" s="153"/>
    </row>
    <row r="1147" spans="146:157" ht="25.5" customHeight="1">
      <c r="EP1147" s="174"/>
      <c r="EQ1147" s="174"/>
      <c r="ER1147" s="174"/>
      <c r="ES1147" s="174"/>
      <c r="ET1147" s="174" t="str">
        <f t="shared" ca="1" si="57"/>
        <v/>
      </c>
      <c r="EU1147" s="174" t="str">
        <f ca="1">IFERROR(IF(OFFSET($D$6,MATCH(VALUE(SUBSTITUTE(EQ1147,EG1147,"")),$A$6:$A$127,0)-1,MATCH($EG1147,$D$6:$CC$6,0)-1+7,1,1)&gt;0,OFFSET($D$6,MATCH(VALUE(SUBSTITUTE(EQ1147,EG1147,"")),$A$6:$A$127,0)-1,MATCH($EG1147,$D$6:$CC$6,0)-1+7,1,1),""),"")</f>
        <v/>
      </c>
      <c r="EV1147" s="174" t="str">
        <f ca="1">IF($EU1147&lt;&gt;"",IF(OFFSET($D$6,MATCH(VALUE(SUBSTITUTE($EQ1147,$EG1147,"")),$A$6:$A$127,0)-1,MATCH($EG1147,$D$6:$CC$6,0)-1+8,1,1)=0,"",OFFSET($D$6,MATCH(VALUE(SUBSTITUTE($EQ1147,$EG1147,"")),$A$6:$A$127,0)-1,MATCH($EG1147,$D$6:$CC$6,0)-1+8,1,1)),"")</f>
        <v/>
      </c>
      <c r="EW1147" s="174" t="str">
        <f t="shared" ca="1" si="58"/>
        <v/>
      </c>
      <c r="EX1147" s="174" t="str">
        <f t="shared" ca="1" si="59"/>
        <v/>
      </c>
      <c r="EY1147" s="174" t="str">
        <f ca="1">IF(EU1147="","",COUNTIF(EU$6:$EU1147,"&gt;"&amp;0))</f>
        <v/>
      </c>
      <c r="EZ1147" s="189"/>
      <c r="FA1147" s="153"/>
    </row>
    <row r="1148" spans="146:157" ht="25.5" customHeight="1">
      <c r="EP1148" s="174"/>
      <c r="EQ1148" s="174"/>
      <c r="ER1148" s="174"/>
      <c r="ES1148" s="174"/>
      <c r="ET1148" s="174" t="str">
        <f t="shared" ca="1" si="57"/>
        <v/>
      </c>
      <c r="EU1148" s="174" t="str">
        <f ca="1">IFERROR(IF(OFFSET($D$6,MATCH(VALUE(SUBSTITUTE(EQ1148,EG1148,"")),$A$6:$A$127,0)-1,MATCH($EG1148,$D$6:$CC$6,0)-1+7,1,1)&gt;0,OFFSET($D$6,MATCH(VALUE(SUBSTITUTE(EQ1148,EG1148,"")),$A$6:$A$127,0)-1,MATCH($EG1148,$D$6:$CC$6,0)-1+7,1,1),""),"")</f>
        <v/>
      </c>
      <c r="EV1148" s="174" t="str">
        <f ca="1">IF($EU1148&lt;&gt;"",IF(OFFSET($D$6,MATCH(VALUE(SUBSTITUTE($EQ1148,$EG1148,"")),$A$6:$A$127,0)-1,MATCH($EG1148,$D$6:$CC$6,0)-1+8,1,1)=0,"",OFFSET($D$6,MATCH(VALUE(SUBSTITUTE($EQ1148,$EG1148,"")),$A$6:$A$127,0)-1,MATCH($EG1148,$D$6:$CC$6,0)-1+8,1,1)),"")</f>
        <v/>
      </c>
      <c r="EW1148" s="174" t="str">
        <f t="shared" ca="1" si="58"/>
        <v/>
      </c>
      <c r="EX1148" s="174" t="str">
        <f t="shared" ca="1" si="59"/>
        <v/>
      </c>
      <c r="EY1148" s="174" t="str">
        <f ca="1">IF(EU1148="","",COUNTIF(EU$6:$EU1148,"&gt;"&amp;0))</f>
        <v/>
      </c>
      <c r="EZ1148" s="189"/>
      <c r="FA1148" s="153"/>
    </row>
    <row r="1149" spans="146:157" ht="25.5" customHeight="1">
      <c r="EP1149" s="174"/>
      <c r="EQ1149" s="174"/>
      <c r="ER1149" s="174"/>
      <c r="ES1149" s="174"/>
      <c r="ET1149" s="174" t="str">
        <f t="shared" ca="1" si="57"/>
        <v/>
      </c>
      <c r="EU1149" s="174" t="str">
        <f ca="1">IFERROR(IF(OFFSET($D$6,MATCH(VALUE(SUBSTITUTE(EQ1149,EG1149,"")),$A$6:$A$127,0)-1,MATCH($EG1149,$D$6:$CC$6,0)-1+7,1,1)&gt;0,OFFSET($D$6,MATCH(VALUE(SUBSTITUTE(EQ1149,EG1149,"")),$A$6:$A$127,0)-1,MATCH($EG1149,$D$6:$CC$6,0)-1+7,1,1),""),"")</f>
        <v/>
      </c>
      <c r="EV1149" s="174" t="str">
        <f ca="1">IF($EU1149&lt;&gt;"",IF(OFFSET($D$6,MATCH(VALUE(SUBSTITUTE($EQ1149,$EG1149,"")),$A$6:$A$127,0)-1,MATCH($EG1149,$D$6:$CC$6,0)-1+8,1,1)=0,"",OFFSET($D$6,MATCH(VALUE(SUBSTITUTE($EQ1149,$EG1149,"")),$A$6:$A$127,0)-1,MATCH($EG1149,$D$6:$CC$6,0)-1+8,1,1)),"")</f>
        <v/>
      </c>
      <c r="EW1149" s="174" t="str">
        <f t="shared" ca="1" si="58"/>
        <v/>
      </c>
      <c r="EX1149" s="174" t="str">
        <f t="shared" ca="1" si="59"/>
        <v/>
      </c>
      <c r="EY1149" s="174" t="str">
        <f ca="1">IF(EU1149="","",COUNTIF(EU$6:$EU1149,"&gt;"&amp;0))</f>
        <v/>
      </c>
      <c r="EZ1149" s="189"/>
      <c r="FA1149" s="153"/>
    </row>
    <row r="1150" spans="146:157" ht="25.5" customHeight="1">
      <c r="EP1150" s="174"/>
      <c r="EQ1150" s="174"/>
      <c r="ER1150" s="174"/>
      <c r="ES1150" s="174"/>
      <c r="ET1150" s="174" t="str">
        <f t="shared" ca="1" si="57"/>
        <v/>
      </c>
      <c r="EU1150" s="174" t="str">
        <f ca="1">IFERROR(IF(OFFSET($D$6,MATCH(VALUE(SUBSTITUTE(EQ1150,EG1150,"")),$A$6:$A$127,0)-1,MATCH($EG1150,$D$6:$CC$6,0)-1+7,1,1)&gt;0,OFFSET($D$6,MATCH(VALUE(SUBSTITUTE(EQ1150,EG1150,"")),$A$6:$A$127,0)-1,MATCH($EG1150,$D$6:$CC$6,0)-1+7,1,1),""),"")</f>
        <v/>
      </c>
      <c r="EV1150" s="174" t="str">
        <f ca="1">IF($EU1150&lt;&gt;"",IF(OFFSET($D$6,MATCH(VALUE(SUBSTITUTE($EQ1150,$EG1150,"")),$A$6:$A$127,0)-1,MATCH($EG1150,$D$6:$CC$6,0)-1+8,1,1)=0,"",OFFSET($D$6,MATCH(VALUE(SUBSTITUTE($EQ1150,$EG1150,"")),$A$6:$A$127,0)-1,MATCH($EG1150,$D$6:$CC$6,0)-1+8,1,1)),"")</f>
        <v/>
      </c>
      <c r="EW1150" s="174" t="str">
        <f t="shared" ca="1" si="58"/>
        <v/>
      </c>
      <c r="EX1150" s="174" t="str">
        <f t="shared" ca="1" si="59"/>
        <v/>
      </c>
      <c r="EY1150" s="174" t="str">
        <f ca="1">IF(EU1150="","",COUNTIF(EU$6:$EU1150,"&gt;"&amp;0))</f>
        <v/>
      </c>
      <c r="EZ1150" s="189"/>
      <c r="FA1150" s="153"/>
    </row>
    <row r="1151" spans="146:157" ht="25.5" customHeight="1">
      <c r="EP1151" s="174"/>
      <c r="EQ1151" s="174"/>
      <c r="ER1151" s="174"/>
      <c r="ES1151" s="174"/>
      <c r="ET1151" s="174" t="str">
        <f t="shared" ca="1" si="57"/>
        <v/>
      </c>
      <c r="EU1151" s="174" t="str">
        <f ca="1">IFERROR(IF(OFFSET($D$6,MATCH(VALUE(SUBSTITUTE(EQ1151,EG1151,"")),$A$6:$A$127,0)-1,MATCH($EG1151,$D$6:$CC$6,0)-1+7,1,1)&gt;0,OFFSET($D$6,MATCH(VALUE(SUBSTITUTE(EQ1151,EG1151,"")),$A$6:$A$127,0)-1,MATCH($EG1151,$D$6:$CC$6,0)-1+7,1,1),""),"")</f>
        <v/>
      </c>
      <c r="EV1151" s="174" t="str">
        <f ca="1">IF($EU1151&lt;&gt;"",IF(OFFSET($D$6,MATCH(VALUE(SUBSTITUTE($EQ1151,$EG1151,"")),$A$6:$A$127,0)-1,MATCH($EG1151,$D$6:$CC$6,0)-1+8,1,1)=0,"",OFFSET($D$6,MATCH(VALUE(SUBSTITUTE($EQ1151,$EG1151,"")),$A$6:$A$127,0)-1,MATCH($EG1151,$D$6:$CC$6,0)-1+8,1,1)),"")</f>
        <v/>
      </c>
      <c r="EW1151" s="174" t="str">
        <f t="shared" ca="1" si="58"/>
        <v/>
      </c>
      <c r="EX1151" s="174" t="str">
        <f t="shared" ca="1" si="59"/>
        <v/>
      </c>
      <c r="EY1151" s="174" t="str">
        <f ca="1">IF(EU1151="","",COUNTIF(EU$6:$EU1151,"&gt;"&amp;0))</f>
        <v/>
      </c>
      <c r="EZ1151" s="189"/>
      <c r="FA1151" s="153"/>
    </row>
    <row r="1152" spans="146:157" ht="25.5" customHeight="1">
      <c r="EP1152" s="174"/>
      <c r="EQ1152" s="174"/>
      <c r="ER1152" s="174"/>
      <c r="ES1152" s="174"/>
      <c r="ET1152" s="174" t="str">
        <f t="shared" ca="1" si="57"/>
        <v/>
      </c>
      <c r="EU1152" s="174" t="str">
        <f ca="1">IFERROR(IF(OFFSET($D$6,MATCH(VALUE(SUBSTITUTE(EQ1152,EG1152,"")),$A$6:$A$127,0)-1,MATCH($EG1152,$D$6:$CC$6,0)-1+7,1,1)&gt;0,OFFSET($D$6,MATCH(VALUE(SUBSTITUTE(EQ1152,EG1152,"")),$A$6:$A$127,0)-1,MATCH($EG1152,$D$6:$CC$6,0)-1+7,1,1),""),"")</f>
        <v/>
      </c>
      <c r="EV1152" s="174" t="str">
        <f ca="1">IF($EU1152&lt;&gt;"",IF(OFFSET($D$6,MATCH(VALUE(SUBSTITUTE($EQ1152,$EG1152,"")),$A$6:$A$127,0)-1,MATCH($EG1152,$D$6:$CC$6,0)-1+8,1,1)=0,"",OFFSET($D$6,MATCH(VALUE(SUBSTITUTE($EQ1152,$EG1152,"")),$A$6:$A$127,0)-1,MATCH($EG1152,$D$6:$CC$6,0)-1+8,1,1)),"")</f>
        <v/>
      </c>
      <c r="EW1152" s="174" t="str">
        <f t="shared" ca="1" si="58"/>
        <v/>
      </c>
      <c r="EX1152" s="174" t="str">
        <f t="shared" ca="1" si="59"/>
        <v/>
      </c>
      <c r="EY1152" s="174" t="str">
        <f ca="1">IF(EU1152="","",COUNTIF(EU$6:$EU1152,"&gt;"&amp;0))</f>
        <v/>
      </c>
      <c r="EZ1152" s="189"/>
      <c r="FA1152" s="153"/>
    </row>
    <row r="1153" spans="146:157" ht="25.5" customHeight="1">
      <c r="EP1153" s="174"/>
      <c r="EQ1153" s="174"/>
      <c r="ER1153" s="174"/>
      <c r="ES1153" s="174"/>
      <c r="ET1153" s="174" t="str">
        <f t="shared" ca="1" si="57"/>
        <v/>
      </c>
      <c r="EU1153" s="174" t="str">
        <f ca="1">IFERROR(IF(OFFSET($D$6,MATCH(VALUE(SUBSTITUTE(EQ1153,EG1153,"")),$A$6:$A$127,0)-1,MATCH($EG1153,$D$6:$CC$6,0)-1+7,1,1)&gt;0,OFFSET($D$6,MATCH(VALUE(SUBSTITUTE(EQ1153,EG1153,"")),$A$6:$A$127,0)-1,MATCH($EG1153,$D$6:$CC$6,0)-1+7,1,1),""),"")</f>
        <v/>
      </c>
      <c r="EV1153" s="174" t="str">
        <f ca="1">IF($EU1153&lt;&gt;"",IF(OFFSET($D$6,MATCH(VALUE(SUBSTITUTE($EQ1153,$EG1153,"")),$A$6:$A$127,0)-1,MATCH($EG1153,$D$6:$CC$6,0)-1+8,1,1)=0,"",OFFSET($D$6,MATCH(VALUE(SUBSTITUTE($EQ1153,$EG1153,"")),$A$6:$A$127,0)-1,MATCH($EG1153,$D$6:$CC$6,0)-1+8,1,1)),"")</f>
        <v/>
      </c>
      <c r="EW1153" s="174" t="str">
        <f t="shared" ca="1" si="58"/>
        <v/>
      </c>
      <c r="EX1153" s="174" t="str">
        <f t="shared" ca="1" si="59"/>
        <v/>
      </c>
      <c r="EY1153" s="174" t="str">
        <f ca="1">IF(EU1153="","",COUNTIF(EU$6:$EU1153,"&gt;"&amp;0))</f>
        <v/>
      </c>
      <c r="EZ1153" s="189"/>
      <c r="FA1153" s="153"/>
    </row>
    <row r="1154" spans="146:157" ht="25.5" customHeight="1">
      <c r="EP1154" s="174"/>
      <c r="EQ1154" s="174"/>
      <c r="ER1154" s="174"/>
      <c r="ES1154" s="174"/>
      <c r="ET1154" s="174" t="str">
        <f t="shared" ca="1" si="57"/>
        <v/>
      </c>
      <c r="EU1154" s="174" t="str">
        <f ca="1">IFERROR(IF(OFFSET($D$6,MATCH(VALUE(SUBSTITUTE(EQ1154,EG1154,"")),$A$6:$A$127,0)-1,MATCH($EG1154,$D$6:$CC$6,0)-1+7,1,1)&gt;0,OFFSET($D$6,MATCH(VALUE(SUBSTITUTE(EQ1154,EG1154,"")),$A$6:$A$127,0)-1,MATCH($EG1154,$D$6:$CC$6,0)-1+7,1,1),""),"")</f>
        <v/>
      </c>
      <c r="EV1154" s="174" t="str">
        <f ca="1">IF($EU1154&lt;&gt;"",IF(OFFSET($D$6,MATCH(VALUE(SUBSTITUTE($EQ1154,$EG1154,"")),$A$6:$A$127,0)-1,MATCH($EG1154,$D$6:$CC$6,0)-1+8,1,1)=0,"",OFFSET($D$6,MATCH(VALUE(SUBSTITUTE($EQ1154,$EG1154,"")),$A$6:$A$127,0)-1,MATCH($EG1154,$D$6:$CC$6,0)-1+8,1,1)),"")</f>
        <v/>
      </c>
      <c r="EW1154" s="174" t="str">
        <f t="shared" ca="1" si="58"/>
        <v/>
      </c>
      <c r="EX1154" s="174" t="str">
        <f t="shared" ca="1" si="59"/>
        <v/>
      </c>
      <c r="EY1154" s="174" t="str">
        <f ca="1">IF(EU1154="","",COUNTIF(EU$6:$EU1154,"&gt;"&amp;0))</f>
        <v/>
      </c>
      <c r="EZ1154" s="189"/>
      <c r="FA1154" s="153"/>
    </row>
    <row r="1155" spans="146:157" ht="25.5" customHeight="1">
      <c r="EP1155" s="174"/>
      <c r="EQ1155" s="174"/>
      <c r="ER1155" s="174"/>
      <c r="ES1155" s="174"/>
      <c r="ET1155" s="174" t="str">
        <f t="shared" ca="1" si="57"/>
        <v/>
      </c>
      <c r="EU1155" s="174" t="str">
        <f ca="1">IFERROR(IF(OFFSET($D$6,MATCH(VALUE(SUBSTITUTE(EQ1155,EG1155,"")),$A$6:$A$127,0)-1,MATCH($EG1155,$D$6:$CC$6,0)-1+7,1,1)&gt;0,OFFSET($D$6,MATCH(VALUE(SUBSTITUTE(EQ1155,EG1155,"")),$A$6:$A$127,0)-1,MATCH($EG1155,$D$6:$CC$6,0)-1+7,1,1),""),"")</f>
        <v/>
      </c>
      <c r="EV1155" s="174" t="str">
        <f ca="1">IF($EU1155&lt;&gt;"",IF(OFFSET($D$6,MATCH(VALUE(SUBSTITUTE($EQ1155,$EG1155,"")),$A$6:$A$127,0)-1,MATCH($EG1155,$D$6:$CC$6,0)-1+8,1,1)=0,"",OFFSET($D$6,MATCH(VALUE(SUBSTITUTE($EQ1155,$EG1155,"")),$A$6:$A$127,0)-1,MATCH($EG1155,$D$6:$CC$6,0)-1+8,1,1)),"")</f>
        <v/>
      </c>
      <c r="EW1155" s="174" t="str">
        <f t="shared" ca="1" si="58"/>
        <v/>
      </c>
      <c r="EX1155" s="174" t="str">
        <f t="shared" ca="1" si="59"/>
        <v/>
      </c>
      <c r="EY1155" s="174" t="str">
        <f ca="1">IF(EU1155="","",COUNTIF(EU$6:$EU1155,"&gt;"&amp;0))</f>
        <v/>
      </c>
      <c r="EZ1155" s="189"/>
      <c r="FA1155" s="153"/>
    </row>
    <row r="1156" spans="146:157" ht="25.5" customHeight="1">
      <c r="EP1156" s="174"/>
      <c r="EQ1156" s="174"/>
      <c r="ER1156" s="174"/>
      <c r="ES1156" s="174"/>
      <c r="ET1156" s="174" t="str">
        <f t="shared" ca="1" si="57"/>
        <v/>
      </c>
      <c r="EU1156" s="174" t="str">
        <f ca="1">IFERROR(IF(OFFSET($D$6,MATCH(VALUE(SUBSTITUTE(EQ1156,EG1156,"")),$A$6:$A$127,0)-1,MATCH($EG1156,$D$6:$CC$6,0)-1+7,1,1)&gt;0,OFFSET($D$6,MATCH(VALUE(SUBSTITUTE(EQ1156,EG1156,"")),$A$6:$A$127,0)-1,MATCH($EG1156,$D$6:$CC$6,0)-1+7,1,1),""),"")</f>
        <v/>
      </c>
      <c r="EV1156" s="174" t="str">
        <f ca="1">IF($EU1156&lt;&gt;"",IF(OFFSET($D$6,MATCH(VALUE(SUBSTITUTE($EQ1156,$EG1156,"")),$A$6:$A$127,0)-1,MATCH($EG1156,$D$6:$CC$6,0)-1+8,1,1)=0,"",OFFSET($D$6,MATCH(VALUE(SUBSTITUTE($EQ1156,$EG1156,"")),$A$6:$A$127,0)-1,MATCH($EG1156,$D$6:$CC$6,0)-1+8,1,1)),"")</f>
        <v/>
      </c>
      <c r="EW1156" s="174" t="str">
        <f t="shared" ca="1" si="58"/>
        <v/>
      </c>
      <c r="EX1156" s="174" t="str">
        <f t="shared" ca="1" si="59"/>
        <v/>
      </c>
      <c r="EY1156" s="174" t="str">
        <f ca="1">IF(EU1156="","",COUNTIF(EU$6:$EU1156,"&gt;"&amp;0))</f>
        <v/>
      </c>
      <c r="EZ1156" s="189"/>
      <c r="FA1156" s="153"/>
    </row>
    <row r="1157" spans="146:157" ht="25.5" customHeight="1">
      <c r="EP1157" s="174"/>
      <c r="EQ1157" s="174"/>
      <c r="ER1157" s="174"/>
      <c r="ES1157" s="174"/>
      <c r="ET1157" s="174" t="str">
        <f t="shared" ca="1" si="57"/>
        <v/>
      </c>
      <c r="EU1157" s="174" t="str">
        <f ca="1">IFERROR(IF(OFFSET($D$6,MATCH(VALUE(SUBSTITUTE(EQ1157,EG1157,"")),$A$6:$A$127,0)-1,MATCH($EG1157,$D$6:$CC$6,0)-1+7,1,1)&gt;0,OFFSET($D$6,MATCH(VALUE(SUBSTITUTE(EQ1157,EG1157,"")),$A$6:$A$127,0)-1,MATCH($EG1157,$D$6:$CC$6,0)-1+7,1,1),""),"")</f>
        <v/>
      </c>
      <c r="EV1157" s="174" t="str">
        <f ca="1">IF($EU1157&lt;&gt;"",IF(OFFSET($D$6,MATCH(VALUE(SUBSTITUTE($EQ1157,$EG1157,"")),$A$6:$A$127,0)-1,MATCH($EG1157,$D$6:$CC$6,0)-1+8,1,1)=0,"",OFFSET($D$6,MATCH(VALUE(SUBSTITUTE($EQ1157,$EG1157,"")),$A$6:$A$127,0)-1,MATCH($EG1157,$D$6:$CC$6,0)-1+8,1,1)),"")</f>
        <v/>
      </c>
      <c r="EW1157" s="174" t="str">
        <f t="shared" ca="1" si="58"/>
        <v/>
      </c>
      <c r="EX1157" s="174" t="str">
        <f t="shared" ca="1" si="59"/>
        <v/>
      </c>
      <c r="EY1157" s="174" t="str">
        <f ca="1">IF(EU1157="","",COUNTIF(EU$6:$EU1157,"&gt;"&amp;0))</f>
        <v/>
      </c>
      <c r="EZ1157" s="189"/>
      <c r="FA1157" s="153"/>
    </row>
    <row r="1158" spans="146:157" ht="25.5" customHeight="1">
      <c r="EP1158" s="174"/>
      <c r="EQ1158" s="174"/>
      <c r="ER1158" s="174"/>
      <c r="ES1158" s="174"/>
      <c r="ET1158" s="174" t="str">
        <f t="shared" ca="1" si="57"/>
        <v/>
      </c>
      <c r="EU1158" s="174" t="str">
        <f ca="1">IFERROR(IF(OFFSET($D$6,MATCH(VALUE(SUBSTITUTE(EQ1158,EG1158,"")),$A$6:$A$127,0)-1,MATCH($EG1158,$D$6:$CC$6,0)-1+7,1,1)&gt;0,OFFSET($D$6,MATCH(VALUE(SUBSTITUTE(EQ1158,EG1158,"")),$A$6:$A$127,0)-1,MATCH($EG1158,$D$6:$CC$6,0)-1+7,1,1),""),"")</f>
        <v/>
      </c>
      <c r="EV1158" s="174" t="str">
        <f ca="1">IF($EU1158&lt;&gt;"",IF(OFFSET($D$6,MATCH(VALUE(SUBSTITUTE($EQ1158,$EG1158,"")),$A$6:$A$127,0)-1,MATCH($EG1158,$D$6:$CC$6,0)-1+8,1,1)=0,"",OFFSET($D$6,MATCH(VALUE(SUBSTITUTE($EQ1158,$EG1158,"")),$A$6:$A$127,0)-1,MATCH($EG1158,$D$6:$CC$6,0)-1+8,1,1)),"")</f>
        <v/>
      </c>
      <c r="EW1158" s="174" t="str">
        <f t="shared" ca="1" si="58"/>
        <v/>
      </c>
      <c r="EX1158" s="174" t="str">
        <f t="shared" ca="1" si="59"/>
        <v/>
      </c>
      <c r="EY1158" s="174" t="str">
        <f ca="1">IF(EU1158="","",COUNTIF(EU$6:$EU1158,"&gt;"&amp;0))</f>
        <v/>
      </c>
      <c r="EZ1158" s="189"/>
      <c r="FA1158" s="153"/>
    </row>
    <row r="1159" spans="146:157" ht="25.5" customHeight="1">
      <c r="EP1159" s="174"/>
      <c r="EQ1159" s="174"/>
      <c r="ER1159" s="174"/>
      <c r="ES1159" s="174"/>
      <c r="ET1159" s="174" t="str">
        <f t="shared" ref="ET1159:ET1222" ca="1" si="60">IF(EY1159="","",EN1159)</f>
        <v/>
      </c>
      <c r="EU1159" s="174" t="str">
        <f ca="1">IFERROR(IF(OFFSET($D$6,MATCH(VALUE(SUBSTITUTE(EQ1159,EG1159,"")),$A$6:$A$127,0)-1,MATCH($EG1159,$D$6:$CC$6,0)-1+7,1,1)&gt;0,OFFSET($D$6,MATCH(VALUE(SUBSTITUTE(EQ1159,EG1159,"")),$A$6:$A$127,0)-1,MATCH($EG1159,$D$6:$CC$6,0)-1+7,1,1),""),"")</f>
        <v/>
      </c>
      <c r="EV1159" s="174" t="str">
        <f ca="1">IF($EU1159&lt;&gt;"",IF(OFFSET($D$6,MATCH(VALUE(SUBSTITUTE($EQ1159,$EG1159,"")),$A$6:$A$127,0)-1,MATCH($EG1159,$D$6:$CC$6,0)-1+8,1,1)=0,"",OFFSET($D$6,MATCH(VALUE(SUBSTITUTE($EQ1159,$EG1159,"")),$A$6:$A$127,0)-1,MATCH($EG1159,$D$6:$CC$6,0)-1+8,1,1)),"")</f>
        <v/>
      </c>
      <c r="EW1159" s="174" t="str">
        <f t="shared" ref="EW1159:EW1222" ca="1" si="61">IF(EY1159="","","F")</f>
        <v/>
      </c>
      <c r="EX1159" s="174" t="str">
        <f t="shared" ref="EX1159:EX1222" ca="1" si="62">IF(EY1159="","",EM1159)</f>
        <v/>
      </c>
      <c r="EY1159" s="174" t="str">
        <f ca="1">IF(EU1159="","",COUNTIF(EU$6:$EU1159,"&gt;"&amp;0))</f>
        <v/>
      </c>
      <c r="EZ1159" s="189"/>
      <c r="FA1159" s="153"/>
    </row>
    <row r="1160" spans="146:157" ht="25.5" customHeight="1">
      <c r="EP1160" s="174"/>
      <c r="EQ1160" s="174"/>
      <c r="ER1160" s="174"/>
      <c r="ES1160" s="174"/>
      <c r="ET1160" s="174" t="str">
        <f t="shared" ca="1" si="60"/>
        <v/>
      </c>
      <c r="EU1160" s="174" t="str">
        <f ca="1">IFERROR(IF(OFFSET($D$6,MATCH(VALUE(SUBSTITUTE(EQ1160,EG1160,"")),$A$6:$A$127,0)-1,MATCH($EG1160,$D$6:$CC$6,0)-1+7,1,1)&gt;0,OFFSET($D$6,MATCH(VALUE(SUBSTITUTE(EQ1160,EG1160,"")),$A$6:$A$127,0)-1,MATCH($EG1160,$D$6:$CC$6,0)-1+7,1,1),""),"")</f>
        <v/>
      </c>
      <c r="EV1160" s="174" t="str">
        <f ca="1">IF($EU1160&lt;&gt;"",IF(OFFSET($D$6,MATCH(VALUE(SUBSTITUTE($EQ1160,$EG1160,"")),$A$6:$A$127,0)-1,MATCH($EG1160,$D$6:$CC$6,0)-1+8,1,1)=0,"",OFFSET($D$6,MATCH(VALUE(SUBSTITUTE($EQ1160,$EG1160,"")),$A$6:$A$127,0)-1,MATCH($EG1160,$D$6:$CC$6,0)-1+8,1,1)),"")</f>
        <v/>
      </c>
      <c r="EW1160" s="174" t="str">
        <f t="shared" ca="1" si="61"/>
        <v/>
      </c>
      <c r="EX1160" s="174" t="str">
        <f t="shared" ca="1" si="62"/>
        <v/>
      </c>
      <c r="EY1160" s="174" t="str">
        <f ca="1">IF(EU1160="","",COUNTIF(EU$6:$EU1160,"&gt;"&amp;0))</f>
        <v/>
      </c>
      <c r="EZ1160" s="189"/>
      <c r="FA1160" s="153"/>
    </row>
    <row r="1161" spans="146:157" ht="25.5" customHeight="1">
      <c r="EP1161" s="174"/>
      <c r="EQ1161" s="174"/>
      <c r="ER1161" s="174"/>
      <c r="ES1161" s="174"/>
      <c r="ET1161" s="174" t="str">
        <f t="shared" ca="1" si="60"/>
        <v/>
      </c>
      <c r="EU1161" s="174" t="str">
        <f ca="1">IFERROR(IF(OFFSET($D$6,MATCH(VALUE(SUBSTITUTE(EQ1161,EG1161,"")),$A$6:$A$127,0)-1,MATCH($EG1161,$D$6:$CC$6,0)-1+7,1,1)&gt;0,OFFSET($D$6,MATCH(VALUE(SUBSTITUTE(EQ1161,EG1161,"")),$A$6:$A$127,0)-1,MATCH($EG1161,$D$6:$CC$6,0)-1+7,1,1),""),"")</f>
        <v/>
      </c>
      <c r="EV1161" s="174" t="str">
        <f ca="1">IF($EU1161&lt;&gt;"",IF(OFFSET($D$6,MATCH(VALUE(SUBSTITUTE($EQ1161,$EG1161,"")),$A$6:$A$127,0)-1,MATCH($EG1161,$D$6:$CC$6,0)-1+8,1,1)=0,"",OFFSET($D$6,MATCH(VALUE(SUBSTITUTE($EQ1161,$EG1161,"")),$A$6:$A$127,0)-1,MATCH($EG1161,$D$6:$CC$6,0)-1+8,1,1)),"")</f>
        <v/>
      </c>
      <c r="EW1161" s="174" t="str">
        <f t="shared" ca="1" si="61"/>
        <v/>
      </c>
      <c r="EX1161" s="174" t="str">
        <f t="shared" ca="1" si="62"/>
        <v/>
      </c>
      <c r="EY1161" s="174" t="str">
        <f ca="1">IF(EU1161="","",COUNTIF(EU$6:$EU1161,"&gt;"&amp;0))</f>
        <v/>
      </c>
      <c r="EZ1161" s="189"/>
      <c r="FA1161" s="153"/>
    </row>
    <row r="1162" spans="146:157" ht="25.5" customHeight="1">
      <c r="EP1162" s="174"/>
      <c r="EQ1162" s="174"/>
      <c r="ER1162" s="174"/>
      <c r="ES1162" s="174"/>
      <c r="ET1162" s="174" t="str">
        <f t="shared" ca="1" si="60"/>
        <v/>
      </c>
      <c r="EU1162" s="174" t="str">
        <f ca="1">IFERROR(IF(OFFSET($D$6,MATCH(VALUE(SUBSTITUTE(EQ1162,EG1162,"")),$A$6:$A$127,0)-1,MATCH($EG1162,$D$6:$CC$6,0)-1+7,1,1)&gt;0,OFFSET($D$6,MATCH(VALUE(SUBSTITUTE(EQ1162,EG1162,"")),$A$6:$A$127,0)-1,MATCH($EG1162,$D$6:$CC$6,0)-1+7,1,1),""),"")</f>
        <v/>
      </c>
      <c r="EV1162" s="174" t="str">
        <f ca="1">IF($EU1162&lt;&gt;"",IF(OFFSET($D$6,MATCH(VALUE(SUBSTITUTE($EQ1162,$EG1162,"")),$A$6:$A$127,0)-1,MATCH($EG1162,$D$6:$CC$6,0)-1+8,1,1)=0,"",OFFSET($D$6,MATCH(VALUE(SUBSTITUTE($EQ1162,$EG1162,"")),$A$6:$A$127,0)-1,MATCH($EG1162,$D$6:$CC$6,0)-1+8,1,1)),"")</f>
        <v/>
      </c>
      <c r="EW1162" s="174" t="str">
        <f t="shared" ca="1" si="61"/>
        <v/>
      </c>
      <c r="EX1162" s="174" t="str">
        <f t="shared" ca="1" si="62"/>
        <v/>
      </c>
      <c r="EY1162" s="174" t="str">
        <f ca="1">IF(EU1162="","",COUNTIF(EU$6:$EU1162,"&gt;"&amp;0))</f>
        <v/>
      </c>
      <c r="EZ1162" s="189"/>
      <c r="FA1162" s="153"/>
    </row>
    <row r="1163" spans="146:157" ht="25.5" customHeight="1">
      <c r="EP1163" s="174"/>
      <c r="EQ1163" s="174"/>
      <c r="ER1163" s="174"/>
      <c r="ES1163" s="174"/>
      <c r="ET1163" s="174" t="str">
        <f t="shared" ca="1" si="60"/>
        <v/>
      </c>
      <c r="EU1163" s="174" t="str">
        <f ca="1">IFERROR(IF(OFFSET($D$6,MATCH(VALUE(SUBSTITUTE(EQ1163,EG1163,"")),$A$6:$A$127,0)-1,MATCH($EG1163,$D$6:$CC$6,0)-1+7,1,1)&gt;0,OFFSET($D$6,MATCH(VALUE(SUBSTITUTE(EQ1163,EG1163,"")),$A$6:$A$127,0)-1,MATCH($EG1163,$D$6:$CC$6,0)-1+7,1,1),""),"")</f>
        <v/>
      </c>
      <c r="EV1163" s="174" t="str">
        <f ca="1">IF($EU1163&lt;&gt;"",IF(OFFSET($D$6,MATCH(VALUE(SUBSTITUTE($EQ1163,$EG1163,"")),$A$6:$A$127,0)-1,MATCH($EG1163,$D$6:$CC$6,0)-1+8,1,1)=0,"",OFFSET($D$6,MATCH(VALUE(SUBSTITUTE($EQ1163,$EG1163,"")),$A$6:$A$127,0)-1,MATCH($EG1163,$D$6:$CC$6,0)-1+8,1,1)),"")</f>
        <v/>
      </c>
      <c r="EW1163" s="174" t="str">
        <f t="shared" ca="1" si="61"/>
        <v/>
      </c>
      <c r="EX1163" s="174" t="str">
        <f t="shared" ca="1" si="62"/>
        <v/>
      </c>
      <c r="EY1163" s="174" t="str">
        <f ca="1">IF(EU1163="","",COUNTIF(EU$6:$EU1163,"&gt;"&amp;0))</f>
        <v/>
      </c>
      <c r="EZ1163" s="189"/>
      <c r="FA1163" s="153"/>
    </row>
    <row r="1164" spans="146:157" ht="25.5" customHeight="1">
      <c r="EP1164" s="174"/>
      <c r="EQ1164" s="174"/>
      <c r="ER1164" s="174"/>
      <c r="ES1164" s="174"/>
      <c r="ET1164" s="174" t="str">
        <f t="shared" ca="1" si="60"/>
        <v/>
      </c>
      <c r="EU1164" s="174" t="str">
        <f ca="1">IFERROR(IF(OFFSET($D$6,MATCH(VALUE(SUBSTITUTE(EQ1164,EG1164,"")),$A$6:$A$127,0)-1,MATCH($EG1164,$D$6:$CC$6,0)-1+7,1,1)&gt;0,OFFSET($D$6,MATCH(VALUE(SUBSTITUTE(EQ1164,EG1164,"")),$A$6:$A$127,0)-1,MATCH($EG1164,$D$6:$CC$6,0)-1+7,1,1),""),"")</f>
        <v/>
      </c>
      <c r="EV1164" s="174" t="str">
        <f ca="1">IF($EU1164&lt;&gt;"",IF(OFFSET($D$6,MATCH(VALUE(SUBSTITUTE($EQ1164,$EG1164,"")),$A$6:$A$127,0)-1,MATCH($EG1164,$D$6:$CC$6,0)-1+8,1,1)=0,"",OFFSET($D$6,MATCH(VALUE(SUBSTITUTE($EQ1164,$EG1164,"")),$A$6:$A$127,0)-1,MATCH($EG1164,$D$6:$CC$6,0)-1+8,1,1)),"")</f>
        <v/>
      </c>
      <c r="EW1164" s="174" t="str">
        <f t="shared" ca="1" si="61"/>
        <v/>
      </c>
      <c r="EX1164" s="174" t="str">
        <f t="shared" ca="1" si="62"/>
        <v/>
      </c>
      <c r="EY1164" s="174" t="str">
        <f ca="1">IF(EU1164="","",COUNTIF(EU$6:$EU1164,"&gt;"&amp;0))</f>
        <v/>
      </c>
      <c r="EZ1164" s="189"/>
      <c r="FA1164" s="153"/>
    </row>
    <row r="1165" spans="146:157" ht="25.5" customHeight="1">
      <c r="EP1165" s="174"/>
      <c r="EQ1165" s="174"/>
      <c r="ER1165" s="174"/>
      <c r="ES1165" s="174"/>
      <c r="ET1165" s="174" t="str">
        <f t="shared" ca="1" si="60"/>
        <v/>
      </c>
      <c r="EU1165" s="174" t="str">
        <f ca="1">IFERROR(IF(OFFSET($D$6,MATCH(VALUE(SUBSTITUTE(EQ1165,EG1165,"")),$A$6:$A$127,0)-1,MATCH($EG1165,$D$6:$CC$6,0)-1+7,1,1)&gt;0,OFFSET($D$6,MATCH(VALUE(SUBSTITUTE(EQ1165,EG1165,"")),$A$6:$A$127,0)-1,MATCH($EG1165,$D$6:$CC$6,0)-1+7,1,1),""),"")</f>
        <v/>
      </c>
      <c r="EV1165" s="174" t="str">
        <f ca="1">IF($EU1165&lt;&gt;"",IF(OFFSET($D$6,MATCH(VALUE(SUBSTITUTE($EQ1165,$EG1165,"")),$A$6:$A$127,0)-1,MATCH($EG1165,$D$6:$CC$6,0)-1+8,1,1)=0,"",OFFSET($D$6,MATCH(VALUE(SUBSTITUTE($EQ1165,$EG1165,"")),$A$6:$A$127,0)-1,MATCH($EG1165,$D$6:$CC$6,0)-1+8,1,1)),"")</f>
        <v/>
      </c>
      <c r="EW1165" s="174" t="str">
        <f t="shared" ca="1" si="61"/>
        <v/>
      </c>
      <c r="EX1165" s="174" t="str">
        <f t="shared" ca="1" si="62"/>
        <v/>
      </c>
      <c r="EY1165" s="174" t="str">
        <f ca="1">IF(EU1165="","",COUNTIF(EU$6:$EU1165,"&gt;"&amp;0))</f>
        <v/>
      </c>
      <c r="EZ1165" s="189"/>
      <c r="FA1165" s="153"/>
    </row>
    <row r="1166" spans="146:157" ht="25.5" customHeight="1">
      <c r="EP1166" s="174"/>
      <c r="EQ1166" s="174"/>
      <c r="ER1166" s="174"/>
      <c r="ES1166" s="174"/>
      <c r="ET1166" s="174" t="str">
        <f t="shared" ca="1" si="60"/>
        <v/>
      </c>
      <c r="EU1166" s="174" t="str">
        <f ca="1">IFERROR(IF(OFFSET($D$6,MATCH(VALUE(SUBSTITUTE(EQ1166,EG1166,"")),$A$6:$A$127,0)-1,MATCH($EG1166,$D$6:$CC$6,0)-1+7,1,1)&gt;0,OFFSET($D$6,MATCH(VALUE(SUBSTITUTE(EQ1166,EG1166,"")),$A$6:$A$127,0)-1,MATCH($EG1166,$D$6:$CC$6,0)-1+7,1,1),""),"")</f>
        <v/>
      </c>
      <c r="EV1166" s="174" t="str">
        <f ca="1">IF($EU1166&lt;&gt;"",IF(OFFSET($D$6,MATCH(VALUE(SUBSTITUTE($EQ1166,$EG1166,"")),$A$6:$A$127,0)-1,MATCH($EG1166,$D$6:$CC$6,0)-1+8,1,1)=0,"",OFFSET($D$6,MATCH(VALUE(SUBSTITUTE($EQ1166,$EG1166,"")),$A$6:$A$127,0)-1,MATCH($EG1166,$D$6:$CC$6,0)-1+8,1,1)),"")</f>
        <v/>
      </c>
      <c r="EW1166" s="174" t="str">
        <f t="shared" ca="1" si="61"/>
        <v/>
      </c>
      <c r="EX1166" s="174" t="str">
        <f t="shared" ca="1" si="62"/>
        <v/>
      </c>
      <c r="EY1166" s="174" t="str">
        <f ca="1">IF(EU1166="","",COUNTIF(EU$6:$EU1166,"&gt;"&amp;0))</f>
        <v/>
      </c>
      <c r="EZ1166" s="189"/>
      <c r="FA1166" s="153"/>
    </row>
    <row r="1167" spans="146:157" ht="25.5" customHeight="1">
      <c r="EP1167" s="174"/>
      <c r="EQ1167" s="174"/>
      <c r="ER1167" s="174"/>
      <c r="ES1167" s="174"/>
      <c r="ET1167" s="174" t="str">
        <f t="shared" ca="1" si="60"/>
        <v/>
      </c>
      <c r="EU1167" s="174" t="str">
        <f ca="1">IFERROR(IF(OFFSET($D$6,MATCH(VALUE(SUBSTITUTE(EQ1167,EG1167,"")),$A$6:$A$127,0)-1,MATCH($EG1167,$D$6:$CC$6,0)-1+7,1,1)&gt;0,OFFSET($D$6,MATCH(VALUE(SUBSTITUTE(EQ1167,EG1167,"")),$A$6:$A$127,0)-1,MATCH($EG1167,$D$6:$CC$6,0)-1+7,1,1),""),"")</f>
        <v/>
      </c>
      <c r="EV1167" s="174" t="str">
        <f ca="1">IF($EU1167&lt;&gt;"",IF(OFFSET($D$6,MATCH(VALUE(SUBSTITUTE($EQ1167,$EG1167,"")),$A$6:$A$127,0)-1,MATCH($EG1167,$D$6:$CC$6,0)-1+8,1,1)=0,"",OFFSET($D$6,MATCH(VALUE(SUBSTITUTE($EQ1167,$EG1167,"")),$A$6:$A$127,0)-1,MATCH($EG1167,$D$6:$CC$6,0)-1+8,1,1)),"")</f>
        <v/>
      </c>
      <c r="EW1167" s="174" t="str">
        <f t="shared" ca="1" si="61"/>
        <v/>
      </c>
      <c r="EX1167" s="174" t="str">
        <f t="shared" ca="1" si="62"/>
        <v/>
      </c>
      <c r="EY1167" s="174" t="str">
        <f ca="1">IF(EU1167="","",COUNTIF(EU$6:$EU1167,"&gt;"&amp;0))</f>
        <v/>
      </c>
      <c r="EZ1167" s="189"/>
      <c r="FA1167" s="153"/>
    </row>
    <row r="1168" spans="146:157" ht="25.5" customHeight="1">
      <c r="EP1168" s="174"/>
      <c r="EQ1168" s="174"/>
      <c r="ER1168" s="174"/>
      <c r="ES1168" s="174"/>
      <c r="ET1168" s="174" t="str">
        <f t="shared" ca="1" si="60"/>
        <v/>
      </c>
      <c r="EU1168" s="174" t="str">
        <f ca="1">IFERROR(IF(OFFSET($D$6,MATCH(VALUE(SUBSTITUTE(EQ1168,EG1168,"")),$A$6:$A$127,0)-1,MATCH($EG1168,$D$6:$CC$6,0)-1+7,1,1)&gt;0,OFFSET($D$6,MATCH(VALUE(SUBSTITUTE(EQ1168,EG1168,"")),$A$6:$A$127,0)-1,MATCH($EG1168,$D$6:$CC$6,0)-1+7,1,1),""),"")</f>
        <v/>
      </c>
      <c r="EV1168" s="174" t="str">
        <f ca="1">IF($EU1168&lt;&gt;"",IF(OFFSET($D$6,MATCH(VALUE(SUBSTITUTE($EQ1168,$EG1168,"")),$A$6:$A$127,0)-1,MATCH($EG1168,$D$6:$CC$6,0)-1+8,1,1)=0,"",OFFSET($D$6,MATCH(VALUE(SUBSTITUTE($EQ1168,$EG1168,"")),$A$6:$A$127,0)-1,MATCH($EG1168,$D$6:$CC$6,0)-1+8,1,1)),"")</f>
        <v/>
      </c>
      <c r="EW1168" s="174" t="str">
        <f t="shared" ca="1" si="61"/>
        <v/>
      </c>
      <c r="EX1168" s="174" t="str">
        <f t="shared" ca="1" si="62"/>
        <v/>
      </c>
      <c r="EY1168" s="174" t="str">
        <f ca="1">IF(EU1168="","",COUNTIF(EU$6:$EU1168,"&gt;"&amp;0))</f>
        <v/>
      </c>
      <c r="EZ1168" s="189"/>
      <c r="FA1168" s="153"/>
    </row>
    <row r="1169" spans="146:157" ht="25.5" customHeight="1">
      <c r="EP1169" s="174"/>
      <c r="EQ1169" s="174"/>
      <c r="ER1169" s="174"/>
      <c r="ES1169" s="174"/>
      <c r="ET1169" s="174" t="str">
        <f t="shared" ca="1" si="60"/>
        <v/>
      </c>
      <c r="EU1169" s="174" t="str">
        <f ca="1">IFERROR(IF(OFFSET($D$6,MATCH(VALUE(SUBSTITUTE(EQ1169,EG1169,"")),$A$6:$A$127,0)-1,MATCH($EG1169,$D$6:$CC$6,0)-1+7,1,1)&gt;0,OFFSET($D$6,MATCH(VALUE(SUBSTITUTE(EQ1169,EG1169,"")),$A$6:$A$127,0)-1,MATCH($EG1169,$D$6:$CC$6,0)-1+7,1,1),""),"")</f>
        <v/>
      </c>
      <c r="EV1169" s="174" t="str">
        <f ca="1">IF($EU1169&lt;&gt;"",IF(OFFSET($D$6,MATCH(VALUE(SUBSTITUTE($EQ1169,$EG1169,"")),$A$6:$A$127,0)-1,MATCH($EG1169,$D$6:$CC$6,0)-1+8,1,1)=0,"",OFFSET($D$6,MATCH(VALUE(SUBSTITUTE($EQ1169,$EG1169,"")),$A$6:$A$127,0)-1,MATCH($EG1169,$D$6:$CC$6,0)-1+8,1,1)),"")</f>
        <v/>
      </c>
      <c r="EW1169" s="174" t="str">
        <f t="shared" ca="1" si="61"/>
        <v/>
      </c>
      <c r="EX1169" s="174" t="str">
        <f t="shared" ca="1" si="62"/>
        <v/>
      </c>
      <c r="EY1169" s="174" t="str">
        <f ca="1">IF(EU1169="","",COUNTIF(EU$6:$EU1169,"&gt;"&amp;0))</f>
        <v/>
      </c>
      <c r="EZ1169" s="189"/>
      <c r="FA1169" s="153"/>
    </row>
    <row r="1170" spans="146:157" ht="25.5" customHeight="1">
      <c r="EP1170" s="174"/>
      <c r="EQ1170" s="174"/>
      <c r="ER1170" s="174"/>
      <c r="ES1170" s="174"/>
      <c r="ET1170" s="174" t="str">
        <f t="shared" ca="1" si="60"/>
        <v/>
      </c>
      <c r="EU1170" s="174" t="str">
        <f ca="1">IFERROR(IF(OFFSET($D$6,MATCH(VALUE(SUBSTITUTE(EQ1170,EG1170,"")),$A$6:$A$127,0)-1,MATCH($EG1170,$D$6:$CC$6,0)-1+7,1,1)&gt;0,OFFSET($D$6,MATCH(VALUE(SUBSTITUTE(EQ1170,EG1170,"")),$A$6:$A$127,0)-1,MATCH($EG1170,$D$6:$CC$6,0)-1+7,1,1),""),"")</f>
        <v/>
      </c>
      <c r="EV1170" s="174" t="str">
        <f ca="1">IF($EU1170&lt;&gt;"",IF(OFFSET($D$6,MATCH(VALUE(SUBSTITUTE($EQ1170,$EG1170,"")),$A$6:$A$127,0)-1,MATCH($EG1170,$D$6:$CC$6,0)-1+8,1,1)=0,"",OFFSET($D$6,MATCH(VALUE(SUBSTITUTE($EQ1170,$EG1170,"")),$A$6:$A$127,0)-1,MATCH($EG1170,$D$6:$CC$6,0)-1+8,1,1)),"")</f>
        <v/>
      </c>
      <c r="EW1170" s="174" t="str">
        <f t="shared" ca="1" si="61"/>
        <v/>
      </c>
      <c r="EX1170" s="174" t="str">
        <f t="shared" ca="1" si="62"/>
        <v/>
      </c>
      <c r="EY1170" s="174" t="str">
        <f ca="1">IF(EU1170="","",COUNTIF(EU$6:$EU1170,"&gt;"&amp;0))</f>
        <v/>
      </c>
      <c r="EZ1170" s="189"/>
      <c r="FA1170" s="153"/>
    </row>
    <row r="1171" spans="146:157" ht="25.5" customHeight="1">
      <c r="EP1171" s="174"/>
      <c r="EQ1171" s="174"/>
      <c r="ER1171" s="174"/>
      <c r="ES1171" s="174"/>
      <c r="ET1171" s="174" t="str">
        <f t="shared" ca="1" si="60"/>
        <v/>
      </c>
      <c r="EU1171" s="174" t="str">
        <f ca="1">IFERROR(IF(OFFSET($D$6,MATCH(VALUE(SUBSTITUTE(EQ1171,EG1171,"")),$A$6:$A$127,0)-1,MATCH($EG1171,$D$6:$CC$6,0)-1+7,1,1)&gt;0,OFFSET($D$6,MATCH(VALUE(SUBSTITUTE(EQ1171,EG1171,"")),$A$6:$A$127,0)-1,MATCH($EG1171,$D$6:$CC$6,0)-1+7,1,1),""),"")</f>
        <v/>
      </c>
      <c r="EV1171" s="174" t="str">
        <f ca="1">IF($EU1171&lt;&gt;"",IF(OFFSET($D$6,MATCH(VALUE(SUBSTITUTE($EQ1171,$EG1171,"")),$A$6:$A$127,0)-1,MATCH($EG1171,$D$6:$CC$6,0)-1+8,1,1)=0,"",OFFSET($D$6,MATCH(VALUE(SUBSTITUTE($EQ1171,$EG1171,"")),$A$6:$A$127,0)-1,MATCH($EG1171,$D$6:$CC$6,0)-1+8,1,1)),"")</f>
        <v/>
      </c>
      <c r="EW1171" s="174" t="str">
        <f t="shared" ca="1" si="61"/>
        <v/>
      </c>
      <c r="EX1171" s="174" t="str">
        <f t="shared" ca="1" si="62"/>
        <v/>
      </c>
      <c r="EY1171" s="174" t="str">
        <f ca="1">IF(EU1171="","",COUNTIF(EU$6:$EU1171,"&gt;"&amp;0))</f>
        <v/>
      </c>
      <c r="EZ1171" s="189"/>
      <c r="FA1171" s="153"/>
    </row>
    <row r="1172" spans="146:157" ht="25.5" customHeight="1">
      <c r="EP1172" s="174"/>
      <c r="EQ1172" s="174"/>
      <c r="ER1172" s="174"/>
      <c r="ES1172" s="174"/>
      <c r="ET1172" s="174" t="str">
        <f t="shared" ca="1" si="60"/>
        <v/>
      </c>
      <c r="EU1172" s="174" t="str">
        <f ca="1">IFERROR(IF(OFFSET($D$6,MATCH(VALUE(SUBSTITUTE(EQ1172,EG1172,"")),$A$6:$A$127,0)-1,MATCH($EG1172,$D$6:$CC$6,0)-1+7,1,1)&gt;0,OFFSET($D$6,MATCH(VALUE(SUBSTITUTE(EQ1172,EG1172,"")),$A$6:$A$127,0)-1,MATCH($EG1172,$D$6:$CC$6,0)-1+7,1,1),""),"")</f>
        <v/>
      </c>
      <c r="EV1172" s="174" t="str">
        <f ca="1">IF($EU1172&lt;&gt;"",IF(OFFSET($D$6,MATCH(VALUE(SUBSTITUTE($EQ1172,$EG1172,"")),$A$6:$A$127,0)-1,MATCH($EG1172,$D$6:$CC$6,0)-1+8,1,1)=0,"",OFFSET($D$6,MATCH(VALUE(SUBSTITUTE($EQ1172,$EG1172,"")),$A$6:$A$127,0)-1,MATCH($EG1172,$D$6:$CC$6,0)-1+8,1,1)),"")</f>
        <v/>
      </c>
      <c r="EW1172" s="174" t="str">
        <f t="shared" ca="1" si="61"/>
        <v/>
      </c>
      <c r="EX1172" s="174" t="str">
        <f t="shared" ca="1" si="62"/>
        <v/>
      </c>
      <c r="EY1172" s="174" t="str">
        <f ca="1">IF(EU1172="","",COUNTIF(EU$6:$EU1172,"&gt;"&amp;0))</f>
        <v/>
      </c>
      <c r="EZ1172" s="189"/>
      <c r="FA1172" s="153"/>
    </row>
    <row r="1173" spans="146:157" ht="25.5" customHeight="1">
      <c r="EP1173" s="174"/>
      <c r="EQ1173" s="174"/>
      <c r="ER1173" s="174"/>
      <c r="ES1173" s="174"/>
      <c r="ET1173" s="174" t="str">
        <f t="shared" ca="1" si="60"/>
        <v/>
      </c>
      <c r="EU1173" s="174" t="str">
        <f ca="1">IFERROR(IF(OFFSET($D$6,MATCH(VALUE(SUBSTITUTE(EQ1173,EG1173,"")),$A$6:$A$127,0)-1,MATCH($EG1173,$D$6:$CC$6,0)-1+7,1,1)&gt;0,OFFSET($D$6,MATCH(VALUE(SUBSTITUTE(EQ1173,EG1173,"")),$A$6:$A$127,0)-1,MATCH($EG1173,$D$6:$CC$6,0)-1+7,1,1),""),"")</f>
        <v/>
      </c>
      <c r="EV1173" s="174" t="str">
        <f ca="1">IF($EU1173&lt;&gt;"",IF(OFFSET($D$6,MATCH(VALUE(SUBSTITUTE($EQ1173,$EG1173,"")),$A$6:$A$127,0)-1,MATCH($EG1173,$D$6:$CC$6,0)-1+8,1,1)=0,"",OFFSET($D$6,MATCH(VALUE(SUBSTITUTE($EQ1173,$EG1173,"")),$A$6:$A$127,0)-1,MATCH($EG1173,$D$6:$CC$6,0)-1+8,1,1)),"")</f>
        <v/>
      </c>
      <c r="EW1173" s="174" t="str">
        <f t="shared" ca="1" si="61"/>
        <v/>
      </c>
      <c r="EX1173" s="174" t="str">
        <f t="shared" ca="1" si="62"/>
        <v/>
      </c>
      <c r="EY1173" s="174" t="str">
        <f ca="1">IF(EU1173="","",COUNTIF(EU$6:$EU1173,"&gt;"&amp;0))</f>
        <v/>
      </c>
      <c r="EZ1173" s="189"/>
      <c r="FA1173" s="153"/>
    </row>
    <row r="1174" spans="146:157" ht="25.5" customHeight="1">
      <c r="EP1174" s="174"/>
      <c r="EQ1174" s="174"/>
      <c r="ER1174" s="174"/>
      <c r="ES1174" s="174"/>
      <c r="ET1174" s="174" t="str">
        <f t="shared" ca="1" si="60"/>
        <v/>
      </c>
      <c r="EU1174" s="174" t="str">
        <f ca="1">IFERROR(IF(OFFSET($D$6,MATCH(VALUE(SUBSTITUTE(EQ1174,EG1174,"")),$A$6:$A$127,0)-1,MATCH($EG1174,$D$6:$CC$6,0)-1+7,1,1)&gt;0,OFFSET($D$6,MATCH(VALUE(SUBSTITUTE(EQ1174,EG1174,"")),$A$6:$A$127,0)-1,MATCH($EG1174,$D$6:$CC$6,0)-1+7,1,1),""),"")</f>
        <v/>
      </c>
      <c r="EV1174" s="174" t="str">
        <f ca="1">IF($EU1174&lt;&gt;"",IF(OFFSET($D$6,MATCH(VALUE(SUBSTITUTE($EQ1174,$EG1174,"")),$A$6:$A$127,0)-1,MATCH($EG1174,$D$6:$CC$6,0)-1+8,1,1)=0,"",OFFSET($D$6,MATCH(VALUE(SUBSTITUTE($EQ1174,$EG1174,"")),$A$6:$A$127,0)-1,MATCH($EG1174,$D$6:$CC$6,0)-1+8,1,1)),"")</f>
        <v/>
      </c>
      <c r="EW1174" s="174" t="str">
        <f t="shared" ca="1" si="61"/>
        <v/>
      </c>
      <c r="EX1174" s="174" t="str">
        <f t="shared" ca="1" si="62"/>
        <v/>
      </c>
      <c r="EY1174" s="174" t="str">
        <f ca="1">IF(EU1174="","",COUNTIF(EU$6:$EU1174,"&gt;"&amp;0))</f>
        <v/>
      </c>
      <c r="EZ1174" s="189"/>
      <c r="FA1174" s="153"/>
    </row>
    <row r="1175" spans="146:157" ht="25.5" customHeight="1">
      <c r="EP1175" s="174"/>
      <c r="EQ1175" s="174"/>
      <c r="ER1175" s="174"/>
      <c r="ES1175" s="174"/>
      <c r="ET1175" s="174" t="str">
        <f t="shared" ca="1" si="60"/>
        <v/>
      </c>
      <c r="EU1175" s="174" t="str">
        <f ca="1">IFERROR(IF(OFFSET($D$6,MATCH(VALUE(SUBSTITUTE(EQ1175,EG1175,"")),$A$6:$A$127,0)-1,MATCH($EG1175,$D$6:$CC$6,0)-1+7,1,1)&gt;0,OFFSET($D$6,MATCH(VALUE(SUBSTITUTE(EQ1175,EG1175,"")),$A$6:$A$127,0)-1,MATCH($EG1175,$D$6:$CC$6,0)-1+7,1,1),""),"")</f>
        <v/>
      </c>
      <c r="EV1175" s="174" t="str">
        <f ca="1">IF($EU1175&lt;&gt;"",IF(OFFSET($D$6,MATCH(VALUE(SUBSTITUTE($EQ1175,$EG1175,"")),$A$6:$A$127,0)-1,MATCH($EG1175,$D$6:$CC$6,0)-1+8,1,1)=0,"",OFFSET($D$6,MATCH(VALUE(SUBSTITUTE($EQ1175,$EG1175,"")),$A$6:$A$127,0)-1,MATCH($EG1175,$D$6:$CC$6,0)-1+8,1,1)),"")</f>
        <v/>
      </c>
      <c r="EW1175" s="174" t="str">
        <f t="shared" ca="1" si="61"/>
        <v/>
      </c>
      <c r="EX1175" s="174" t="str">
        <f t="shared" ca="1" si="62"/>
        <v/>
      </c>
      <c r="EY1175" s="174" t="str">
        <f ca="1">IF(EU1175="","",COUNTIF(EU$6:$EU1175,"&gt;"&amp;0))</f>
        <v/>
      </c>
      <c r="EZ1175" s="189"/>
      <c r="FA1175" s="153"/>
    </row>
    <row r="1176" spans="146:157" ht="25.5" customHeight="1">
      <c r="EP1176" s="174"/>
      <c r="EQ1176" s="174"/>
      <c r="ER1176" s="174"/>
      <c r="ES1176" s="174"/>
      <c r="ET1176" s="174" t="str">
        <f t="shared" ca="1" si="60"/>
        <v/>
      </c>
      <c r="EU1176" s="174" t="str">
        <f ca="1">IFERROR(IF(OFFSET($D$6,MATCH(VALUE(SUBSTITUTE(EQ1176,EG1176,"")),$A$6:$A$127,0)-1,MATCH($EG1176,$D$6:$CC$6,0)-1+7,1,1)&gt;0,OFFSET($D$6,MATCH(VALUE(SUBSTITUTE(EQ1176,EG1176,"")),$A$6:$A$127,0)-1,MATCH($EG1176,$D$6:$CC$6,0)-1+7,1,1),""),"")</f>
        <v/>
      </c>
      <c r="EV1176" s="174" t="str">
        <f ca="1">IF($EU1176&lt;&gt;"",IF(OFFSET($D$6,MATCH(VALUE(SUBSTITUTE($EQ1176,$EG1176,"")),$A$6:$A$127,0)-1,MATCH($EG1176,$D$6:$CC$6,0)-1+8,1,1)=0,"",OFFSET($D$6,MATCH(VALUE(SUBSTITUTE($EQ1176,$EG1176,"")),$A$6:$A$127,0)-1,MATCH($EG1176,$D$6:$CC$6,0)-1+8,1,1)),"")</f>
        <v/>
      </c>
      <c r="EW1176" s="174" t="str">
        <f t="shared" ca="1" si="61"/>
        <v/>
      </c>
      <c r="EX1176" s="174" t="str">
        <f t="shared" ca="1" si="62"/>
        <v/>
      </c>
      <c r="EY1176" s="174" t="str">
        <f ca="1">IF(EU1176="","",COUNTIF(EU$6:$EU1176,"&gt;"&amp;0))</f>
        <v/>
      </c>
      <c r="EZ1176" s="189"/>
      <c r="FA1176" s="153"/>
    </row>
    <row r="1177" spans="146:157" ht="25.5" customHeight="1">
      <c r="EP1177" s="174"/>
      <c r="EQ1177" s="174"/>
      <c r="ER1177" s="174"/>
      <c r="ES1177" s="174"/>
      <c r="ET1177" s="174" t="str">
        <f t="shared" ca="1" si="60"/>
        <v/>
      </c>
      <c r="EU1177" s="174" t="str">
        <f ca="1">IFERROR(IF(OFFSET($D$6,MATCH(VALUE(SUBSTITUTE(EQ1177,EG1177,"")),$A$6:$A$127,0)-1,MATCH($EG1177,$D$6:$CC$6,0)-1+7,1,1)&gt;0,OFFSET($D$6,MATCH(VALUE(SUBSTITUTE(EQ1177,EG1177,"")),$A$6:$A$127,0)-1,MATCH($EG1177,$D$6:$CC$6,0)-1+7,1,1),""),"")</f>
        <v/>
      </c>
      <c r="EV1177" s="174" t="str">
        <f ca="1">IF($EU1177&lt;&gt;"",IF(OFFSET($D$6,MATCH(VALUE(SUBSTITUTE($EQ1177,$EG1177,"")),$A$6:$A$127,0)-1,MATCH($EG1177,$D$6:$CC$6,0)-1+8,1,1)=0,"",OFFSET($D$6,MATCH(VALUE(SUBSTITUTE($EQ1177,$EG1177,"")),$A$6:$A$127,0)-1,MATCH($EG1177,$D$6:$CC$6,0)-1+8,1,1)),"")</f>
        <v/>
      </c>
      <c r="EW1177" s="174" t="str">
        <f t="shared" ca="1" si="61"/>
        <v/>
      </c>
      <c r="EX1177" s="174" t="str">
        <f t="shared" ca="1" si="62"/>
        <v/>
      </c>
      <c r="EY1177" s="174" t="str">
        <f ca="1">IF(EU1177="","",COUNTIF(EU$6:$EU1177,"&gt;"&amp;0))</f>
        <v/>
      </c>
      <c r="EZ1177" s="189"/>
      <c r="FA1177" s="153"/>
    </row>
    <row r="1178" spans="146:157" ht="25.5" customHeight="1">
      <c r="EP1178" s="174"/>
      <c r="EQ1178" s="174"/>
      <c r="ER1178" s="174"/>
      <c r="ES1178" s="174"/>
      <c r="ET1178" s="174" t="str">
        <f t="shared" ca="1" si="60"/>
        <v/>
      </c>
      <c r="EU1178" s="174" t="str">
        <f ca="1">IFERROR(IF(OFFSET($D$6,MATCH(VALUE(SUBSTITUTE(EQ1178,EG1178,"")),$A$6:$A$127,0)-1,MATCH($EG1178,$D$6:$CC$6,0)-1+7,1,1)&gt;0,OFFSET($D$6,MATCH(VALUE(SUBSTITUTE(EQ1178,EG1178,"")),$A$6:$A$127,0)-1,MATCH($EG1178,$D$6:$CC$6,0)-1+7,1,1),""),"")</f>
        <v/>
      </c>
      <c r="EV1178" s="174" t="str">
        <f ca="1">IF($EU1178&lt;&gt;"",IF(OFFSET($D$6,MATCH(VALUE(SUBSTITUTE($EQ1178,$EG1178,"")),$A$6:$A$127,0)-1,MATCH($EG1178,$D$6:$CC$6,0)-1+8,1,1)=0,"",OFFSET($D$6,MATCH(VALUE(SUBSTITUTE($EQ1178,$EG1178,"")),$A$6:$A$127,0)-1,MATCH($EG1178,$D$6:$CC$6,0)-1+8,1,1)),"")</f>
        <v/>
      </c>
      <c r="EW1178" s="174" t="str">
        <f t="shared" ca="1" si="61"/>
        <v/>
      </c>
      <c r="EX1178" s="174" t="str">
        <f t="shared" ca="1" si="62"/>
        <v/>
      </c>
      <c r="EY1178" s="174" t="str">
        <f ca="1">IF(EU1178="","",COUNTIF(EU$6:$EU1178,"&gt;"&amp;0))</f>
        <v/>
      </c>
      <c r="EZ1178" s="189"/>
      <c r="FA1178" s="153"/>
    </row>
    <row r="1179" spans="146:157" ht="25.5" customHeight="1">
      <c r="EP1179" s="174"/>
      <c r="EQ1179" s="174"/>
      <c r="ER1179" s="174"/>
      <c r="ES1179" s="174"/>
      <c r="ET1179" s="174" t="str">
        <f t="shared" ca="1" si="60"/>
        <v/>
      </c>
      <c r="EU1179" s="174" t="str">
        <f ca="1">IFERROR(IF(OFFSET($D$6,MATCH(VALUE(SUBSTITUTE(EQ1179,EG1179,"")),$A$6:$A$127,0)-1,MATCH($EG1179,$D$6:$CC$6,0)-1+7,1,1)&gt;0,OFFSET($D$6,MATCH(VALUE(SUBSTITUTE(EQ1179,EG1179,"")),$A$6:$A$127,0)-1,MATCH($EG1179,$D$6:$CC$6,0)-1+7,1,1),""),"")</f>
        <v/>
      </c>
      <c r="EV1179" s="174" t="str">
        <f ca="1">IF($EU1179&lt;&gt;"",IF(OFFSET($D$6,MATCH(VALUE(SUBSTITUTE($EQ1179,$EG1179,"")),$A$6:$A$127,0)-1,MATCH($EG1179,$D$6:$CC$6,0)-1+8,1,1)=0,"",OFFSET($D$6,MATCH(VALUE(SUBSTITUTE($EQ1179,$EG1179,"")),$A$6:$A$127,0)-1,MATCH($EG1179,$D$6:$CC$6,0)-1+8,1,1)),"")</f>
        <v/>
      </c>
      <c r="EW1179" s="174" t="str">
        <f t="shared" ca="1" si="61"/>
        <v/>
      </c>
      <c r="EX1179" s="174" t="str">
        <f t="shared" ca="1" si="62"/>
        <v/>
      </c>
      <c r="EY1179" s="174" t="str">
        <f ca="1">IF(EU1179="","",COUNTIF(EU$6:$EU1179,"&gt;"&amp;0))</f>
        <v/>
      </c>
      <c r="EZ1179" s="189"/>
      <c r="FA1179" s="153"/>
    </row>
    <row r="1180" spans="146:157" ht="25.5" customHeight="1">
      <c r="EP1180" s="174"/>
      <c r="EQ1180" s="174"/>
      <c r="ER1180" s="174"/>
      <c r="ES1180" s="174"/>
      <c r="ET1180" s="174" t="str">
        <f t="shared" ca="1" si="60"/>
        <v/>
      </c>
      <c r="EU1180" s="174" t="str">
        <f ca="1">IFERROR(IF(OFFSET($D$6,MATCH(VALUE(SUBSTITUTE(EQ1180,EG1180,"")),$A$6:$A$127,0)-1,MATCH($EG1180,$D$6:$CC$6,0)-1+7,1,1)&gt;0,OFFSET($D$6,MATCH(VALUE(SUBSTITUTE(EQ1180,EG1180,"")),$A$6:$A$127,0)-1,MATCH($EG1180,$D$6:$CC$6,0)-1+7,1,1),""),"")</f>
        <v/>
      </c>
      <c r="EV1180" s="174" t="str">
        <f ca="1">IF($EU1180&lt;&gt;"",IF(OFFSET($D$6,MATCH(VALUE(SUBSTITUTE($EQ1180,$EG1180,"")),$A$6:$A$127,0)-1,MATCH($EG1180,$D$6:$CC$6,0)-1+8,1,1)=0,"",OFFSET($D$6,MATCH(VALUE(SUBSTITUTE($EQ1180,$EG1180,"")),$A$6:$A$127,0)-1,MATCH($EG1180,$D$6:$CC$6,0)-1+8,1,1)),"")</f>
        <v/>
      </c>
      <c r="EW1180" s="174" t="str">
        <f t="shared" ca="1" si="61"/>
        <v/>
      </c>
      <c r="EX1180" s="174" t="str">
        <f t="shared" ca="1" si="62"/>
        <v/>
      </c>
      <c r="EY1180" s="174" t="str">
        <f ca="1">IF(EU1180="","",COUNTIF(EU$6:$EU1180,"&gt;"&amp;0))</f>
        <v/>
      </c>
      <c r="EZ1180" s="189"/>
      <c r="FA1180" s="153"/>
    </row>
    <row r="1181" spans="146:157" ht="25.5" customHeight="1">
      <c r="EP1181" s="174"/>
      <c r="EQ1181" s="174"/>
      <c r="ER1181" s="174"/>
      <c r="ES1181" s="174"/>
      <c r="ET1181" s="174" t="str">
        <f t="shared" ca="1" si="60"/>
        <v/>
      </c>
      <c r="EU1181" s="174" t="str">
        <f ca="1">IFERROR(IF(OFFSET($D$6,MATCH(VALUE(SUBSTITUTE(EQ1181,EG1181,"")),$A$6:$A$127,0)-1,MATCH($EG1181,$D$6:$CC$6,0)-1+7,1,1)&gt;0,OFFSET($D$6,MATCH(VALUE(SUBSTITUTE(EQ1181,EG1181,"")),$A$6:$A$127,0)-1,MATCH($EG1181,$D$6:$CC$6,0)-1+7,1,1),""),"")</f>
        <v/>
      </c>
      <c r="EV1181" s="174" t="str">
        <f ca="1">IF($EU1181&lt;&gt;"",IF(OFFSET($D$6,MATCH(VALUE(SUBSTITUTE($EQ1181,$EG1181,"")),$A$6:$A$127,0)-1,MATCH($EG1181,$D$6:$CC$6,0)-1+8,1,1)=0,"",OFFSET($D$6,MATCH(VALUE(SUBSTITUTE($EQ1181,$EG1181,"")),$A$6:$A$127,0)-1,MATCH($EG1181,$D$6:$CC$6,0)-1+8,1,1)),"")</f>
        <v/>
      </c>
      <c r="EW1181" s="174" t="str">
        <f t="shared" ca="1" si="61"/>
        <v/>
      </c>
      <c r="EX1181" s="174" t="str">
        <f t="shared" ca="1" si="62"/>
        <v/>
      </c>
      <c r="EY1181" s="174" t="str">
        <f ca="1">IF(EU1181="","",COUNTIF(EU$6:$EU1181,"&gt;"&amp;0))</f>
        <v/>
      </c>
      <c r="EZ1181" s="189"/>
      <c r="FA1181" s="153"/>
    </row>
    <row r="1182" spans="146:157" ht="25.5" customHeight="1">
      <c r="EP1182" s="174"/>
      <c r="EQ1182" s="174"/>
      <c r="ER1182" s="174"/>
      <c r="ES1182" s="174"/>
      <c r="ET1182" s="174" t="str">
        <f t="shared" ca="1" si="60"/>
        <v/>
      </c>
      <c r="EU1182" s="174" t="str">
        <f ca="1">IFERROR(IF(OFFSET($D$6,MATCH(VALUE(SUBSTITUTE(EQ1182,EG1182,"")),$A$6:$A$127,0)-1,MATCH($EG1182,$D$6:$CC$6,0)-1+7,1,1)&gt;0,OFFSET($D$6,MATCH(VALUE(SUBSTITUTE(EQ1182,EG1182,"")),$A$6:$A$127,0)-1,MATCH($EG1182,$D$6:$CC$6,0)-1+7,1,1),""),"")</f>
        <v/>
      </c>
      <c r="EV1182" s="174" t="str">
        <f ca="1">IF($EU1182&lt;&gt;"",IF(OFFSET($D$6,MATCH(VALUE(SUBSTITUTE($EQ1182,$EG1182,"")),$A$6:$A$127,0)-1,MATCH($EG1182,$D$6:$CC$6,0)-1+8,1,1)=0,"",OFFSET($D$6,MATCH(VALUE(SUBSTITUTE($EQ1182,$EG1182,"")),$A$6:$A$127,0)-1,MATCH($EG1182,$D$6:$CC$6,0)-1+8,1,1)),"")</f>
        <v/>
      </c>
      <c r="EW1182" s="174" t="str">
        <f t="shared" ca="1" si="61"/>
        <v/>
      </c>
      <c r="EX1182" s="174" t="str">
        <f t="shared" ca="1" si="62"/>
        <v/>
      </c>
      <c r="EY1182" s="174" t="str">
        <f ca="1">IF(EU1182="","",COUNTIF(EU$6:$EU1182,"&gt;"&amp;0))</f>
        <v/>
      </c>
      <c r="EZ1182" s="189"/>
      <c r="FA1182" s="153"/>
    </row>
    <row r="1183" spans="146:157" ht="25.5" customHeight="1">
      <c r="EP1183" s="174"/>
      <c r="EQ1183" s="174"/>
      <c r="ER1183" s="174"/>
      <c r="ES1183" s="174"/>
      <c r="ET1183" s="174" t="str">
        <f t="shared" ca="1" si="60"/>
        <v/>
      </c>
      <c r="EU1183" s="174" t="str">
        <f ca="1">IFERROR(IF(OFFSET($D$6,MATCH(VALUE(SUBSTITUTE(EQ1183,EG1183,"")),$A$6:$A$127,0)-1,MATCH($EG1183,$D$6:$CC$6,0)-1+7,1,1)&gt;0,OFFSET($D$6,MATCH(VALUE(SUBSTITUTE(EQ1183,EG1183,"")),$A$6:$A$127,0)-1,MATCH($EG1183,$D$6:$CC$6,0)-1+7,1,1),""),"")</f>
        <v/>
      </c>
      <c r="EV1183" s="174" t="str">
        <f ca="1">IF($EU1183&lt;&gt;"",IF(OFFSET($D$6,MATCH(VALUE(SUBSTITUTE($EQ1183,$EG1183,"")),$A$6:$A$127,0)-1,MATCH($EG1183,$D$6:$CC$6,0)-1+8,1,1)=0,"",OFFSET($D$6,MATCH(VALUE(SUBSTITUTE($EQ1183,$EG1183,"")),$A$6:$A$127,0)-1,MATCH($EG1183,$D$6:$CC$6,0)-1+8,1,1)),"")</f>
        <v/>
      </c>
      <c r="EW1183" s="174" t="str">
        <f t="shared" ca="1" si="61"/>
        <v/>
      </c>
      <c r="EX1183" s="174" t="str">
        <f t="shared" ca="1" si="62"/>
        <v/>
      </c>
      <c r="EY1183" s="174" t="str">
        <f ca="1">IF(EU1183="","",COUNTIF(EU$6:$EU1183,"&gt;"&amp;0))</f>
        <v/>
      </c>
      <c r="EZ1183" s="189"/>
      <c r="FA1183" s="153"/>
    </row>
    <row r="1184" spans="146:157" ht="25.5" customHeight="1">
      <c r="EP1184" s="174"/>
      <c r="EQ1184" s="174"/>
      <c r="ER1184" s="174"/>
      <c r="ES1184" s="174"/>
      <c r="ET1184" s="174" t="str">
        <f t="shared" ca="1" si="60"/>
        <v/>
      </c>
      <c r="EU1184" s="174" t="str">
        <f ca="1">IFERROR(IF(OFFSET($D$6,MATCH(VALUE(SUBSTITUTE(EQ1184,EG1184,"")),$A$6:$A$127,0)-1,MATCH($EG1184,$D$6:$CC$6,0)-1+7,1,1)&gt;0,OFFSET($D$6,MATCH(VALUE(SUBSTITUTE(EQ1184,EG1184,"")),$A$6:$A$127,0)-1,MATCH($EG1184,$D$6:$CC$6,0)-1+7,1,1),""),"")</f>
        <v/>
      </c>
      <c r="EV1184" s="174" t="str">
        <f ca="1">IF($EU1184&lt;&gt;"",IF(OFFSET($D$6,MATCH(VALUE(SUBSTITUTE($EQ1184,$EG1184,"")),$A$6:$A$127,0)-1,MATCH($EG1184,$D$6:$CC$6,0)-1+8,1,1)=0,"",OFFSET($D$6,MATCH(VALUE(SUBSTITUTE($EQ1184,$EG1184,"")),$A$6:$A$127,0)-1,MATCH($EG1184,$D$6:$CC$6,0)-1+8,1,1)),"")</f>
        <v/>
      </c>
      <c r="EW1184" s="174" t="str">
        <f t="shared" ca="1" si="61"/>
        <v/>
      </c>
      <c r="EX1184" s="174" t="str">
        <f t="shared" ca="1" si="62"/>
        <v/>
      </c>
      <c r="EY1184" s="174" t="str">
        <f ca="1">IF(EU1184="","",COUNTIF(EU$6:$EU1184,"&gt;"&amp;0))</f>
        <v/>
      </c>
      <c r="EZ1184" s="189"/>
      <c r="FA1184" s="153"/>
    </row>
    <row r="1185" spans="146:157" ht="25.5" customHeight="1">
      <c r="EP1185" s="174"/>
      <c r="EQ1185" s="174"/>
      <c r="ER1185" s="174"/>
      <c r="ES1185" s="174"/>
      <c r="ET1185" s="174" t="str">
        <f t="shared" ca="1" si="60"/>
        <v/>
      </c>
      <c r="EU1185" s="174" t="str">
        <f ca="1">IFERROR(IF(OFFSET($D$6,MATCH(VALUE(SUBSTITUTE(EQ1185,EG1185,"")),$A$6:$A$127,0)-1,MATCH($EG1185,$D$6:$CC$6,0)-1+7,1,1)&gt;0,OFFSET($D$6,MATCH(VALUE(SUBSTITUTE(EQ1185,EG1185,"")),$A$6:$A$127,0)-1,MATCH($EG1185,$D$6:$CC$6,0)-1+7,1,1),""),"")</f>
        <v/>
      </c>
      <c r="EV1185" s="174" t="str">
        <f ca="1">IF($EU1185&lt;&gt;"",IF(OFFSET($D$6,MATCH(VALUE(SUBSTITUTE($EQ1185,$EG1185,"")),$A$6:$A$127,0)-1,MATCH($EG1185,$D$6:$CC$6,0)-1+8,1,1)=0,"",OFFSET($D$6,MATCH(VALUE(SUBSTITUTE($EQ1185,$EG1185,"")),$A$6:$A$127,0)-1,MATCH($EG1185,$D$6:$CC$6,0)-1+8,1,1)),"")</f>
        <v/>
      </c>
      <c r="EW1185" s="174" t="str">
        <f t="shared" ca="1" si="61"/>
        <v/>
      </c>
      <c r="EX1185" s="174" t="str">
        <f t="shared" ca="1" si="62"/>
        <v/>
      </c>
      <c r="EY1185" s="174" t="str">
        <f ca="1">IF(EU1185="","",COUNTIF(EU$6:$EU1185,"&gt;"&amp;0))</f>
        <v/>
      </c>
      <c r="EZ1185" s="189"/>
      <c r="FA1185" s="153"/>
    </row>
    <row r="1186" spans="146:157" ht="25.5" customHeight="1">
      <c r="EP1186" s="174"/>
      <c r="EQ1186" s="174"/>
      <c r="ER1186" s="174"/>
      <c r="ES1186" s="174"/>
      <c r="ET1186" s="174" t="str">
        <f t="shared" ca="1" si="60"/>
        <v/>
      </c>
      <c r="EU1186" s="174" t="str">
        <f ca="1">IFERROR(IF(OFFSET($D$6,MATCH(VALUE(SUBSTITUTE(EQ1186,EG1186,"")),$A$6:$A$127,0)-1,MATCH($EG1186,$D$6:$CC$6,0)-1+7,1,1)&gt;0,OFFSET($D$6,MATCH(VALUE(SUBSTITUTE(EQ1186,EG1186,"")),$A$6:$A$127,0)-1,MATCH($EG1186,$D$6:$CC$6,0)-1+7,1,1),""),"")</f>
        <v/>
      </c>
      <c r="EV1186" s="174" t="str">
        <f ca="1">IF($EU1186&lt;&gt;"",IF(OFFSET($D$6,MATCH(VALUE(SUBSTITUTE($EQ1186,$EG1186,"")),$A$6:$A$127,0)-1,MATCH($EG1186,$D$6:$CC$6,0)-1+8,1,1)=0,"",OFFSET($D$6,MATCH(VALUE(SUBSTITUTE($EQ1186,$EG1186,"")),$A$6:$A$127,0)-1,MATCH($EG1186,$D$6:$CC$6,0)-1+8,1,1)),"")</f>
        <v/>
      </c>
      <c r="EW1186" s="174" t="str">
        <f t="shared" ca="1" si="61"/>
        <v/>
      </c>
      <c r="EX1186" s="174" t="str">
        <f t="shared" ca="1" si="62"/>
        <v/>
      </c>
      <c r="EY1186" s="174" t="str">
        <f ca="1">IF(EU1186="","",COUNTIF(EU$6:$EU1186,"&gt;"&amp;0))</f>
        <v/>
      </c>
      <c r="EZ1186" s="189"/>
      <c r="FA1186" s="153"/>
    </row>
    <row r="1187" spans="146:157" ht="25.5" customHeight="1">
      <c r="EP1187" s="174"/>
      <c r="EQ1187" s="174"/>
      <c r="ER1187" s="174"/>
      <c r="ES1187" s="174"/>
      <c r="ET1187" s="174" t="str">
        <f t="shared" ca="1" si="60"/>
        <v/>
      </c>
      <c r="EU1187" s="174" t="str">
        <f ca="1">IFERROR(IF(OFFSET($D$6,MATCH(VALUE(SUBSTITUTE(EQ1187,EG1187,"")),$A$6:$A$127,0)-1,MATCH($EG1187,$D$6:$CC$6,0)-1+7,1,1)&gt;0,OFFSET($D$6,MATCH(VALUE(SUBSTITUTE(EQ1187,EG1187,"")),$A$6:$A$127,0)-1,MATCH($EG1187,$D$6:$CC$6,0)-1+7,1,1),""),"")</f>
        <v/>
      </c>
      <c r="EV1187" s="174" t="str">
        <f ca="1">IF($EU1187&lt;&gt;"",IF(OFFSET($D$6,MATCH(VALUE(SUBSTITUTE($EQ1187,$EG1187,"")),$A$6:$A$127,0)-1,MATCH($EG1187,$D$6:$CC$6,0)-1+8,1,1)=0,"",OFFSET($D$6,MATCH(VALUE(SUBSTITUTE($EQ1187,$EG1187,"")),$A$6:$A$127,0)-1,MATCH($EG1187,$D$6:$CC$6,0)-1+8,1,1)),"")</f>
        <v/>
      </c>
      <c r="EW1187" s="174" t="str">
        <f t="shared" ca="1" si="61"/>
        <v/>
      </c>
      <c r="EX1187" s="174" t="str">
        <f t="shared" ca="1" si="62"/>
        <v/>
      </c>
      <c r="EY1187" s="174" t="str">
        <f ca="1">IF(EU1187="","",COUNTIF(EU$6:$EU1187,"&gt;"&amp;0))</f>
        <v/>
      </c>
      <c r="EZ1187" s="189"/>
      <c r="FA1187" s="153"/>
    </row>
    <row r="1188" spans="146:157" ht="25.5" customHeight="1">
      <c r="EP1188" s="174"/>
      <c r="EQ1188" s="174"/>
      <c r="ER1188" s="174"/>
      <c r="ES1188" s="174"/>
      <c r="ET1188" s="174" t="str">
        <f t="shared" ca="1" si="60"/>
        <v/>
      </c>
      <c r="EU1188" s="174" t="str">
        <f ca="1">IFERROR(IF(OFFSET($D$6,MATCH(VALUE(SUBSTITUTE(EQ1188,EG1188,"")),$A$6:$A$127,0)-1,MATCH($EG1188,$D$6:$CC$6,0)-1+7,1,1)&gt;0,OFFSET($D$6,MATCH(VALUE(SUBSTITUTE(EQ1188,EG1188,"")),$A$6:$A$127,0)-1,MATCH($EG1188,$D$6:$CC$6,0)-1+7,1,1),""),"")</f>
        <v/>
      </c>
      <c r="EV1188" s="174" t="str">
        <f ca="1">IF($EU1188&lt;&gt;"",IF(OFFSET($D$6,MATCH(VALUE(SUBSTITUTE($EQ1188,$EG1188,"")),$A$6:$A$127,0)-1,MATCH($EG1188,$D$6:$CC$6,0)-1+8,1,1)=0,"",OFFSET($D$6,MATCH(VALUE(SUBSTITUTE($EQ1188,$EG1188,"")),$A$6:$A$127,0)-1,MATCH($EG1188,$D$6:$CC$6,0)-1+8,1,1)),"")</f>
        <v/>
      </c>
      <c r="EW1188" s="174" t="str">
        <f t="shared" ca="1" si="61"/>
        <v/>
      </c>
      <c r="EX1188" s="174" t="str">
        <f t="shared" ca="1" si="62"/>
        <v/>
      </c>
      <c r="EY1188" s="174" t="str">
        <f ca="1">IF(EU1188="","",COUNTIF(EU$6:$EU1188,"&gt;"&amp;0))</f>
        <v/>
      </c>
      <c r="EZ1188" s="189"/>
      <c r="FA1188" s="153"/>
    </row>
    <row r="1189" spans="146:157" ht="25.5" customHeight="1">
      <c r="EP1189" s="174"/>
      <c r="EQ1189" s="174"/>
      <c r="ER1189" s="174"/>
      <c r="ES1189" s="174"/>
      <c r="ET1189" s="174" t="str">
        <f t="shared" ca="1" si="60"/>
        <v/>
      </c>
      <c r="EU1189" s="174" t="str">
        <f ca="1">IFERROR(IF(OFFSET($D$6,MATCH(VALUE(SUBSTITUTE(EQ1189,EG1189,"")),$A$6:$A$127,0)-1,MATCH($EG1189,$D$6:$CC$6,0)-1+7,1,1)&gt;0,OFFSET($D$6,MATCH(VALUE(SUBSTITUTE(EQ1189,EG1189,"")),$A$6:$A$127,0)-1,MATCH($EG1189,$D$6:$CC$6,0)-1+7,1,1),""),"")</f>
        <v/>
      </c>
      <c r="EV1189" s="174" t="str">
        <f ca="1">IF($EU1189&lt;&gt;"",IF(OFFSET($D$6,MATCH(VALUE(SUBSTITUTE($EQ1189,$EG1189,"")),$A$6:$A$127,0)-1,MATCH($EG1189,$D$6:$CC$6,0)-1+8,1,1)=0,"",OFFSET($D$6,MATCH(VALUE(SUBSTITUTE($EQ1189,$EG1189,"")),$A$6:$A$127,0)-1,MATCH($EG1189,$D$6:$CC$6,0)-1+8,1,1)),"")</f>
        <v/>
      </c>
      <c r="EW1189" s="174" t="str">
        <f t="shared" ca="1" si="61"/>
        <v/>
      </c>
      <c r="EX1189" s="174" t="str">
        <f t="shared" ca="1" si="62"/>
        <v/>
      </c>
      <c r="EY1189" s="174" t="str">
        <f ca="1">IF(EU1189="","",COUNTIF(EU$6:$EU1189,"&gt;"&amp;0))</f>
        <v/>
      </c>
      <c r="EZ1189" s="189"/>
      <c r="FA1189" s="153"/>
    </row>
    <row r="1190" spans="146:157" ht="25.5" customHeight="1">
      <c r="EP1190" s="174"/>
      <c r="EQ1190" s="174"/>
      <c r="ER1190" s="174"/>
      <c r="ES1190" s="174"/>
      <c r="ET1190" s="174" t="str">
        <f t="shared" ca="1" si="60"/>
        <v/>
      </c>
      <c r="EU1190" s="174" t="str">
        <f ca="1">IFERROR(IF(OFFSET($D$6,MATCH(VALUE(SUBSTITUTE(EQ1190,EG1190,"")),$A$6:$A$127,0)-1,MATCH($EG1190,$D$6:$CC$6,0)-1+7,1,1)&gt;0,OFFSET($D$6,MATCH(VALUE(SUBSTITUTE(EQ1190,EG1190,"")),$A$6:$A$127,0)-1,MATCH($EG1190,$D$6:$CC$6,0)-1+7,1,1),""),"")</f>
        <v/>
      </c>
      <c r="EV1190" s="174" t="str">
        <f ca="1">IF($EU1190&lt;&gt;"",IF(OFFSET($D$6,MATCH(VALUE(SUBSTITUTE($EQ1190,$EG1190,"")),$A$6:$A$127,0)-1,MATCH($EG1190,$D$6:$CC$6,0)-1+8,1,1)=0,"",OFFSET($D$6,MATCH(VALUE(SUBSTITUTE($EQ1190,$EG1190,"")),$A$6:$A$127,0)-1,MATCH($EG1190,$D$6:$CC$6,0)-1+8,1,1)),"")</f>
        <v/>
      </c>
      <c r="EW1190" s="174" t="str">
        <f t="shared" ca="1" si="61"/>
        <v/>
      </c>
      <c r="EX1190" s="174" t="str">
        <f t="shared" ca="1" si="62"/>
        <v/>
      </c>
      <c r="EY1190" s="174" t="str">
        <f ca="1">IF(EU1190="","",COUNTIF(EU$6:$EU1190,"&gt;"&amp;0))</f>
        <v/>
      </c>
      <c r="EZ1190" s="189"/>
      <c r="FA1190" s="153"/>
    </row>
    <row r="1191" spans="146:157" ht="25.5" customHeight="1">
      <c r="EP1191" s="174"/>
      <c r="EQ1191" s="174"/>
      <c r="ER1191" s="174"/>
      <c r="ES1191" s="174"/>
      <c r="ET1191" s="174" t="str">
        <f t="shared" ca="1" si="60"/>
        <v/>
      </c>
      <c r="EU1191" s="174" t="str">
        <f ca="1">IFERROR(IF(OFFSET($D$6,MATCH(VALUE(SUBSTITUTE(EQ1191,EG1191,"")),$A$6:$A$127,0)-1,MATCH($EG1191,$D$6:$CC$6,0)-1+7,1,1)&gt;0,OFFSET($D$6,MATCH(VALUE(SUBSTITUTE(EQ1191,EG1191,"")),$A$6:$A$127,0)-1,MATCH($EG1191,$D$6:$CC$6,0)-1+7,1,1),""),"")</f>
        <v/>
      </c>
      <c r="EV1191" s="174" t="str">
        <f ca="1">IF($EU1191&lt;&gt;"",IF(OFFSET($D$6,MATCH(VALUE(SUBSTITUTE($EQ1191,$EG1191,"")),$A$6:$A$127,0)-1,MATCH($EG1191,$D$6:$CC$6,0)-1+8,1,1)=0,"",OFFSET($D$6,MATCH(VALUE(SUBSTITUTE($EQ1191,$EG1191,"")),$A$6:$A$127,0)-1,MATCH($EG1191,$D$6:$CC$6,0)-1+8,1,1)),"")</f>
        <v/>
      </c>
      <c r="EW1191" s="174" t="str">
        <f t="shared" ca="1" si="61"/>
        <v/>
      </c>
      <c r="EX1191" s="174" t="str">
        <f t="shared" ca="1" si="62"/>
        <v/>
      </c>
      <c r="EY1191" s="174" t="str">
        <f ca="1">IF(EU1191="","",COUNTIF(EU$6:$EU1191,"&gt;"&amp;0))</f>
        <v/>
      </c>
      <c r="EZ1191" s="189"/>
      <c r="FA1191" s="153"/>
    </row>
    <row r="1192" spans="146:157" ht="25.5" customHeight="1">
      <c r="EP1192" s="174"/>
      <c r="EQ1192" s="174"/>
      <c r="ER1192" s="174"/>
      <c r="ES1192" s="174"/>
      <c r="ET1192" s="174" t="str">
        <f t="shared" ca="1" si="60"/>
        <v/>
      </c>
      <c r="EU1192" s="174" t="str">
        <f ca="1">IFERROR(IF(OFFSET($D$6,MATCH(VALUE(SUBSTITUTE(EQ1192,EG1192,"")),$A$6:$A$127,0)-1,MATCH($EG1192,$D$6:$CC$6,0)-1+7,1,1)&gt;0,OFFSET($D$6,MATCH(VALUE(SUBSTITUTE(EQ1192,EG1192,"")),$A$6:$A$127,0)-1,MATCH($EG1192,$D$6:$CC$6,0)-1+7,1,1),""),"")</f>
        <v/>
      </c>
      <c r="EV1192" s="174" t="str">
        <f ca="1">IF($EU1192&lt;&gt;"",IF(OFFSET($D$6,MATCH(VALUE(SUBSTITUTE($EQ1192,$EG1192,"")),$A$6:$A$127,0)-1,MATCH($EG1192,$D$6:$CC$6,0)-1+8,1,1)=0,"",OFFSET($D$6,MATCH(VALUE(SUBSTITUTE($EQ1192,$EG1192,"")),$A$6:$A$127,0)-1,MATCH($EG1192,$D$6:$CC$6,0)-1+8,1,1)),"")</f>
        <v/>
      </c>
      <c r="EW1192" s="174" t="str">
        <f t="shared" ca="1" si="61"/>
        <v/>
      </c>
      <c r="EX1192" s="174" t="str">
        <f t="shared" ca="1" si="62"/>
        <v/>
      </c>
      <c r="EY1192" s="174" t="str">
        <f ca="1">IF(EU1192="","",COUNTIF(EU$6:$EU1192,"&gt;"&amp;0))</f>
        <v/>
      </c>
      <c r="EZ1192" s="189"/>
      <c r="FA1192" s="153"/>
    </row>
    <row r="1193" spans="146:157" ht="25.5" customHeight="1">
      <c r="EP1193" s="174"/>
      <c r="EQ1193" s="174"/>
      <c r="ER1193" s="174"/>
      <c r="ES1193" s="174"/>
      <c r="ET1193" s="174" t="str">
        <f t="shared" ca="1" si="60"/>
        <v/>
      </c>
      <c r="EU1193" s="174" t="str">
        <f ca="1">IFERROR(IF(OFFSET($D$6,MATCH(VALUE(SUBSTITUTE(EQ1193,EG1193,"")),$A$6:$A$127,0)-1,MATCH($EG1193,$D$6:$CC$6,0)-1+7,1,1)&gt;0,OFFSET($D$6,MATCH(VALUE(SUBSTITUTE(EQ1193,EG1193,"")),$A$6:$A$127,0)-1,MATCH($EG1193,$D$6:$CC$6,0)-1+7,1,1),""),"")</f>
        <v/>
      </c>
      <c r="EV1193" s="174" t="str">
        <f ca="1">IF($EU1193&lt;&gt;"",IF(OFFSET($D$6,MATCH(VALUE(SUBSTITUTE($EQ1193,$EG1193,"")),$A$6:$A$127,0)-1,MATCH($EG1193,$D$6:$CC$6,0)-1+8,1,1)=0,"",OFFSET($D$6,MATCH(VALUE(SUBSTITUTE($EQ1193,$EG1193,"")),$A$6:$A$127,0)-1,MATCH($EG1193,$D$6:$CC$6,0)-1+8,1,1)),"")</f>
        <v/>
      </c>
      <c r="EW1193" s="174" t="str">
        <f t="shared" ca="1" si="61"/>
        <v/>
      </c>
      <c r="EX1193" s="174" t="str">
        <f t="shared" ca="1" si="62"/>
        <v/>
      </c>
      <c r="EY1193" s="174" t="str">
        <f ca="1">IF(EU1193="","",COUNTIF(EU$6:$EU1193,"&gt;"&amp;0))</f>
        <v/>
      </c>
      <c r="EZ1193" s="189"/>
      <c r="FA1193" s="153"/>
    </row>
    <row r="1194" spans="146:157" ht="25.5" customHeight="1">
      <c r="EP1194" s="174"/>
      <c r="EQ1194" s="174"/>
      <c r="ER1194" s="174"/>
      <c r="ES1194" s="174"/>
      <c r="ET1194" s="174" t="str">
        <f t="shared" ca="1" si="60"/>
        <v/>
      </c>
      <c r="EU1194" s="174" t="str">
        <f ca="1">IFERROR(IF(OFFSET($D$6,MATCH(VALUE(SUBSTITUTE(EQ1194,EG1194,"")),$A$6:$A$127,0)-1,MATCH($EG1194,$D$6:$CC$6,0)-1+7,1,1)&gt;0,OFFSET($D$6,MATCH(VALUE(SUBSTITUTE(EQ1194,EG1194,"")),$A$6:$A$127,0)-1,MATCH($EG1194,$D$6:$CC$6,0)-1+7,1,1),""),"")</f>
        <v/>
      </c>
      <c r="EV1194" s="174" t="str">
        <f ca="1">IF($EU1194&lt;&gt;"",IF(OFFSET($D$6,MATCH(VALUE(SUBSTITUTE($EQ1194,$EG1194,"")),$A$6:$A$127,0)-1,MATCH($EG1194,$D$6:$CC$6,0)-1+8,1,1)=0,"",OFFSET($D$6,MATCH(VALUE(SUBSTITUTE($EQ1194,$EG1194,"")),$A$6:$A$127,0)-1,MATCH($EG1194,$D$6:$CC$6,0)-1+8,1,1)),"")</f>
        <v/>
      </c>
      <c r="EW1194" s="174" t="str">
        <f t="shared" ca="1" si="61"/>
        <v/>
      </c>
      <c r="EX1194" s="174" t="str">
        <f t="shared" ca="1" si="62"/>
        <v/>
      </c>
      <c r="EY1194" s="174" t="str">
        <f ca="1">IF(EU1194="","",COUNTIF(EU$6:$EU1194,"&gt;"&amp;0))</f>
        <v/>
      </c>
      <c r="EZ1194" s="189"/>
      <c r="FA1194" s="153"/>
    </row>
    <row r="1195" spans="146:157" ht="25.5" customHeight="1">
      <c r="EP1195" s="174"/>
      <c r="EQ1195" s="174"/>
      <c r="ER1195" s="174"/>
      <c r="ES1195" s="174"/>
      <c r="ET1195" s="174" t="str">
        <f t="shared" ca="1" si="60"/>
        <v/>
      </c>
      <c r="EU1195" s="174" t="str">
        <f ca="1">IFERROR(IF(OFFSET($D$6,MATCH(VALUE(SUBSTITUTE(EQ1195,EG1195,"")),$A$6:$A$127,0)-1,MATCH($EG1195,$D$6:$CC$6,0)-1+7,1,1)&gt;0,OFFSET($D$6,MATCH(VALUE(SUBSTITUTE(EQ1195,EG1195,"")),$A$6:$A$127,0)-1,MATCH($EG1195,$D$6:$CC$6,0)-1+7,1,1),""),"")</f>
        <v/>
      </c>
      <c r="EV1195" s="174" t="str">
        <f ca="1">IF($EU1195&lt;&gt;"",IF(OFFSET($D$6,MATCH(VALUE(SUBSTITUTE($EQ1195,$EG1195,"")),$A$6:$A$127,0)-1,MATCH($EG1195,$D$6:$CC$6,0)-1+8,1,1)=0,"",OFFSET($D$6,MATCH(VALUE(SUBSTITUTE($EQ1195,$EG1195,"")),$A$6:$A$127,0)-1,MATCH($EG1195,$D$6:$CC$6,0)-1+8,1,1)),"")</f>
        <v/>
      </c>
      <c r="EW1195" s="174" t="str">
        <f t="shared" ca="1" si="61"/>
        <v/>
      </c>
      <c r="EX1195" s="174" t="str">
        <f t="shared" ca="1" si="62"/>
        <v/>
      </c>
      <c r="EY1195" s="174" t="str">
        <f ca="1">IF(EU1195="","",COUNTIF(EU$6:$EU1195,"&gt;"&amp;0))</f>
        <v/>
      </c>
      <c r="EZ1195" s="189"/>
      <c r="FA1195" s="153"/>
    </row>
    <row r="1196" spans="146:157" ht="25.5" customHeight="1">
      <c r="EP1196" s="174"/>
      <c r="EQ1196" s="174"/>
      <c r="ER1196" s="174"/>
      <c r="ES1196" s="174"/>
      <c r="ET1196" s="174" t="str">
        <f t="shared" ca="1" si="60"/>
        <v/>
      </c>
      <c r="EU1196" s="174" t="str">
        <f ca="1">IFERROR(IF(OFFSET($D$6,MATCH(VALUE(SUBSTITUTE(EQ1196,EG1196,"")),$A$6:$A$127,0)-1,MATCH($EG1196,$D$6:$CC$6,0)-1+7,1,1)&gt;0,OFFSET($D$6,MATCH(VALUE(SUBSTITUTE(EQ1196,EG1196,"")),$A$6:$A$127,0)-1,MATCH($EG1196,$D$6:$CC$6,0)-1+7,1,1),""),"")</f>
        <v/>
      </c>
      <c r="EV1196" s="174" t="str">
        <f ca="1">IF($EU1196&lt;&gt;"",IF(OFFSET($D$6,MATCH(VALUE(SUBSTITUTE($EQ1196,$EG1196,"")),$A$6:$A$127,0)-1,MATCH($EG1196,$D$6:$CC$6,0)-1+8,1,1)=0,"",OFFSET($D$6,MATCH(VALUE(SUBSTITUTE($EQ1196,$EG1196,"")),$A$6:$A$127,0)-1,MATCH($EG1196,$D$6:$CC$6,0)-1+8,1,1)),"")</f>
        <v/>
      </c>
      <c r="EW1196" s="174" t="str">
        <f t="shared" ca="1" si="61"/>
        <v/>
      </c>
      <c r="EX1196" s="174" t="str">
        <f t="shared" ca="1" si="62"/>
        <v/>
      </c>
      <c r="EY1196" s="174" t="str">
        <f ca="1">IF(EU1196="","",COUNTIF(EU$6:$EU1196,"&gt;"&amp;0))</f>
        <v/>
      </c>
      <c r="EZ1196" s="189"/>
      <c r="FA1196" s="153"/>
    </row>
    <row r="1197" spans="146:157" ht="25.5" customHeight="1">
      <c r="EP1197" s="174"/>
      <c r="EQ1197" s="174"/>
      <c r="ER1197" s="174"/>
      <c r="ES1197" s="174"/>
      <c r="ET1197" s="174" t="str">
        <f t="shared" ca="1" si="60"/>
        <v/>
      </c>
      <c r="EU1197" s="174" t="str">
        <f ca="1">IFERROR(IF(OFFSET($D$6,MATCH(VALUE(SUBSTITUTE(EQ1197,EG1197,"")),$A$6:$A$127,0)-1,MATCH($EG1197,$D$6:$CC$6,0)-1+7,1,1)&gt;0,OFFSET($D$6,MATCH(VALUE(SUBSTITUTE(EQ1197,EG1197,"")),$A$6:$A$127,0)-1,MATCH($EG1197,$D$6:$CC$6,0)-1+7,1,1),""),"")</f>
        <v/>
      </c>
      <c r="EV1197" s="174" t="str">
        <f ca="1">IF($EU1197&lt;&gt;"",IF(OFFSET($D$6,MATCH(VALUE(SUBSTITUTE($EQ1197,$EG1197,"")),$A$6:$A$127,0)-1,MATCH($EG1197,$D$6:$CC$6,0)-1+8,1,1)=0,"",OFFSET($D$6,MATCH(VALUE(SUBSTITUTE($EQ1197,$EG1197,"")),$A$6:$A$127,0)-1,MATCH($EG1197,$D$6:$CC$6,0)-1+8,1,1)),"")</f>
        <v/>
      </c>
      <c r="EW1197" s="174" t="str">
        <f t="shared" ca="1" si="61"/>
        <v/>
      </c>
      <c r="EX1197" s="174" t="str">
        <f t="shared" ca="1" si="62"/>
        <v/>
      </c>
      <c r="EY1197" s="174" t="str">
        <f ca="1">IF(EU1197="","",COUNTIF(EU$6:$EU1197,"&gt;"&amp;0))</f>
        <v/>
      </c>
      <c r="EZ1197" s="189"/>
      <c r="FA1197" s="153"/>
    </row>
    <row r="1198" spans="146:157" ht="25.5" customHeight="1">
      <c r="EP1198" s="174"/>
      <c r="EQ1198" s="174"/>
      <c r="ER1198" s="174"/>
      <c r="ES1198" s="174"/>
      <c r="ET1198" s="174" t="str">
        <f t="shared" ca="1" si="60"/>
        <v/>
      </c>
      <c r="EU1198" s="174" t="str">
        <f ca="1">IFERROR(IF(OFFSET($D$6,MATCH(VALUE(SUBSTITUTE(EQ1198,EG1198,"")),$A$6:$A$127,0)-1,MATCH($EG1198,$D$6:$CC$6,0)-1+7,1,1)&gt;0,OFFSET($D$6,MATCH(VALUE(SUBSTITUTE(EQ1198,EG1198,"")),$A$6:$A$127,0)-1,MATCH($EG1198,$D$6:$CC$6,0)-1+7,1,1),""),"")</f>
        <v/>
      </c>
      <c r="EV1198" s="174" t="str">
        <f ca="1">IF($EU1198&lt;&gt;"",IF(OFFSET($D$6,MATCH(VALUE(SUBSTITUTE($EQ1198,$EG1198,"")),$A$6:$A$127,0)-1,MATCH($EG1198,$D$6:$CC$6,0)-1+8,1,1)=0,"",OFFSET($D$6,MATCH(VALUE(SUBSTITUTE($EQ1198,$EG1198,"")),$A$6:$A$127,0)-1,MATCH($EG1198,$D$6:$CC$6,0)-1+8,1,1)),"")</f>
        <v/>
      </c>
      <c r="EW1198" s="174" t="str">
        <f t="shared" ca="1" si="61"/>
        <v/>
      </c>
      <c r="EX1198" s="174" t="str">
        <f t="shared" ca="1" si="62"/>
        <v/>
      </c>
      <c r="EY1198" s="174" t="str">
        <f ca="1">IF(EU1198="","",COUNTIF(EU$6:$EU1198,"&gt;"&amp;0))</f>
        <v/>
      </c>
      <c r="EZ1198" s="189"/>
      <c r="FA1198" s="153"/>
    </row>
    <row r="1199" spans="146:157" ht="25.5" customHeight="1">
      <c r="EP1199" s="174"/>
      <c r="EQ1199" s="174"/>
      <c r="ER1199" s="174"/>
      <c r="ES1199" s="174"/>
      <c r="ET1199" s="174" t="str">
        <f t="shared" ca="1" si="60"/>
        <v/>
      </c>
      <c r="EU1199" s="174" t="str">
        <f ca="1">IFERROR(IF(OFFSET($D$6,MATCH(VALUE(SUBSTITUTE(EQ1199,EG1199,"")),$A$6:$A$127,0)-1,MATCH($EG1199,$D$6:$CC$6,0)-1+7,1,1)&gt;0,OFFSET($D$6,MATCH(VALUE(SUBSTITUTE(EQ1199,EG1199,"")),$A$6:$A$127,0)-1,MATCH($EG1199,$D$6:$CC$6,0)-1+7,1,1),""),"")</f>
        <v/>
      </c>
      <c r="EV1199" s="174" t="str">
        <f ca="1">IF($EU1199&lt;&gt;"",IF(OFFSET($D$6,MATCH(VALUE(SUBSTITUTE($EQ1199,$EG1199,"")),$A$6:$A$127,0)-1,MATCH($EG1199,$D$6:$CC$6,0)-1+8,1,1)=0,"",OFFSET($D$6,MATCH(VALUE(SUBSTITUTE($EQ1199,$EG1199,"")),$A$6:$A$127,0)-1,MATCH($EG1199,$D$6:$CC$6,0)-1+8,1,1)),"")</f>
        <v/>
      </c>
      <c r="EW1199" s="174" t="str">
        <f t="shared" ca="1" si="61"/>
        <v/>
      </c>
      <c r="EX1199" s="174" t="str">
        <f t="shared" ca="1" si="62"/>
        <v/>
      </c>
      <c r="EY1199" s="174" t="str">
        <f ca="1">IF(EU1199="","",COUNTIF(EU$6:$EU1199,"&gt;"&amp;0))</f>
        <v/>
      </c>
      <c r="EZ1199" s="189"/>
      <c r="FA1199" s="153"/>
    </row>
    <row r="1200" spans="146:157" ht="25.5" customHeight="1">
      <c r="EP1200" s="174"/>
      <c r="EQ1200" s="174"/>
      <c r="ER1200" s="174"/>
      <c r="ES1200" s="174"/>
      <c r="ET1200" s="174" t="str">
        <f t="shared" ca="1" si="60"/>
        <v/>
      </c>
      <c r="EU1200" s="174" t="str">
        <f ca="1">IFERROR(IF(OFFSET($D$6,MATCH(VALUE(SUBSTITUTE(EQ1200,EG1200,"")),$A$6:$A$127,0)-1,MATCH($EG1200,$D$6:$CC$6,0)-1+7,1,1)&gt;0,OFFSET($D$6,MATCH(VALUE(SUBSTITUTE(EQ1200,EG1200,"")),$A$6:$A$127,0)-1,MATCH($EG1200,$D$6:$CC$6,0)-1+7,1,1),""),"")</f>
        <v/>
      </c>
      <c r="EV1200" s="174" t="str">
        <f ca="1">IF($EU1200&lt;&gt;"",IF(OFFSET($D$6,MATCH(VALUE(SUBSTITUTE($EQ1200,$EG1200,"")),$A$6:$A$127,0)-1,MATCH($EG1200,$D$6:$CC$6,0)-1+8,1,1)=0,"",OFFSET($D$6,MATCH(VALUE(SUBSTITUTE($EQ1200,$EG1200,"")),$A$6:$A$127,0)-1,MATCH($EG1200,$D$6:$CC$6,0)-1+8,1,1)),"")</f>
        <v/>
      </c>
      <c r="EW1200" s="174" t="str">
        <f t="shared" ca="1" si="61"/>
        <v/>
      </c>
      <c r="EX1200" s="174" t="str">
        <f t="shared" ca="1" si="62"/>
        <v/>
      </c>
      <c r="EY1200" s="174" t="str">
        <f ca="1">IF(EU1200="","",COUNTIF(EU$6:$EU1200,"&gt;"&amp;0))</f>
        <v/>
      </c>
      <c r="EZ1200" s="189"/>
      <c r="FA1200" s="153"/>
    </row>
    <row r="1201" spans="146:157" ht="25.5" customHeight="1">
      <c r="EP1201" s="174"/>
      <c r="EQ1201" s="174"/>
      <c r="ER1201" s="174"/>
      <c r="ES1201" s="174"/>
      <c r="ET1201" s="174" t="str">
        <f t="shared" ca="1" si="60"/>
        <v/>
      </c>
      <c r="EU1201" s="174" t="str">
        <f ca="1">IFERROR(IF(OFFSET($D$6,MATCH(VALUE(SUBSTITUTE(EQ1201,EG1201,"")),$A$6:$A$127,0)-1,MATCH($EG1201,$D$6:$CC$6,0)-1+7,1,1)&gt;0,OFFSET($D$6,MATCH(VALUE(SUBSTITUTE(EQ1201,EG1201,"")),$A$6:$A$127,0)-1,MATCH($EG1201,$D$6:$CC$6,0)-1+7,1,1),""),"")</f>
        <v/>
      </c>
      <c r="EV1201" s="174" t="str">
        <f ca="1">IF($EU1201&lt;&gt;"",IF(OFFSET($D$6,MATCH(VALUE(SUBSTITUTE($EQ1201,$EG1201,"")),$A$6:$A$127,0)-1,MATCH($EG1201,$D$6:$CC$6,0)-1+8,1,1)=0,"",OFFSET($D$6,MATCH(VALUE(SUBSTITUTE($EQ1201,$EG1201,"")),$A$6:$A$127,0)-1,MATCH($EG1201,$D$6:$CC$6,0)-1+8,1,1)),"")</f>
        <v/>
      </c>
      <c r="EW1201" s="174" t="str">
        <f t="shared" ca="1" si="61"/>
        <v/>
      </c>
      <c r="EX1201" s="174" t="str">
        <f t="shared" ca="1" si="62"/>
        <v/>
      </c>
      <c r="EY1201" s="174" t="str">
        <f ca="1">IF(EU1201="","",COUNTIF(EU$6:$EU1201,"&gt;"&amp;0))</f>
        <v/>
      </c>
      <c r="EZ1201" s="189"/>
      <c r="FA1201" s="153"/>
    </row>
    <row r="1202" spans="146:157" ht="25.5" customHeight="1">
      <c r="EP1202" s="174"/>
      <c r="EQ1202" s="174"/>
      <c r="ER1202" s="174"/>
      <c r="ES1202" s="174"/>
      <c r="ET1202" s="174" t="str">
        <f t="shared" ca="1" si="60"/>
        <v/>
      </c>
      <c r="EU1202" s="174" t="str">
        <f ca="1">IFERROR(IF(OFFSET($D$6,MATCH(VALUE(SUBSTITUTE(EQ1202,EG1202,"")),$A$6:$A$127,0)-1,MATCH($EG1202,$D$6:$CC$6,0)-1+7,1,1)&gt;0,OFFSET($D$6,MATCH(VALUE(SUBSTITUTE(EQ1202,EG1202,"")),$A$6:$A$127,0)-1,MATCH($EG1202,$D$6:$CC$6,0)-1+7,1,1),""),"")</f>
        <v/>
      </c>
      <c r="EV1202" s="174" t="str">
        <f ca="1">IF($EU1202&lt;&gt;"",IF(OFFSET($D$6,MATCH(VALUE(SUBSTITUTE($EQ1202,$EG1202,"")),$A$6:$A$127,0)-1,MATCH($EG1202,$D$6:$CC$6,0)-1+8,1,1)=0,"",OFFSET($D$6,MATCH(VALUE(SUBSTITUTE($EQ1202,$EG1202,"")),$A$6:$A$127,0)-1,MATCH($EG1202,$D$6:$CC$6,0)-1+8,1,1)),"")</f>
        <v/>
      </c>
      <c r="EW1202" s="174" t="str">
        <f t="shared" ca="1" si="61"/>
        <v/>
      </c>
      <c r="EX1202" s="174" t="str">
        <f t="shared" ca="1" si="62"/>
        <v/>
      </c>
      <c r="EY1202" s="174" t="str">
        <f ca="1">IF(EU1202="","",COUNTIF(EU$6:$EU1202,"&gt;"&amp;0))</f>
        <v/>
      </c>
      <c r="EZ1202" s="189"/>
      <c r="FA1202" s="153"/>
    </row>
    <row r="1203" spans="146:157" ht="25.5" customHeight="1">
      <c r="EP1203" s="174"/>
      <c r="EQ1203" s="174"/>
      <c r="ER1203" s="174"/>
      <c r="ES1203" s="174"/>
      <c r="ET1203" s="174" t="str">
        <f t="shared" ca="1" si="60"/>
        <v/>
      </c>
      <c r="EU1203" s="174" t="str">
        <f ca="1">IFERROR(IF(OFFSET($D$6,MATCH(VALUE(SUBSTITUTE(EQ1203,EG1203,"")),$A$6:$A$127,0)-1,MATCH($EG1203,$D$6:$CC$6,0)-1+7,1,1)&gt;0,OFFSET($D$6,MATCH(VALUE(SUBSTITUTE(EQ1203,EG1203,"")),$A$6:$A$127,0)-1,MATCH($EG1203,$D$6:$CC$6,0)-1+7,1,1),""),"")</f>
        <v/>
      </c>
      <c r="EV1203" s="174" t="str">
        <f ca="1">IF($EU1203&lt;&gt;"",IF(OFFSET($D$6,MATCH(VALUE(SUBSTITUTE($EQ1203,$EG1203,"")),$A$6:$A$127,0)-1,MATCH($EG1203,$D$6:$CC$6,0)-1+8,1,1)=0,"",OFFSET($D$6,MATCH(VALUE(SUBSTITUTE($EQ1203,$EG1203,"")),$A$6:$A$127,0)-1,MATCH($EG1203,$D$6:$CC$6,0)-1+8,1,1)),"")</f>
        <v/>
      </c>
      <c r="EW1203" s="174" t="str">
        <f t="shared" ca="1" si="61"/>
        <v/>
      </c>
      <c r="EX1203" s="174" t="str">
        <f t="shared" ca="1" si="62"/>
        <v/>
      </c>
      <c r="EY1203" s="174" t="str">
        <f ca="1">IF(EU1203="","",COUNTIF(EU$6:$EU1203,"&gt;"&amp;0))</f>
        <v/>
      </c>
      <c r="EZ1203" s="189"/>
      <c r="FA1203" s="153"/>
    </row>
    <row r="1204" spans="146:157" ht="25.5" customHeight="1">
      <c r="EP1204" s="174"/>
      <c r="EQ1204" s="174"/>
      <c r="ER1204" s="174"/>
      <c r="ES1204" s="174"/>
      <c r="ET1204" s="174" t="str">
        <f t="shared" ca="1" si="60"/>
        <v/>
      </c>
      <c r="EU1204" s="174" t="str">
        <f ca="1">IFERROR(IF(OFFSET($D$6,MATCH(VALUE(SUBSTITUTE(EQ1204,EG1204,"")),$A$6:$A$127,0)-1,MATCH($EG1204,$D$6:$CC$6,0)-1+7,1,1)&gt;0,OFFSET($D$6,MATCH(VALUE(SUBSTITUTE(EQ1204,EG1204,"")),$A$6:$A$127,0)-1,MATCH($EG1204,$D$6:$CC$6,0)-1+7,1,1),""),"")</f>
        <v/>
      </c>
      <c r="EV1204" s="174" t="str">
        <f ca="1">IF($EU1204&lt;&gt;"",IF(OFFSET($D$6,MATCH(VALUE(SUBSTITUTE($EQ1204,$EG1204,"")),$A$6:$A$127,0)-1,MATCH($EG1204,$D$6:$CC$6,0)-1+8,1,1)=0,"",OFFSET($D$6,MATCH(VALUE(SUBSTITUTE($EQ1204,$EG1204,"")),$A$6:$A$127,0)-1,MATCH($EG1204,$D$6:$CC$6,0)-1+8,1,1)),"")</f>
        <v/>
      </c>
      <c r="EW1204" s="174" t="str">
        <f t="shared" ca="1" si="61"/>
        <v/>
      </c>
      <c r="EX1204" s="174" t="str">
        <f t="shared" ca="1" si="62"/>
        <v/>
      </c>
      <c r="EY1204" s="174" t="str">
        <f ca="1">IF(EU1204="","",COUNTIF(EU$6:$EU1204,"&gt;"&amp;0))</f>
        <v/>
      </c>
      <c r="EZ1204" s="189"/>
      <c r="FA1204" s="153"/>
    </row>
    <row r="1205" spans="146:157" ht="25.5" customHeight="1">
      <c r="EP1205" s="174"/>
      <c r="EQ1205" s="174"/>
      <c r="ER1205" s="174"/>
      <c r="ES1205" s="174"/>
      <c r="ET1205" s="174" t="str">
        <f t="shared" ca="1" si="60"/>
        <v/>
      </c>
      <c r="EU1205" s="174" t="str">
        <f ca="1">IFERROR(IF(OFFSET($D$6,MATCH(VALUE(SUBSTITUTE(EQ1205,EG1205,"")),$A$6:$A$127,0)-1,MATCH($EG1205,$D$6:$CC$6,0)-1+7,1,1)&gt;0,OFFSET($D$6,MATCH(VALUE(SUBSTITUTE(EQ1205,EG1205,"")),$A$6:$A$127,0)-1,MATCH($EG1205,$D$6:$CC$6,0)-1+7,1,1),""),"")</f>
        <v/>
      </c>
      <c r="EV1205" s="174" t="str">
        <f ca="1">IF($EU1205&lt;&gt;"",IF(OFFSET($D$6,MATCH(VALUE(SUBSTITUTE($EQ1205,$EG1205,"")),$A$6:$A$127,0)-1,MATCH($EG1205,$D$6:$CC$6,0)-1+8,1,1)=0,"",OFFSET($D$6,MATCH(VALUE(SUBSTITUTE($EQ1205,$EG1205,"")),$A$6:$A$127,0)-1,MATCH($EG1205,$D$6:$CC$6,0)-1+8,1,1)),"")</f>
        <v/>
      </c>
      <c r="EW1205" s="174" t="str">
        <f t="shared" ca="1" si="61"/>
        <v/>
      </c>
      <c r="EX1205" s="174" t="str">
        <f t="shared" ca="1" si="62"/>
        <v/>
      </c>
      <c r="EY1205" s="174" t="str">
        <f ca="1">IF(EU1205="","",COUNTIF(EU$6:$EU1205,"&gt;"&amp;0))</f>
        <v/>
      </c>
      <c r="EZ1205" s="189"/>
      <c r="FA1205" s="153"/>
    </row>
    <row r="1206" spans="146:157" ht="25.5" customHeight="1">
      <c r="EP1206" s="174"/>
      <c r="EQ1206" s="174"/>
      <c r="ER1206" s="174"/>
      <c r="ES1206" s="174"/>
      <c r="ET1206" s="174" t="str">
        <f t="shared" ca="1" si="60"/>
        <v/>
      </c>
      <c r="EU1206" s="174" t="str">
        <f ca="1">IFERROR(IF(OFFSET($D$6,MATCH(VALUE(SUBSTITUTE(EQ1206,EG1206,"")),$A$6:$A$127,0)-1,MATCH($EG1206,$D$6:$CC$6,0)-1+7,1,1)&gt;0,OFFSET($D$6,MATCH(VALUE(SUBSTITUTE(EQ1206,EG1206,"")),$A$6:$A$127,0)-1,MATCH($EG1206,$D$6:$CC$6,0)-1+7,1,1),""),"")</f>
        <v/>
      </c>
      <c r="EV1206" s="174" t="str">
        <f ca="1">IF($EU1206&lt;&gt;"",IF(OFFSET($D$6,MATCH(VALUE(SUBSTITUTE($EQ1206,$EG1206,"")),$A$6:$A$127,0)-1,MATCH($EG1206,$D$6:$CC$6,0)-1+8,1,1)=0,"",OFFSET($D$6,MATCH(VALUE(SUBSTITUTE($EQ1206,$EG1206,"")),$A$6:$A$127,0)-1,MATCH($EG1206,$D$6:$CC$6,0)-1+8,1,1)),"")</f>
        <v/>
      </c>
      <c r="EW1206" s="174" t="str">
        <f t="shared" ca="1" si="61"/>
        <v/>
      </c>
      <c r="EX1206" s="174" t="str">
        <f t="shared" ca="1" si="62"/>
        <v/>
      </c>
      <c r="EY1206" s="174" t="str">
        <f ca="1">IF(EU1206="","",COUNTIF(EU$6:$EU1206,"&gt;"&amp;0))</f>
        <v/>
      </c>
      <c r="EZ1206" s="189"/>
      <c r="FA1206" s="153"/>
    </row>
    <row r="1207" spans="146:157" ht="25.5" customHeight="1">
      <c r="EP1207" s="174"/>
      <c r="EQ1207" s="174"/>
      <c r="ER1207" s="174"/>
      <c r="ES1207" s="174"/>
      <c r="ET1207" s="174" t="str">
        <f t="shared" ca="1" si="60"/>
        <v/>
      </c>
      <c r="EU1207" s="174" t="str">
        <f ca="1">IFERROR(IF(OFFSET($D$6,MATCH(VALUE(SUBSTITUTE(EQ1207,EG1207,"")),$A$6:$A$127,0)-1,MATCH($EG1207,$D$6:$CC$6,0)-1+7,1,1)&gt;0,OFFSET($D$6,MATCH(VALUE(SUBSTITUTE(EQ1207,EG1207,"")),$A$6:$A$127,0)-1,MATCH($EG1207,$D$6:$CC$6,0)-1+7,1,1),""),"")</f>
        <v/>
      </c>
      <c r="EV1207" s="174" t="str">
        <f ca="1">IF($EU1207&lt;&gt;"",IF(OFFSET($D$6,MATCH(VALUE(SUBSTITUTE($EQ1207,$EG1207,"")),$A$6:$A$127,0)-1,MATCH($EG1207,$D$6:$CC$6,0)-1+8,1,1)=0,"",OFFSET($D$6,MATCH(VALUE(SUBSTITUTE($EQ1207,$EG1207,"")),$A$6:$A$127,0)-1,MATCH($EG1207,$D$6:$CC$6,0)-1+8,1,1)),"")</f>
        <v/>
      </c>
      <c r="EW1207" s="174" t="str">
        <f t="shared" ca="1" si="61"/>
        <v/>
      </c>
      <c r="EX1207" s="174" t="str">
        <f t="shared" ca="1" si="62"/>
        <v/>
      </c>
      <c r="EY1207" s="174" t="str">
        <f ca="1">IF(EU1207="","",COUNTIF(EU$6:$EU1207,"&gt;"&amp;0))</f>
        <v/>
      </c>
      <c r="EZ1207" s="189"/>
      <c r="FA1207" s="153"/>
    </row>
    <row r="1208" spans="146:157" ht="25.5" customHeight="1">
      <c r="EP1208" s="174"/>
      <c r="EQ1208" s="174"/>
      <c r="ER1208" s="174"/>
      <c r="ES1208" s="174"/>
      <c r="ET1208" s="174" t="str">
        <f t="shared" ca="1" si="60"/>
        <v/>
      </c>
      <c r="EU1208" s="174" t="str">
        <f ca="1">IFERROR(IF(OFFSET($D$6,MATCH(VALUE(SUBSTITUTE(EQ1208,EG1208,"")),$A$6:$A$127,0)-1,MATCH($EG1208,$D$6:$CC$6,0)-1+7,1,1)&gt;0,OFFSET($D$6,MATCH(VALUE(SUBSTITUTE(EQ1208,EG1208,"")),$A$6:$A$127,0)-1,MATCH($EG1208,$D$6:$CC$6,0)-1+7,1,1),""),"")</f>
        <v/>
      </c>
      <c r="EV1208" s="174" t="str">
        <f ca="1">IF($EU1208&lt;&gt;"",IF(OFFSET($D$6,MATCH(VALUE(SUBSTITUTE($EQ1208,$EG1208,"")),$A$6:$A$127,0)-1,MATCH($EG1208,$D$6:$CC$6,0)-1+8,1,1)=0,"",OFFSET($D$6,MATCH(VALUE(SUBSTITUTE($EQ1208,$EG1208,"")),$A$6:$A$127,0)-1,MATCH($EG1208,$D$6:$CC$6,0)-1+8,1,1)),"")</f>
        <v/>
      </c>
      <c r="EW1208" s="174" t="str">
        <f t="shared" ca="1" si="61"/>
        <v/>
      </c>
      <c r="EX1208" s="174" t="str">
        <f t="shared" ca="1" si="62"/>
        <v/>
      </c>
      <c r="EY1208" s="174" t="str">
        <f ca="1">IF(EU1208="","",COUNTIF(EU$6:$EU1208,"&gt;"&amp;0))</f>
        <v/>
      </c>
      <c r="EZ1208" s="189"/>
      <c r="FA1208" s="153"/>
    </row>
    <row r="1209" spans="146:157" ht="25.5" customHeight="1">
      <c r="EP1209" s="174"/>
      <c r="EQ1209" s="174"/>
      <c r="ER1209" s="174"/>
      <c r="ES1209" s="174"/>
      <c r="ET1209" s="174" t="str">
        <f t="shared" ca="1" si="60"/>
        <v/>
      </c>
      <c r="EU1209" s="174" t="str">
        <f ca="1">IFERROR(IF(OFFSET($D$6,MATCH(VALUE(SUBSTITUTE(EQ1209,EG1209,"")),$A$6:$A$127,0)-1,MATCH($EG1209,$D$6:$CC$6,0)-1+7,1,1)&gt;0,OFFSET($D$6,MATCH(VALUE(SUBSTITUTE(EQ1209,EG1209,"")),$A$6:$A$127,0)-1,MATCH($EG1209,$D$6:$CC$6,0)-1+7,1,1),""),"")</f>
        <v/>
      </c>
      <c r="EV1209" s="174" t="str">
        <f ca="1">IF($EU1209&lt;&gt;"",IF(OFFSET($D$6,MATCH(VALUE(SUBSTITUTE($EQ1209,$EG1209,"")),$A$6:$A$127,0)-1,MATCH($EG1209,$D$6:$CC$6,0)-1+8,1,1)=0,"",OFFSET($D$6,MATCH(VALUE(SUBSTITUTE($EQ1209,$EG1209,"")),$A$6:$A$127,0)-1,MATCH($EG1209,$D$6:$CC$6,0)-1+8,1,1)),"")</f>
        <v/>
      </c>
      <c r="EW1209" s="174" t="str">
        <f t="shared" ca="1" si="61"/>
        <v/>
      </c>
      <c r="EX1209" s="174" t="str">
        <f t="shared" ca="1" si="62"/>
        <v/>
      </c>
      <c r="EY1209" s="174" t="str">
        <f ca="1">IF(EU1209="","",COUNTIF(EU$6:$EU1209,"&gt;"&amp;0))</f>
        <v/>
      </c>
      <c r="EZ1209" s="189"/>
      <c r="FA1209" s="153"/>
    </row>
    <row r="1210" spans="146:157" ht="25.5" customHeight="1">
      <c r="EP1210" s="174"/>
      <c r="EQ1210" s="174"/>
      <c r="ER1210" s="174"/>
      <c r="ES1210" s="174"/>
      <c r="ET1210" s="174" t="str">
        <f t="shared" ca="1" si="60"/>
        <v/>
      </c>
      <c r="EU1210" s="174" t="str">
        <f ca="1">IFERROR(IF(OFFSET($D$6,MATCH(VALUE(SUBSTITUTE(EQ1210,EG1210,"")),$A$6:$A$127,0)-1,MATCH($EG1210,$D$6:$CC$6,0)-1+7,1,1)&gt;0,OFFSET($D$6,MATCH(VALUE(SUBSTITUTE(EQ1210,EG1210,"")),$A$6:$A$127,0)-1,MATCH($EG1210,$D$6:$CC$6,0)-1+7,1,1),""),"")</f>
        <v/>
      </c>
      <c r="EV1210" s="174" t="str">
        <f ca="1">IF($EU1210&lt;&gt;"",IF(OFFSET($D$6,MATCH(VALUE(SUBSTITUTE($EQ1210,$EG1210,"")),$A$6:$A$127,0)-1,MATCH($EG1210,$D$6:$CC$6,0)-1+8,1,1)=0,"",OFFSET($D$6,MATCH(VALUE(SUBSTITUTE($EQ1210,$EG1210,"")),$A$6:$A$127,0)-1,MATCH($EG1210,$D$6:$CC$6,0)-1+8,1,1)),"")</f>
        <v/>
      </c>
      <c r="EW1210" s="174" t="str">
        <f t="shared" ca="1" si="61"/>
        <v/>
      </c>
      <c r="EX1210" s="174" t="str">
        <f t="shared" ca="1" si="62"/>
        <v/>
      </c>
      <c r="EY1210" s="174" t="str">
        <f ca="1">IF(EU1210="","",COUNTIF(EU$6:$EU1210,"&gt;"&amp;0))</f>
        <v/>
      </c>
      <c r="EZ1210" s="189"/>
      <c r="FA1210" s="153"/>
    </row>
    <row r="1211" spans="146:157" ht="25.5" customHeight="1">
      <c r="EP1211" s="174"/>
      <c r="EQ1211" s="174"/>
      <c r="ER1211" s="174"/>
      <c r="ES1211" s="174"/>
      <c r="ET1211" s="174" t="str">
        <f t="shared" ca="1" si="60"/>
        <v/>
      </c>
      <c r="EU1211" s="174" t="str">
        <f ca="1">IFERROR(IF(OFFSET($D$6,MATCH(VALUE(SUBSTITUTE(EQ1211,EG1211,"")),$A$6:$A$127,0)-1,MATCH($EG1211,$D$6:$CC$6,0)-1+7,1,1)&gt;0,OFFSET($D$6,MATCH(VALUE(SUBSTITUTE(EQ1211,EG1211,"")),$A$6:$A$127,0)-1,MATCH($EG1211,$D$6:$CC$6,0)-1+7,1,1),""),"")</f>
        <v/>
      </c>
      <c r="EV1211" s="174" t="str">
        <f ca="1">IF($EU1211&lt;&gt;"",IF(OFFSET($D$6,MATCH(VALUE(SUBSTITUTE($EQ1211,$EG1211,"")),$A$6:$A$127,0)-1,MATCH($EG1211,$D$6:$CC$6,0)-1+8,1,1)=0,"",OFFSET($D$6,MATCH(VALUE(SUBSTITUTE($EQ1211,$EG1211,"")),$A$6:$A$127,0)-1,MATCH($EG1211,$D$6:$CC$6,0)-1+8,1,1)),"")</f>
        <v/>
      </c>
      <c r="EW1211" s="174" t="str">
        <f t="shared" ca="1" si="61"/>
        <v/>
      </c>
      <c r="EX1211" s="174" t="str">
        <f t="shared" ca="1" si="62"/>
        <v/>
      </c>
      <c r="EY1211" s="174" t="str">
        <f ca="1">IF(EU1211="","",COUNTIF(EU$6:$EU1211,"&gt;"&amp;0))</f>
        <v/>
      </c>
      <c r="EZ1211" s="189"/>
      <c r="FA1211" s="153"/>
    </row>
    <row r="1212" spans="146:157" ht="25.5" customHeight="1">
      <c r="EP1212" s="174"/>
      <c r="EQ1212" s="174"/>
      <c r="ER1212" s="174"/>
      <c r="ES1212" s="174"/>
      <c r="ET1212" s="174" t="str">
        <f t="shared" ca="1" si="60"/>
        <v/>
      </c>
      <c r="EU1212" s="174" t="str">
        <f ca="1">IFERROR(IF(OFFSET($D$6,MATCH(VALUE(SUBSTITUTE(EQ1212,EG1212,"")),$A$6:$A$127,0)-1,MATCH($EG1212,$D$6:$CC$6,0)-1+7,1,1)&gt;0,OFFSET($D$6,MATCH(VALUE(SUBSTITUTE(EQ1212,EG1212,"")),$A$6:$A$127,0)-1,MATCH($EG1212,$D$6:$CC$6,0)-1+7,1,1),""),"")</f>
        <v/>
      </c>
      <c r="EV1212" s="174" t="str">
        <f ca="1">IF($EU1212&lt;&gt;"",IF(OFFSET($D$6,MATCH(VALUE(SUBSTITUTE($EQ1212,$EG1212,"")),$A$6:$A$127,0)-1,MATCH($EG1212,$D$6:$CC$6,0)-1+8,1,1)=0,"",OFFSET($D$6,MATCH(VALUE(SUBSTITUTE($EQ1212,$EG1212,"")),$A$6:$A$127,0)-1,MATCH($EG1212,$D$6:$CC$6,0)-1+8,1,1)),"")</f>
        <v/>
      </c>
      <c r="EW1212" s="174" t="str">
        <f t="shared" ca="1" si="61"/>
        <v/>
      </c>
      <c r="EX1212" s="174" t="str">
        <f t="shared" ca="1" si="62"/>
        <v/>
      </c>
      <c r="EY1212" s="174" t="str">
        <f ca="1">IF(EU1212="","",COUNTIF(EU$6:$EU1212,"&gt;"&amp;0))</f>
        <v/>
      </c>
      <c r="EZ1212" s="189"/>
      <c r="FA1212" s="153"/>
    </row>
    <row r="1213" spans="146:157" ht="25.5" customHeight="1">
      <c r="EP1213" s="174"/>
      <c r="EQ1213" s="174"/>
      <c r="ER1213" s="174"/>
      <c r="ES1213" s="174"/>
      <c r="ET1213" s="174" t="str">
        <f t="shared" ca="1" si="60"/>
        <v/>
      </c>
      <c r="EU1213" s="174" t="str">
        <f ca="1">IFERROR(IF(OFFSET($D$6,MATCH(VALUE(SUBSTITUTE(EQ1213,EG1213,"")),$A$6:$A$127,0)-1,MATCH($EG1213,$D$6:$CC$6,0)-1+7,1,1)&gt;0,OFFSET($D$6,MATCH(VALUE(SUBSTITUTE(EQ1213,EG1213,"")),$A$6:$A$127,0)-1,MATCH($EG1213,$D$6:$CC$6,0)-1+7,1,1),""),"")</f>
        <v/>
      </c>
      <c r="EV1213" s="174" t="str">
        <f ca="1">IF($EU1213&lt;&gt;"",IF(OFFSET($D$6,MATCH(VALUE(SUBSTITUTE($EQ1213,$EG1213,"")),$A$6:$A$127,0)-1,MATCH($EG1213,$D$6:$CC$6,0)-1+8,1,1)=0,"",OFFSET($D$6,MATCH(VALUE(SUBSTITUTE($EQ1213,$EG1213,"")),$A$6:$A$127,0)-1,MATCH($EG1213,$D$6:$CC$6,0)-1+8,1,1)),"")</f>
        <v/>
      </c>
      <c r="EW1213" s="174" t="str">
        <f t="shared" ca="1" si="61"/>
        <v/>
      </c>
      <c r="EX1213" s="174" t="str">
        <f t="shared" ca="1" si="62"/>
        <v/>
      </c>
      <c r="EY1213" s="174" t="str">
        <f ca="1">IF(EU1213="","",COUNTIF(EU$6:$EU1213,"&gt;"&amp;0))</f>
        <v/>
      </c>
      <c r="EZ1213" s="189"/>
      <c r="FA1213" s="153"/>
    </row>
    <row r="1214" spans="146:157" ht="25.5" customHeight="1">
      <c r="EP1214" s="174"/>
      <c r="EQ1214" s="174"/>
      <c r="ER1214" s="174"/>
      <c r="ES1214" s="174"/>
      <c r="ET1214" s="174" t="str">
        <f t="shared" ca="1" si="60"/>
        <v/>
      </c>
      <c r="EU1214" s="174" t="str">
        <f ca="1">IFERROR(IF(OFFSET($D$6,MATCH(VALUE(SUBSTITUTE(EQ1214,EG1214,"")),$A$6:$A$127,0)-1,MATCH($EG1214,$D$6:$CC$6,0)-1+7,1,1)&gt;0,OFFSET($D$6,MATCH(VALUE(SUBSTITUTE(EQ1214,EG1214,"")),$A$6:$A$127,0)-1,MATCH($EG1214,$D$6:$CC$6,0)-1+7,1,1),""),"")</f>
        <v/>
      </c>
      <c r="EV1214" s="174" t="str">
        <f ca="1">IF($EU1214&lt;&gt;"",IF(OFFSET($D$6,MATCH(VALUE(SUBSTITUTE($EQ1214,$EG1214,"")),$A$6:$A$127,0)-1,MATCH($EG1214,$D$6:$CC$6,0)-1+8,1,1)=0,"",OFFSET($D$6,MATCH(VALUE(SUBSTITUTE($EQ1214,$EG1214,"")),$A$6:$A$127,0)-1,MATCH($EG1214,$D$6:$CC$6,0)-1+8,1,1)),"")</f>
        <v/>
      </c>
      <c r="EW1214" s="174" t="str">
        <f t="shared" ca="1" si="61"/>
        <v/>
      </c>
      <c r="EX1214" s="174" t="str">
        <f t="shared" ca="1" si="62"/>
        <v/>
      </c>
      <c r="EY1214" s="174" t="str">
        <f ca="1">IF(EU1214="","",COUNTIF(EU$6:$EU1214,"&gt;"&amp;0))</f>
        <v/>
      </c>
      <c r="EZ1214" s="189"/>
      <c r="FA1214" s="153"/>
    </row>
    <row r="1215" spans="146:157" ht="25.5" customHeight="1">
      <c r="EP1215" s="174"/>
      <c r="EQ1215" s="174"/>
      <c r="ER1215" s="174"/>
      <c r="ES1215" s="174"/>
      <c r="ET1215" s="174" t="str">
        <f t="shared" ca="1" si="60"/>
        <v/>
      </c>
      <c r="EU1215" s="174" t="str">
        <f ca="1">IFERROR(IF(OFFSET($D$6,MATCH(VALUE(SUBSTITUTE(EQ1215,EG1215,"")),$A$6:$A$127,0)-1,MATCH($EG1215,$D$6:$CC$6,0)-1+7,1,1)&gt;0,OFFSET($D$6,MATCH(VALUE(SUBSTITUTE(EQ1215,EG1215,"")),$A$6:$A$127,0)-1,MATCH($EG1215,$D$6:$CC$6,0)-1+7,1,1),""),"")</f>
        <v/>
      </c>
      <c r="EV1215" s="174" t="str">
        <f ca="1">IF($EU1215&lt;&gt;"",IF(OFFSET($D$6,MATCH(VALUE(SUBSTITUTE($EQ1215,$EG1215,"")),$A$6:$A$127,0)-1,MATCH($EG1215,$D$6:$CC$6,0)-1+8,1,1)=0,"",OFFSET($D$6,MATCH(VALUE(SUBSTITUTE($EQ1215,$EG1215,"")),$A$6:$A$127,0)-1,MATCH($EG1215,$D$6:$CC$6,0)-1+8,1,1)),"")</f>
        <v/>
      </c>
      <c r="EW1215" s="174" t="str">
        <f t="shared" ca="1" si="61"/>
        <v/>
      </c>
      <c r="EX1215" s="174" t="str">
        <f t="shared" ca="1" si="62"/>
        <v/>
      </c>
      <c r="EY1215" s="174" t="str">
        <f ca="1">IF(EU1215="","",COUNTIF(EU$6:$EU1215,"&gt;"&amp;0))</f>
        <v/>
      </c>
      <c r="EZ1215" s="189"/>
      <c r="FA1215" s="153"/>
    </row>
    <row r="1216" spans="146:157" ht="25.5" customHeight="1">
      <c r="EP1216" s="174"/>
      <c r="EQ1216" s="174"/>
      <c r="ER1216" s="174"/>
      <c r="ES1216" s="174"/>
      <c r="ET1216" s="174" t="str">
        <f t="shared" ca="1" si="60"/>
        <v/>
      </c>
      <c r="EU1216" s="174" t="str">
        <f ca="1">IFERROR(IF(OFFSET($D$6,MATCH(VALUE(SUBSTITUTE(EQ1216,EG1216,"")),$A$6:$A$127,0)-1,MATCH($EG1216,$D$6:$CC$6,0)-1+7,1,1)&gt;0,OFFSET($D$6,MATCH(VALUE(SUBSTITUTE(EQ1216,EG1216,"")),$A$6:$A$127,0)-1,MATCH($EG1216,$D$6:$CC$6,0)-1+7,1,1),""),"")</f>
        <v/>
      </c>
      <c r="EV1216" s="174" t="str">
        <f ca="1">IF($EU1216&lt;&gt;"",IF(OFFSET($D$6,MATCH(VALUE(SUBSTITUTE($EQ1216,$EG1216,"")),$A$6:$A$127,0)-1,MATCH($EG1216,$D$6:$CC$6,0)-1+8,1,1)=0,"",OFFSET($D$6,MATCH(VALUE(SUBSTITUTE($EQ1216,$EG1216,"")),$A$6:$A$127,0)-1,MATCH($EG1216,$D$6:$CC$6,0)-1+8,1,1)),"")</f>
        <v/>
      </c>
      <c r="EW1216" s="174" t="str">
        <f t="shared" ca="1" si="61"/>
        <v/>
      </c>
      <c r="EX1216" s="174" t="str">
        <f t="shared" ca="1" si="62"/>
        <v/>
      </c>
      <c r="EY1216" s="174" t="str">
        <f ca="1">IF(EU1216="","",COUNTIF(EU$6:$EU1216,"&gt;"&amp;0))</f>
        <v/>
      </c>
      <c r="EZ1216" s="189"/>
      <c r="FA1216" s="153"/>
    </row>
    <row r="1217" spans="146:157" ht="25.5" customHeight="1">
      <c r="EP1217" s="174"/>
      <c r="EQ1217" s="174"/>
      <c r="ER1217" s="174"/>
      <c r="ES1217" s="174"/>
      <c r="ET1217" s="174" t="str">
        <f t="shared" ca="1" si="60"/>
        <v/>
      </c>
      <c r="EU1217" s="174" t="str">
        <f ca="1">IFERROR(IF(OFFSET($D$6,MATCH(VALUE(SUBSTITUTE(EQ1217,EG1217,"")),$A$6:$A$127,0)-1,MATCH($EG1217,$D$6:$CC$6,0)-1+7,1,1)&gt;0,OFFSET($D$6,MATCH(VALUE(SUBSTITUTE(EQ1217,EG1217,"")),$A$6:$A$127,0)-1,MATCH($EG1217,$D$6:$CC$6,0)-1+7,1,1),""),"")</f>
        <v/>
      </c>
      <c r="EV1217" s="174" t="str">
        <f ca="1">IF($EU1217&lt;&gt;"",IF(OFFSET($D$6,MATCH(VALUE(SUBSTITUTE($EQ1217,$EG1217,"")),$A$6:$A$127,0)-1,MATCH($EG1217,$D$6:$CC$6,0)-1+8,1,1)=0,"",OFFSET($D$6,MATCH(VALUE(SUBSTITUTE($EQ1217,$EG1217,"")),$A$6:$A$127,0)-1,MATCH($EG1217,$D$6:$CC$6,0)-1+8,1,1)),"")</f>
        <v/>
      </c>
      <c r="EW1217" s="174" t="str">
        <f t="shared" ca="1" si="61"/>
        <v/>
      </c>
      <c r="EX1217" s="174" t="str">
        <f t="shared" ca="1" si="62"/>
        <v/>
      </c>
      <c r="EY1217" s="174" t="str">
        <f ca="1">IF(EU1217="","",COUNTIF(EU$6:$EU1217,"&gt;"&amp;0))</f>
        <v/>
      </c>
      <c r="EZ1217" s="189"/>
      <c r="FA1217" s="153"/>
    </row>
    <row r="1218" spans="146:157" ht="25.5" customHeight="1">
      <c r="EP1218" s="174"/>
      <c r="EQ1218" s="174"/>
      <c r="ER1218" s="174"/>
      <c r="ES1218" s="174"/>
      <c r="ET1218" s="174" t="str">
        <f t="shared" ca="1" si="60"/>
        <v/>
      </c>
      <c r="EU1218" s="174" t="str">
        <f ca="1">IFERROR(IF(OFFSET($D$6,MATCH(VALUE(SUBSTITUTE(EQ1218,EG1218,"")),$A$6:$A$127,0)-1,MATCH($EG1218,$D$6:$CC$6,0)-1+7,1,1)&gt;0,OFFSET($D$6,MATCH(VALUE(SUBSTITUTE(EQ1218,EG1218,"")),$A$6:$A$127,0)-1,MATCH($EG1218,$D$6:$CC$6,0)-1+7,1,1),""),"")</f>
        <v/>
      </c>
      <c r="EV1218" s="174" t="str">
        <f ca="1">IF($EU1218&lt;&gt;"",IF(OFFSET($D$6,MATCH(VALUE(SUBSTITUTE($EQ1218,$EG1218,"")),$A$6:$A$127,0)-1,MATCH($EG1218,$D$6:$CC$6,0)-1+8,1,1)=0,"",OFFSET($D$6,MATCH(VALUE(SUBSTITUTE($EQ1218,$EG1218,"")),$A$6:$A$127,0)-1,MATCH($EG1218,$D$6:$CC$6,0)-1+8,1,1)),"")</f>
        <v/>
      </c>
      <c r="EW1218" s="174" t="str">
        <f t="shared" ca="1" si="61"/>
        <v/>
      </c>
      <c r="EX1218" s="174" t="str">
        <f t="shared" ca="1" si="62"/>
        <v/>
      </c>
      <c r="EY1218" s="174" t="str">
        <f ca="1">IF(EU1218="","",COUNTIF(EU$6:$EU1218,"&gt;"&amp;0))</f>
        <v/>
      </c>
      <c r="EZ1218" s="189"/>
      <c r="FA1218" s="153"/>
    </row>
    <row r="1219" spans="146:157" ht="25.5" customHeight="1">
      <c r="EP1219" s="174"/>
      <c r="EQ1219" s="174"/>
      <c r="ER1219" s="174"/>
      <c r="ES1219" s="174"/>
      <c r="ET1219" s="174" t="str">
        <f t="shared" ca="1" si="60"/>
        <v/>
      </c>
      <c r="EU1219" s="174" t="str">
        <f ca="1">IFERROR(IF(OFFSET($D$6,MATCH(VALUE(SUBSTITUTE(EQ1219,EG1219,"")),$A$6:$A$127,0)-1,MATCH($EG1219,$D$6:$CC$6,0)-1+7,1,1)&gt;0,OFFSET($D$6,MATCH(VALUE(SUBSTITUTE(EQ1219,EG1219,"")),$A$6:$A$127,0)-1,MATCH($EG1219,$D$6:$CC$6,0)-1+7,1,1),""),"")</f>
        <v/>
      </c>
      <c r="EV1219" s="174" t="str">
        <f ca="1">IF($EU1219&lt;&gt;"",IF(OFFSET($D$6,MATCH(VALUE(SUBSTITUTE($EQ1219,$EG1219,"")),$A$6:$A$127,0)-1,MATCH($EG1219,$D$6:$CC$6,0)-1+8,1,1)=0,"",OFFSET($D$6,MATCH(VALUE(SUBSTITUTE($EQ1219,$EG1219,"")),$A$6:$A$127,0)-1,MATCH($EG1219,$D$6:$CC$6,0)-1+8,1,1)),"")</f>
        <v/>
      </c>
      <c r="EW1219" s="174" t="str">
        <f t="shared" ca="1" si="61"/>
        <v/>
      </c>
      <c r="EX1219" s="174" t="str">
        <f t="shared" ca="1" si="62"/>
        <v/>
      </c>
      <c r="EY1219" s="174" t="str">
        <f ca="1">IF(EU1219="","",COUNTIF(EU$6:$EU1219,"&gt;"&amp;0))</f>
        <v/>
      </c>
      <c r="EZ1219" s="189"/>
      <c r="FA1219" s="153"/>
    </row>
    <row r="1220" spans="146:157" ht="25.5" customHeight="1">
      <c r="EP1220" s="174"/>
      <c r="EQ1220" s="174"/>
      <c r="ER1220" s="174"/>
      <c r="ES1220" s="174"/>
      <c r="ET1220" s="174" t="str">
        <f t="shared" ca="1" si="60"/>
        <v/>
      </c>
      <c r="EU1220" s="174" t="str">
        <f ca="1">IFERROR(IF(OFFSET($D$6,MATCH(VALUE(SUBSTITUTE(EQ1220,EG1220,"")),$A$6:$A$127,0)-1,MATCH($EG1220,$D$6:$CC$6,0)-1+7,1,1)&gt;0,OFFSET($D$6,MATCH(VALUE(SUBSTITUTE(EQ1220,EG1220,"")),$A$6:$A$127,0)-1,MATCH($EG1220,$D$6:$CC$6,0)-1+7,1,1),""),"")</f>
        <v/>
      </c>
      <c r="EV1220" s="174" t="str">
        <f ca="1">IF($EU1220&lt;&gt;"",IF(OFFSET($D$6,MATCH(VALUE(SUBSTITUTE($EQ1220,$EG1220,"")),$A$6:$A$127,0)-1,MATCH($EG1220,$D$6:$CC$6,0)-1+8,1,1)=0,"",OFFSET($D$6,MATCH(VALUE(SUBSTITUTE($EQ1220,$EG1220,"")),$A$6:$A$127,0)-1,MATCH($EG1220,$D$6:$CC$6,0)-1+8,1,1)),"")</f>
        <v/>
      </c>
      <c r="EW1220" s="174" t="str">
        <f t="shared" ca="1" si="61"/>
        <v/>
      </c>
      <c r="EX1220" s="174" t="str">
        <f t="shared" ca="1" si="62"/>
        <v/>
      </c>
      <c r="EY1220" s="174" t="str">
        <f ca="1">IF(EU1220="","",COUNTIF(EU$6:$EU1220,"&gt;"&amp;0))</f>
        <v/>
      </c>
      <c r="EZ1220" s="189"/>
      <c r="FA1220" s="153"/>
    </row>
    <row r="1221" spans="146:157" ht="25.5" customHeight="1">
      <c r="EP1221" s="174"/>
      <c r="EQ1221" s="174"/>
      <c r="ER1221" s="174"/>
      <c r="ES1221" s="174"/>
      <c r="ET1221" s="174" t="str">
        <f t="shared" ca="1" si="60"/>
        <v/>
      </c>
      <c r="EU1221" s="174" t="str">
        <f ca="1">IFERROR(IF(OFFSET($D$6,MATCH(VALUE(SUBSTITUTE(EQ1221,EG1221,"")),$A$6:$A$127,0)-1,MATCH($EG1221,$D$6:$CC$6,0)-1+7,1,1)&gt;0,OFFSET($D$6,MATCH(VALUE(SUBSTITUTE(EQ1221,EG1221,"")),$A$6:$A$127,0)-1,MATCH($EG1221,$D$6:$CC$6,0)-1+7,1,1),""),"")</f>
        <v/>
      </c>
      <c r="EV1221" s="174" t="str">
        <f ca="1">IF($EU1221&lt;&gt;"",IF(OFFSET($D$6,MATCH(VALUE(SUBSTITUTE($EQ1221,$EG1221,"")),$A$6:$A$127,0)-1,MATCH($EG1221,$D$6:$CC$6,0)-1+8,1,1)=0,"",OFFSET($D$6,MATCH(VALUE(SUBSTITUTE($EQ1221,$EG1221,"")),$A$6:$A$127,0)-1,MATCH($EG1221,$D$6:$CC$6,0)-1+8,1,1)),"")</f>
        <v/>
      </c>
      <c r="EW1221" s="174" t="str">
        <f t="shared" ca="1" si="61"/>
        <v/>
      </c>
      <c r="EX1221" s="174" t="str">
        <f t="shared" ca="1" si="62"/>
        <v/>
      </c>
      <c r="EY1221" s="174" t="str">
        <f ca="1">IF(EU1221="","",COUNTIF(EU$6:$EU1221,"&gt;"&amp;0))</f>
        <v/>
      </c>
      <c r="EZ1221" s="189"/>
      <c r="FA1221" s="153"/>
    </row>
    <row r="1222" spans="146:157" ht="25.5" customHeight="1">
      <c r="EP1222" s="174"/>
      <c r="EQ1222" s="174"/>
      <c r="ER1222" s="174"/>
      <c r="ES1222" s="174"/>
      <c r="ET1222" s="174" t="str">
        <f t="shared" ca="1" si="60"/>
        <v/>
      </c>
      <c r="EU1222" s="174" t="str">
        <f ca="1">IFERROR(IF(OFFSET($D$6,MATCH(VALUE(SUBSTITUTE(EQ1222,EG1222,"")),$A$6:$A$127,0)-1,MATCH($EG1222,$D$6:$CC$6,0)-1+7,1,1)&gt;0,OFFSET($D$6,MATCH(VALUE(SUBSTITUTE(EQ1222,EG1222,"")),$A$6:$A$127,0)-1,MATCH($EG1222,$D$6:$CC$6,0)-1+7,1,1),""),"")</f>
        <v/>
      </c>
      <c r="EV1222" s="174" t="str">
        <f ca="1">IF($EU1222&lt;&gt;"",IF(OFFSET($D$6,MATCH(VALUE(SUBSTITUTE($EQ1222,$EG1222,"")),$A$6:$A$127,0)-1,MATCH($EG1222,$D$6:$CC$6,0)-1+8,1,1)=0,"",OFFSET($D$6,MATCH(VALUE(SUBSTITUTE($EQ1222,$EG1222,"")),$A$6:$A$127,0)-1,MATCH($EG1222,$D$6:$CC$6,0)-1+8,1,1)),"")</f>
        <v/>
      </c>
      <c r="EW1222" s="174" t="str">
        <f t="shared" ca="1" si="61"/>
        <v/>
      </c>
      <c r="EX1222" s="174" t="str">
        <f t="shared" ca="1" si="62"/>
        <v/>
      </c>
      <c r="EY1222" s="174" t="str">
        <f ca="1">IF(EU1222="","",COUNTIF(EU$6:$EU1222,"&gt;"&amp;0))</f>
        <v/>
      </c>
      <c r="EZ1222" s="189"/>
      <c r="FA1222" s="153"/>
    </row>
    <row r="1223" spans="146:157" ht="25.5" customHeight="1">
      <c r="EP1223" s="174"/>
      <c r="EQ1223" s="174"/>
      <c r="ER1223" s="174"/>
      <c r="ES1223" s="174"/>
      <c r="ET1223" s="174" t="str">
        <f t="shared" ref="ET1223:ET1286" ca="1" si="63">IF(EY1223="","",EN1223)</f>
        <v/>
      </c>
      <c r="EU1223" s="174" t="str">
        <f ca="1">IFERROR(IF(OFFSET($D$6,MATCH(VALUE(SUBSTITUTE(EQ1223,EG1223,"")),$A$6:$A$127,0)-1,MATCH($EG1223,$D$6:$CC$6,0)-1+7,1,1)&gt;0,OFFSET($D$6,MATCH(VALUE(SUBSTITUTE(EQ1223,EG1223,"")),$A$6:$A$127,0)-1,MATCH($EG1223,$D$6:$CC$6,0)-1+7,1,1),""),"")</f>
        <v/>
      </c>
      <c r="EV1223" s="174" t="str">
        <f ca="1">IF($EU1223&lt;&gt;"",IF(OFFSET($D$6,MATCH(VALUE(SUBSTITUTE($EQ1223,$EG1223,"")),$A$6:$A$127,0)-1,MATCH($EG1223,$D$6:$CC$6,0)-1+8,1,1)=0,"",OFFSET($D$6,MATCH(VALUE(SUBSTITUTE($EQ1223,$EG1223,"")),$A$6:$A$127,0)-1,MATCH($EG1223,$D$6:$CC$6,0)-1+8,1,1)),"")</f>
        <v/>
      </c>
      <c r="EW1223" s="174" t="str">
        <f t="shared" ref="EW1223:EW1286" ca="1" si="64">IF(EY1223="","","F")</f>
        <v/>
      </c>
      <c r="EX1223" s="174" t="str">
        <f t="shared" ref="EX1223:EX1286" ca="1" si="65">IF(EY1223="","",EM1223)</f>
        <v/>
      </c>
      <c r="EY1223" s="174" t="str">
        <f ca="1">IF(EU1223="","",COUNTIF(EU$6:$EU1223,"&gt;"&amp;0))</f>
        <v/>
      </c>
      <c r="EZ1223" s="189"/>
      <c r="FA1223" s="153"/>
    </row>
    <row r="1224" spans="146:157" ht="25.5" customHeight="1">
      <c r="EP1224" s="174"/>
      <c r="EQ1224" s="174"/>
      <c r="ER1224" s="174"/>
      <c r="ES1224" s="174"/>
      <c r="ET1224" s="174" t="str">
        <f t="shared" ca="1" si="63"/>
        <v/>
      </c>
      <c r="EU1224" s="174" t="str">
        <f ca="1">IFERROR(IF(OFFSET($D$6,MATCH(VALUE(SUBSTITUTE(EQ1224,EG1224,"")),$A$6:$A$127,0)-1,MATCH($EG1224,$D$6:$CC$6,0)-1+7,1,1)&gt;0,OFFSET($D$6,MATCH(VALUE(SUBSTITUTE(EQ1224,EG1224,"")),$A$6:$A$127,0)-1,MATCH($EG1224,$D$6:$CC$6,0)-1+7,1,1),""),"")</f>
        <v/>
      </c>
      <c r="EV1224" s="174" t="str">
        <f ca="1">IF($EU1224&lt;&gt;"",IF(OFFSET($D$6,MATCH(VALUE(SUBSTITUTE($EQ1224,$EG1224,"")),$A$6:$A$127,0)-1,MATCH($EG1224,$D$6:$CC$6,0)-1+8,1,1)=0,"",OFFSET($D$6,MATCH(VALUE(SUBSTITUTE($EQ1224,$EG1224,"")),$A$6:$A$127,0)-1,MATCH($EG1224,$D$6:$CC$6,0)-1+8,1,1)),"")</f>
        <v/>
      </c>
      <c r="EW1224" s="174" t="str">
        <f t="shared" ca="1" si="64"/>
        <v/>
      </c>
      <c r="EX1224" s="174" t="str">
        <f t="shared" ca="1" si="65"/>
        <v/>
      </c>
      <c r="EY1224" s="174" t="str">
        <f ca="1">IF(EU1224="","",COUNTIF(EU$6:$EU1224,"&gt;"&amp;0))</f>
        <v/>
      </c>
      <c r="EZ1224" s="189"/>
      <c r="FA1224" s="153"/>
    </row>
    <row r="1225" spans="146:157" ht="25.5" customHeight="1">
      <c r="EP1225" s="174"/>
      <c r="EQ1225" s="174"/>
      <c r="ER1225" s="174"/>
      <c r="ES1225" s="174"/>
      <c r="ET1225" s="174" t="str">
        <f t="shared" ca="1" si="63"/>
        <v/>
      </c>
      <c r="EU1225" s="174" t="str">
        <f ca="1">IFERROR(IF(OFFSET($D$6,MATCH(VALUE(SUBSTITUTE(EQ1225,EG1225,"")),$A$6:$A$127,0)-1,MATCH($EG1225,$D$6:$CC$6,0)-1+7,1,1)&gt;0,OFFSET($D$6,MATCH(VALUE(SUBSTITUTE(EQ1225,EG1225,"")),$A$6:$A$127,0)-1,MATCH($EG1225,$D$6:$CC$6,0)-1+7,1,1),""),"")</f>
        <v/>
      </c>
      <c r="EV1225" s="174" t="str">
        <f ca="1">IF($EU1225&lt;&gt;"",IF(OFFSET($D$6,MATCH(VALUE(SUBSTITUTE($EQ1225,$EG1225,"")),$A$6:$A$127,0)-1,MATCH($EG1225,$D$6:$CC$6,0)-1+8,1,1)=0,"",OFFSET($D$6,MATCH(VALUE(SUBSTITUTE($EQ1225,$EG1225,"")),$A$6:$A$127,0)-1,MATCH($EG1225,$D$6:$CC$6,0)-1+8,1,1)),"")</f>
        <v/>
      </c>
      <c r="EW1225" s="174" t="str">
        <f t="shared" ca="1" si="64"/>
        <v/>
      </c>
      <c r="EX1225" s="174" t="str">
        <f t="shared" ca="1" si="65"/>
        <v/>
      </c>
      <c r="EY1225" s="174" t="str">
        <f ca="1">IF(EU1225="","",COUNTIF(EU$6:$EU1225,"&gt;"&amp;0))</f>
        <v/>
      </c>
      <c r="EZ1225" s="189"/>
      <c r="FA1225" s="153"/>
    </row>
    <row r="1226" spans="146:157" ht="25.5" customHeight="1">
      <c r="EP1226" s="174"/>
      <c r="EQ1226" s="174"/>
      <c r="ER1226" s="174"/>
      <c r="ES1226" s="174"/>
      <c r="ET1226" s="174" t="str">
        <f t="shared" ca="1" si="63"/>
        <v/>
      </c>
      <c r="EU1226" s="174" t="str">
        <f ca="1">IFERROR(IF(OFFSET($D$6,MATCH(VALUE(SUBSTITUTE(EQ1226,EG1226,"")),$A$6:$A$127,0)-1,MATCH($EG1226,$D$6:$CC$6,0)-1+7,1,1)&gt;0,OFFSET($D$6,MATCH(VALUE(SUBSTITUTE(EQ1226,EG1226,"")),$A$6:$A$127,0)-1,MATCH($EG1226,$D$6:$CC$6,0)-1+7,1,1),""),"")</f>
        <v/>
      </c>
      <c r="EV1226" s="174" t="str">
        <f ca="1">IF($EU1226&lt;&gt;"",IF(OFFSET($D$6,MATCH(VALUE(SUBSTITUTE($EQ1226,$EG1226,"")),$A$6:$A$127,0)-1,MATCH($EG1226,$D$6:$CC$6,0)-1+8,1,1)=0,"",OFFSET($D$6,MATCH(VALUE(SUBSTITUTE($EQ1226,$EG1226,"")),$A$6:$A$127,0)-1,MATCH($EG1226,$D$6:$CC$6,0)-1+8,1,1)),"")</f>
        <v/>
      </c>
      <c r="EW1226" s="174" t="str">
        <f t="shared" ca="1" si="64"/>
        <v/>
      </c>
      <c r="EX1226" s="174" t="str">
        <f t="shared" ca="1" si="65"/>
        <v/>
      </c>
      <c r="EY1226" s="174" t="str">
        <f ca="1">IF(EU1226="","",COUNTIF(EU$6:$EU1226,"&gt;"&amp;0))</f>
        <v/>
      </c>
      <c r="EZ1226" s="189"/>
      <c r="FA1226" s="153"/>
    </row>
    <row r="1227" spans="146:157" ht="25.5" customHeight="1">
      <c r="EP1227" s="174"/>
      <c r="EQ1227" s="174"/>
      <c r="ER1227" s="174"/>
      <c r="ES1227" s="174"/>
      <c r="ET1227" s="174" t="str">
        <f t="shared" ca="1" si="63"/>
        <v/>
      </c>
      <c r="EU1227" s="174" t="str">
        <f ca="1">IFERROR(IF(OFFSET($D$6,MATCH(VALUE(SUBSTITUTE(EQ1227,EG1227,"")),$A$6:$A$127,0)-1,MATCH($EG1227,$D$6:$CC$6,0)-1+7,1,1)&gt;0,OFFSET($D$6,MATCH(VALUE(SUBSTITUTE(EQ1227,EG1227,"")),$A$6:$A$127,0)-1,MATCH($EG1227,$D$6:$CC$6,0)-1+7,1,1),""),"")</f>
        <v/>
      </c>
      <c r="EV1227" s="174" t="str">
        <f ca="1">IF($EU1227&lt;&gt;"",IF(OFFSET($D$6,MATCH(VALUE(SUBSTITUTE($EQ1227,$EG1227,"")),$A$6:$A$127,0)-1,MATCH($EG1227,$D$6:$CC$6,0)-1+8,1,1)=0,"",OFFSET($D$6,MATCH(VALUE(SUBSTITUTE($EQ1227,$EG1227,"")),$A$6:$A$127,0)-1,MATCH($EG1227,$D$6:$CC$6,0)-1+8,1,1)),"")</f>
        <v/>
      </c>
      <c r="EW1227" s="174" t="str">
        <f t="shared" ca="1" si="64"/>
        <v/>
      </c>
      <c r="EX1227" s="174" t="str">
        <f t="shared" ca="1" si="65"/>
        <v/>
      </c>
      <c r="EY1227" s="174" t="str">
        <f ca="1">IF(EU1227="","",COUNTIF(EU$6:$EU1227,"&gt;"&amp;0))</f>
        <v/>
      </c>
      <c r="EZ1227" s="189"/>
      <c r="FA1227" s="153"/>
    </row>
    <row r="1228" spans="146:157" ht="25.5" customHeight="1">
      <c r="EP1228" s="174"/>
      <c r="EQ1228" s="174"/>
      <c r="ER1228" s="174"/>
      <c r="ES1228" s="174"/>
      <c r="ET1228" s="174" t="str">
        <f t="shared" ca="1" si="63"/>
        <v/>
      </c>
      <c r="EU1228" s="174" t="str">
        <f ca="1">IFERROR(IF(OFFSET($D$6,MATCH(VALUE(SUBSTITUTE(EQ1228,EG1228,"")),$A$6:$A$127,0)-1,MATCH($EG1228,$D$6:$CC$6,0)-1+7,1,1)&gt;0,OFFSET($D$6,MATCH(VALUE(SUBSTITUTE(EQ1228,EG1228,"")),$A$6:$A$127,0)-1,MATCH($EG1228,$D$6:$CC$6,0)-1+7,1,1),""),"")</f>
        <v/>
      </c>
      <c r="EV1228" s="174" t="str">
        <f ca="1">IF($EU1228&lt;&gt;"",IF(OFFSET($D$6,MATCH(VALUE(SUBSTITUTE($EQ1228,$EG1228,"")),$A$6:$A$127,0)-1,MATCH($EG1228,$D$6:$CC$6,0)-1+8,1,1)=0,"",OFFSET($D$6,MATCH(VALUE(SUBSTITUTE($EQ1228,$EG1228,"")),$A$6:$A$127,0)-1,MATCH($EG1228,$D$6:$CC$6,0)-1+8,1,1)),"")</f>
        <v/>
      </c>
      <c r="EW1228" s="174" t="str">
        <f t="shared" ca="1" si="64"/>
        <v/>
      </c>
      <c r="EX1228" s="174" t="str">
        <f t="shared" ca="1" si="65"/>
        <v/>
      </c>
      <c r="EY1228" s="174" t="str">
        <f ca="1">IF(EU1228="","",COUNTIF(EU$6:$EU1228,"&gt;"&amp;0))</f>
        <v/>
      </c>
      <c r="EZ1228" s="189"/>
      <c r="FA1228" s="153"/>
    </row>
    <row r="1229" spans="146:157" ht="25.5" customHeight="1">
      <c r="EP1229" s="174"/>
      <c r="EQ1229" s="174"/>
      <c r="ER1229" s="174"/>
      <c r="ES1229" s="174"/>
      <c r="ET1229" s="174" t="str">
        <f t="shared" ca="1" si="63"/>
        <v/>
      </c>
      <c r="EU1229" s="174" t="str">
        <f ca="1">IFERROR(IF(OFFSET($D$6,MATCH(VALUE(SUBSTITUTE(EQ1229,EG1229,"")),$A$6:$A$127,0)-1,MATCH($EG1229,$D$6:$CC$6,0)-1+7,1,1)&gt;0,OFFSET($D$6,MATCH(VALUE(SUBSTITUTE(EQ1229,EG1229,"")),$A$6:$A$127,0)-1,MATCH($EG1229,$D$6:$CC$6,0)-1+7,1,1),""),"")</f>
        <v/>
      </c>
      <c r="EV1229" s="174" t="str">
        <f ca="1">IF($EU1229&lt;&gt;"",IF(OFFSET($D$6,MATCH(VALUE(SUBSTITUTE($EQ1229,$EG1229,"")),$A$6:$A$127,0)-1,MATCH($EG1229,$D$6:$CC$6,0)-1+8,1,1)=0,"",OFFSET($D$6,MATCH(VALUE(SUBSTITUTE($EQ1229,$EG1229,"")),$A$6:$A$127,0)-1,MATCH($EG1229,$D$6:$CC$6,0)-1+8,1,1)),"")</f>
        <v/>
      </c>
      <c r="EW1229" s="174" t="str">
        <f t="shared" ca="1" si="64"/>
        <v/>
      </c>
      <c r="EX1229" s="174" t="str">
        <f t="shared" ca="1" si="65"/>
        <v/>
      </c>
      <c r="EY1229" s="174" t="str">
        <f ca="1">IF(EU1229="","",COUNTIF(EU$6:$EU1229,"&gt;"&amp;0))</f>
        <v/>
      </c>
      <c r="EZ1229" s="189"/>
      <c r="FA1229" s="153"/>
    </row>
    <row r="1230" spans="146:157" ht="25.5" customHeight="1">
      <c r="EP1230" s="174"/>
      <c r="EQ1230" s="174"/>
      <c r="ER1230" s="174"/>
      <c r="ES1230" s="174"/>
      <c r="ET1230" s="174" t="str">
        <f t="shared" ca="1" si="63"/>
        <v/>
      </c>
      <c r="EU1230" s="174" t="str">
        <f ca="1">IFERROR(IF(OFFSET($D$6,MATCH(VALUE(SUBSTITUTE(EQ1230,EG1230,"")),$A$6:$A$127,0)-1,MATCH($EG1230,$D$6:$CC$6,0)-1+7,1,1)&gt;0,OFFSET($D$6,MATCH(VALUE(SUBSTITUTE(EQ1230,EG1230,"")),$A$6:$A$127,0)-1,MATCH($EG1230,$D$6:$CC$6,0)-1+7,1,1),""),"")</f>
        <v/>
      </c>
      <c r="EV1230" s="174" t="str">
        <f ca="1">IF($EU1230&lt;&gt;"",IF(OFFSET($D$6,MATCH(VALUE(SUBSTITUTE($EQ1230,$EG1230,"")),$A$6:$A$127,0)-1,MATCH($EG1230,$D$6:$CC$6,0)-1+8,1,1)=0,"",OFFSET($D$6,MATCH(VALUE(SUBSTITUTE($EQ1230,$EG1230,"")),$A$6:$A$127,0)-1,MATCH($EG1230,$D$6:$CC$6,0)-1+8,1,1)),"")</f>
        <v/>
      </c>
      <c r="EW1230" s="174" t="str">
        <f t="shared" ca="1" si="64"/>
        <v/>
      </c>
      <c r="EX1230" s="174" t="str">
        <f t="shared" ca="1" si="65"/>
        <v/>
      </c>
      <c r="EY1230" s="174" t="str">
        <f ca="1">IF(EU1230="","",COUNTIF(EU$6:$EU1230,"&gt;"&amp;0))</f>
        <v/>
      </c>
      <c r="EZ1230" s="189"/>
      <c r="FA1230" s="153"/>
    </row>
    <row r="1231" spans="146:157" ht="25.5" customHeight="1">
      <c r="EP1231" s="174"/>
      <c r="EQ1231" s="174"/>
      <c r="ER1231" s="174"/>
      <c r="ES1231" s="174"/>
      <c r="ET1231" s="174" t="str">
        <f t="shared" ca="1" si="63"/>
        <v/>
      </c>
      <c r="EU1231" s="174" t="str">
        <f ca="1">IFERROR(IF(OFFSET($D$6,MATCH(VALUE(SUBSTITUTE(EQ1231,EG1231,"")),$A$6:$A$127,0)-1,MATCH($EG1231,$D$6:$CC$6,0)-1+7,1,1)&gt;0,OFFSET($D$6,MATCH(VALUE(SUBSTITUTE(EQ1231,EG1231,"")),$A$6:$A$127,0)-1,MATCH($EG1231,$D$6:$CC$6,0)-1+7,1,1),""),"")</f>
        <v/>
      </c>
      <c r="EV1231" s="174" t="str">
        <f ca="1">IF($EU1231&lt;&gt;"",IF(OFFSET($D$6,MATCH(VALUE(SUBSTITUTE($EQ1231,$EG1231,"")),$A$6:$A$127,0)-1,MATCH($EG1231,$D$6:$CC$6,0)-1+8,1,1)=0,"",OFFSET($D$6,MATCH(VALUE(SUBSTITUTE($EQ1231,$EG1231,"")),$A$6:$A$127,0)-1,MATCH($EG1231,$D$6:$CC$6,0)-1+8,1,1)),"")</f>
        <v/>
      </c>
      <c r="EW1231" s="174" t="str">
        <f t="shared" ca="1" si="64"/>
        <v/>
      </c>
      <c r="EX1231" s="174" t="str">
        <f t="shared" ca="1" si="65"/>
        <v/>
      </c>
      <c r="EY1231" s="174" t="str">
        <f ca="1">IF(EU1231="","",COUNTIF(EU$6:$EU1231,"&gt;"&amp;0))</f>
        <v/>
      </c>
      <c r="EZ1231" s="189"/>
      <c r="FA1231" s="153"/>
    </row>
    <row r="1232" spans="146:157" ht="25.5" customHeight="1">
      <c r="EP1232" s="174"/>
      <c r="EQ1232" s="174"/>
      <c r="ER1232" s="174"/>
      <c r="ES1232" s="174"/>
      <c r="ET1232" s="174" t="str">
        <f t="shared" ca="1" si="63"/>
        <v/>
      </c>
      <c r="EU1232" s="174" t="str">
        <f ca="1">IFERROR(IF(OFFSET($D$6,MATCH(VALUE(SUBSTITUTE(EQ1232,EG1232,"")),$A$6:$A$127,0)-1,MATCH($EG1232,$D$6:$CC$6,0)-1+7,1,1)&gt;0,OFFSET($D$6,MATCH(VALUE(SUBSTITUTE(EQ1232,EG1232,"")),$A$6:$A$127,0)-1,MATCH($EG1232,$D$6:$CC$6,0)-1+7,1,1),""),"")</f>
        <v/>
      </c>
      <c r="EV1232" s="174" t="str">
        <f ca="1">IF($EU1232&lt;&gt;"",IF(OFFSET($D$6,MATCH(VALUE(SUBSTITUTE($EQ1232,$EG1232,"")),$A$6:$A$127,0)-1,MATCH($EG1232,$D$6:$CC$6,0)-1+8,1,1)=0,"",OFFSET($D$6,MATCH(VALUE(SUBSTITUTE($EQ1232,$EG1232,"")),$A$6:$A$127,0)-1,MATCH($EG1232,$D$6:$CC$6,0)-1+8,1,1)),"")</f>
        <v/>
      </c>
      <c r="EW1232" s="174" t="str">
        <f t="shared" ca="1" si="64"/>
        <v/>
      </c>
      <c r="EX1232" s="174" t="str">
        <f t="shared" ca="1" si="65"/>
        <v/>
      </c>
      <c r="EY1232" s="174" t="str">
        <f ca="1">IF(EU1232="","",COUNTIF(EU$6:$EU1232,"&gt;"&amp;0))</f>
        <v/>
      </c>
      <c r="EZ1232" s="189"/>
      <c r="FA1232" s="153"/>
    </row>
    <row r="1233" spans="146:157" ht="25.5" customHeight="1">
      <c r="EP1233" s="174"/>
      <c r="EQ1233" s="174"/>
      <c r="ER1233" s="174"/>
      <c r="ES1233" s="174"/>
      <c r="ET1233" s="174" t="str">
        <f t="shared" ca="1" si="63"/>
        <v/>
      </c>
      <c r="EU1233" s="174" t="str">
        <f ca="1">IFERROR(IF(OFFSET($D$6,MATCH(VALUE(SUBSTITUTE(EQ1233,EG1233,"")),$A$6:$A$127,0)-1,MATCH($EG1233,$D$6:$CC$6,0)-1+7,1,1)&gt;0,OFFSET($D$6,MATCH(VALUE(SUBSTITUTE(EQ1233,EG1233,"")),$A$6:$A$127,0)-1,MATCH($EG1233,$D$6:$CC$6,0)-1+7,1,1),""),"")</f>
        <v/>
      </c>
      <c r="EV1233" s="174" t="str">
        <f ca="1">IF($EU1233&lt;&gt;"",IF(OFFSET($D$6,MATCH(VALUE(SUBSTITUTE($EQ1233,$EG1233,"")),$A$6:$A$127,0)-1,MATCH($EG1233,$D$6:$CC$6,0)-1+8,1,1)=0,"",OFFSET($D$6,MATCH(VALUE(SUBSTITUTE($EQ1233,$EG1233,"")),$A$6:$A$127,0)-1,MATCH($EG1233,$D$6:$CC$6,0)-1+8,1,1)),"")</f>
        <v/>
      </c>
      <c r="EW1233" s="174" t="str">
        <f t="shared" ca="1" si="64"/>
        <v/>
      </c>
      <c r="EX1233" s="174" t="str">
        <f t="shared" ca="1" si="65"/>
        <v/>
      </c>
      <c r="EY1233" s="174" t="str">
        <f ca="1">IF(EU1233="","",COUNTIF(EU$6:$EU1233,"&gt;"&amp;0))</f>
        <v/>
      </c>
      <c r="EZ1233" s="189"/>
      <c r="FA1233" s="153"/>
    </row>
    <row r="1234" spans="146:157" ht="25.5" customHeight="1">
      <c r="EP1234" s="174"/>
      <c r="EQ1234" s="174"/>
      <c r="ER1234" s="174"/>
      <c r="ES1234" s="174"/>
      <c r="ET1234" s="174" t="str">
        <f t="shared" ca="1" si="63"/>
        <v/>
      </c>
      <c r="EU1234" s="174" t="str">
        <f ca="1">IFERROR(IF(OFFSET($D$6,MATCH(VALUE(SUBSTITUTE(EQ1234,EG1234,"")),$A$6:$A$127,0)-1,MATCH($EG1234,$D$6:$CC$6,0)-1+7,1,1)&gt;0,OFFSET($D$6,MATCH(VALUE(SUBSTITUTE(EQ1234,EG1234,"")),$A$6:$A$127,0)-1,MATCH($EG1234,$D$6:$CC$6,0)-1+7,1,1),""),"")</f>
        <v/>
      </c>
      <c r="EV1234" s="174" t="str">
        <f ca="1">IF($EU1234&lt;&gt;"",IF(OFFSET($D$6,MATCH(VALUE(SUBSTITUTE($EQ1234,$EG1234,"")),$A$6:$A$127,0)-1,MATCH($EG1234,$D$6:$CC$6,0)-1+8,1,1)=0,"",OFFSET($D$6,MATCH(VALUE(SUBSTITUTE($EQ1234,$EG1234,"")),$A$6:$A$127,0)-1,MATCH($EG1234,$D$6:$CC$6,0)-1+8,1,1)),"")</f>
        <v/>
      </c>
      <c r="EW1234" s="174" t="str">
        <f t="shared" ca="1" si="64"/>
        <v/>
      </c>
      <c r="EX1234" s="174" t="str">
        <f t="shared" ca="1" si="65"/>
        <v/>
      </c>
      <c r="EY1234" s="174" t="str">
        <f ca="1">IF(EU1234="","",COUNTIF(EU$6:$EU1234,"&gt;"&amp;0))</f>
        <v/>
      </c>
      <c r="EZ1234" s="189"/>
      <c r="FA1234" s="153"/>
    </row>
    <row r="1235" spans="146:157" ht="25.5" customHeight="1">
      <c r="EP1235" s="174"/>
      <c r="EQ1235" s="174"/>
      <c r="ER1235" s="174"/>
      <c r="ES1235" s="174"/>
      <c r="ET1235" s="174" t="str">
        <f t="shared" ca="1" si="63"/>
        <v/>
      </c>
      <c r="EU1235" s="174" t="str">
        <f ca="1">IFERROR(IF(OFFSET($D$6,MATCH(VALUE(SUBSTITUTE(EQ1235,EG1235,"")),$A$6:$A$127,0)-1,MATCH($EG1235,$D$6:$CC$6,0)-1+7,1,1)&gt;0,OFFSET($D$6,MATCH(VALUE(SUBSTITUTE(EQ1235,EG1235,"")),$A$6:$A$127,0)-1,MATCH($EG1235,$D$6:$CC$6,0)-1+7,1,1),""),"")</f>
        <v/>
      </c>
      <c r="EV1235" s="174" t="str">
        <f ca="1">IF($EU1235&lt;&gt;"",IF(OFFSET($D$6,MATCH(VALUE(SUBSTITUTE($EQ1235,$EG1235,"")),$A$6:$A$127,0)-1,MATCH($EG1235,$D$6:$CC$6,0)-1+8,1,1)=0,"",OFFSET($D$6,MATCH(VALUE(SUBSTITUTE($EQ1235,$EG1235,"")),$A$6:$A$127,0)-1,MATCH($EG1235,$D$6:$CC$6,0)-1+8,1,1)),"")</f>
        <v/>
      </c>
      <c r="EW1235" s="174" t="str">
        <f t="shared" ca="1" si="64"/>
        <v/>
      </c>
      <c r="EX1235" s="174" t="str">
        <f t="shared" ca="1" si="65"/>
        <v/>
      </c>
      <c r="EY1235" s="174" t="str">
        <f ca="1">IF(EU1235="","",COUNTIF(EU$6:$EU1235,"&gt;"&amp;0))</f>
        <v/>
      </c>
      <c r="EZ1235" s="189"/>
      <c r="FA1235" s="153"/>
    </row>
    <row r="1236" spans="146:157" ht="25.5" customHeight="1">
      <c r="EP1236" s="174"/>
      <c r="EQ1236" s="174"/>
      <c r="ER1236" s="174"/>
      <c r="ES1236" s="174"/>
      <c r="ET1236" s="174" t="str">
        <f t="shared" ca="1" si="63"/>
        <v/>
      </c>
      <c r="EU1236" s="174" t="str">
        <f ca="1">IFERROR(IF(OFFSET($D$6,MATCH(VALUE(SUBSTITUTE(EQ1236,EG1236,"")),$A$6:$A$127,0)-1,MATCH($EG1236,$D$6:$CC$6,0)-1+7,1,1)&gt;0,OFFSET($D$6,MATCH(VALUE(SUBSTITUTE(EQ1236,EG1236,"")),$A$6:$A$127,0)-1,MATCH($EG1236,$D$6:$CC$6,0)-1+7,1,1),""),"")</f>
        <v/>
      </c>
      <c r="EV1236" s="174" t="str">
        <f ca="1">IF($EU1236&lt;&gt;"",IF(OFFSET($D$6,MATCH(VALUE(SUBSTITUTE($EQ1236,$EG1236,"")),$A$6:$A$127,0)-1,MATCH($EG1236,$D$6:$CC$6,0)-1+8,1,1)=0,"",OFFSET($D$6,MATCH(VALUE(SUBSTITUTE($EQ1236,$EG1236,"")),$A$6:$A$127,0)-1,MATCH($EG1236,$D$6:$CC$6,0)-1+8,1,1)),"")</f>
        <v/>
      </c>
      <c r="EW1236" s="174" t="str">
        <f t="shared" ca="1" si="64"/>
        <v/>
      </c>
      <c r="EX1236" s="174" t="str">
        <f t="shared" ca="1" si="65"/>
        <v/>
      </c>
      <c r="EY1236" s="174" t="str">
        <f ca="1">IF(EU1236="","",COUNTIF(EU$6:$EU1236,"&gt;"&amp;0))</f>
        <v/>
      </c>
      <c r="EZ1236" s="189"/>
      <c r="FA1236" s="153"/>
    </row>
    <row r="1237" spans="146:157" ht="25.5" customHeight="1">
      <c r="EP1237" s="174"/>
      <c r="EQ1237" s="174"/>
      <c r="ER1237" s="174"/>
      <c r="ES1237" s="174"/>
      <c r="ET1237" s="174" t="str">
        <f t="shared" ca="1" si="63"/>
        <v/>
      </c>
      <c r="EU1237" s="174" t="str">
        <f ca="1">IFERROR(IF(OFFSET($D$6,MATCH(VALUE(SUBSTITUTE(EQ1237,EG1237,"")),$A$6:$A$127,0)-1,MATCH($EG1237,$D$6:$CC$6,0)-1+7,1,1)&gt;0,OFFSET($D$6,MATCH(VALUE(SUBSTITUTE(EQ1237,EG1237,"")),$A$6:$A$127,0)-1,MATCH($EG1237,$D$6:$CC$6,0)-1+7,1,1),""),"")</f>
        <v/>
      </c>
      <c r="EV1237" s="174" t="str">
        <f ca="1">IF($EU1237&lt;&gt;"",IF(OFFSET($D$6,MATCH(VALUE(SUBSTITUTE($EQ1237,$EG1237,"")),$A$6:$A$127,0)-1,MATCH($EG1237,$D$6:$CC$6,0)-1+8,1,1)=0,"",OFFSET($D$6,MATCH(VALUE(SUBSTITUTE($EQ1237,$EG1237,"")),$A$6:$A$127,0)-1,MATCH($EG1237,$D$6:$CC$6,0)-1+8,1,1)),"")</f>
        <v/>
      </c>
      <c r="EW1237" s="174" t="str">
        <f t="shared" ca="1" si="64"/>
        <v/>
      </c>
      <c r="EX1237" s="174" t="str">
        <f t="shared" ca="1" si="65"/>
        <v/>
      </c>
      <c r="EY1237" s="174" t="str">
        <f ca="1">IF(EU1237="","",COUNTIF(EU$6:$EU1237,"&gt;"&amp;0))</f>
        <v/>
      </c>
      <c r="EZ1237" s="189"/>
      <c r="FA1237" s="153"/>
    </row>
    <row r="1238" spans="146:157" ht="25.5" customHeight="1">
      <c r="EP1238" s="174"/>
      <c r="EQ1238" s="174"/>
      <c r="ER1238" s="174"/>
      <c r="ES1238" s="174"/>
      <c r="ET1238" s="174" t="str">
        <f t="shared" ca="1" si="63"/>
        <v/>
      </c>
      <c r="EU1238" s="174" t="str">
        <f ca="1">IFERROR(IF(OFFSET($D$6,MATCH(VALUE(SUBSTITUTE(EQ1238,EG1238,"")),$A$6:$A$127,0)-1,MATCH($EG1238,$D$6:$CC$6,0)-1+7,1,1)&gt;0,OFFSET($D$6,MATCH(VALUE(SUBSTITUTE(EQ1238,EG1238,"")),$A$6:$A$127,0)-1,MATCH($EG1238,$D$6:$CC$6,0)-1+7,1,1),""),"")</f>
        <v/>
      </c>
      <c r="EV1238" s="174" t="str">
        <f ca="1">IF($EU1238&lt;&gt;"",IF(OFFSET($D$6,MATCH(VALUE(SUBSTITUTE($EQ1238,$EG1238,"")),$A$6:$A$127,0)-1,MATCH($EG1238,$D$6:$CC$6,0)-1+8,1,1)=0,"",OFFSET($D$6,MATCH(VALUE(SUBSTITUTE($EQ1238,$EG1238,"")),$A$6:$A$127,0)-1,MATCH($EG1238,$D$6:$CC$6,0)-1+8,1,1)),"")</f>
        <v/>
      </c>
      <c r="EW1238" s="174" t="str">
        <f t="shared" ca="1" si="64"/>
        <v/>
      </c>
      <c r="EX1238" s="174" t="str">
        <f t="shared" ca="1" si="65"/>
        <v/>
      </c>
      <c r="EY1238" s="174" t="str">
        <f ca="1">IF(EU1238="","",COUNTIF(EU$6:$EU1238,"&gt;"&amp;0))</f>
        <v/>
      </c>
      <c r="EZ1238" s="189"/>
      <c r="FA1238" s="153"/>
    </row>
    <row r="1239" spans="146:157" ht="25.5" customHeight="1">
      <c r="EP1239" s="174"/>
      <c r="EQ1239" s="174"/>
      <c r="ER1239" s="174"/>
      <c r="ES1239" s="174"/>
      <c r="ET1239" s="174" t="str">
        <f t="shared" ca="1" si="63"/>
        <v/>
      </c>
      <c r="EU1239" s="174" t="str">
        <f ca="1">IFERROR(IF(OFFSET($D$6,MATCH(VALUE(SUBSTITUTE(EQ1239,EG1239,"")),$A$6:$A$127,0)-1,MATCH($EG1239,$D$6:$CC$6,0)-1+7,1,1)&gt;0,OFFSET($D$6,MATCH(VALUE(SUBSTITUTE(EQ1239,EG1239,"")),$A$6:$A$127,0)-1,MATCH($EG1239,$D$6:$CC$6,0)-1+7,1,1),""),"")</f>
        <v/>
      </c>
      <c r="EV1239" s="174" t="str">
        <f ca="1">IF($EU1239&lt;&gt;"",IF(OFFSET($D$6,MATCH(VALUE(SUBSTITUTE($EQ1239,$EG1239,"")),$A$6:$A$127,0)-1,MATCH($EG1239,$D$6:$CC$6,0)-1+8,1,1)=0,"",OFFSET($D$6,MATCH(VALUE(SUBSTITUTE($EQ1239,$EG1239,"")),$A$6:$A$127,0)-1,MATCH($EG1239,$D$6:$CC$6,0)-1+8,1,1)),"")</f>
        <v/>
      </c>
      <c r="EW1239" s="174" t="str">
        <f t="shared" ca="1" si="64"/>
        <v/>
      </c>
      <c r="EX1239" s="174" t="str">
        <f t="shared" ca="1" si="65"/>
        <v/>
      </c>
      <c r="EY1239" s="174" t="str">
        <f ca="1">IF(EU1239="","",COUNTIF(EU$6:$EU1239,"&gt;"&amp;0))</f>
        <v/>
      </c>
      <c r="EZ1239" s="189"/>
      <c r="FA1239" s="153"/>
    </row>
    <row r="1240" spans="146:157" ht="25.5" customHeight="1">
      <c r="EP1240" s="174"/>
      <c r="EQ1240" s="174"/>
      <c r="ER1240" s="174"/>
      <c r="ES1240" s="174"/>
      <c r="ET1240" s="174" t="str">
        <f t="shared" ca="1" si="63"/>
        <v/>
      </c>
      <c r="EU1240" s="174" t="str">
        <f ca="1">IFERROR(IF(OFFSET($D$6,MATCH(VALUE(SUBSTITUTE(EQ1240,EG1240,"")),$A$6:$A$127,0)-1,MATCH($EG1240,$D$6:$CC$6,0)-1+7,1,1)&gt;0,OFFSET($D$6,MATCH(VALUE(SUBSTITUTE(EQ1240,EG1240,"")),$A$6:$A$127,0)-1,MATCH($EG1240,$D$6:$CC$6,0)-1+7,1,1),""),"")</f>
        <v/>
      </c>
      <c r="EV1240" s="174" t="str">
        <f ca="1">IF($EU1240&lt;&gt;"",IF(OFFSET($D$6,MATCH(VALUE(SUBSTITUTE($EQ1240,$EG1240,"")),$A$6:$A$127,0)-1,MATCH($EG1240,$D$6:$CC$6,0)-1+8,1,1)=0,"",OFFSET($D$6,MATCH(VALUE(SUBSTITUTE($EQ1240,$EG1240,"")),$A$6:$A$127,0)-1,MATCH($EG1240,$D$6:$CC$6,0)-1+8,1,1)),"")</f>
        <v/>
      </c>
      <c r="EW1240" s="174" t="str">
        <f t="shared" ca="1" si="64"/>
        <v/>
      </c>
      <c r="EX1240" s="174" t="str">
        <f t="shared" ca="1" si="65"/>
        <v/>
      </c>
      <c r="EY1240" s="174" t="str">
        <f ca="1">IF(EU1240="","",COUNTIF(EU$6:$EU1240,"&gt;"&amp;0))</f>
        <v/>
      </c>
      <c r="EZ1240" s="189"/>
      <c r="FA1240" s="153"/>
    </row>
    <row r="1241" spans="146:157" ht="25.5" customHeight="1">
      <c r="EP1241" s="174"/>
      <c r="EQ1241" s="174"/>
      <c r="ER1241" s="174"/>
      <c r="ES1241" s="174"/>
      <c r="ET1241" s="174" t="str">
        <f t="shared" ca="1" si="63"/>
        <v/>
      </c>
      <c r="EU1241" s="174" t="str">
        <f ca="1">IFERROR(IF(OFFSET($D$6,MATCH(VALUE(SUBSTITUTE(EQ1241,EG1241,"")),$A$6:$A$127,0)-1,MATCH($EG1241,$D$6:$CC$6,0)-1+7,1,1)&gt;0,OFFSET($D$6,MATCH(VALUE(SUBSTITUTE(EQ1241,EG1241,"")),$A$6:$A$127,0)-1,MATCH($EG1241,$D$6:$CC$6,0)-1+7,1,1),""),"")</f>
        <v/>
      </c>
      <c r="EV1241" s="174" t="str">
        <f ca="1">IF($EU1241&lt;&gt;"",IF(OFFSET($D$6,MATCH(VALUE(SUBSTITUTE($EQ1241,$EG1241,"")),$A$6:$A$127,0)-1,MATCH($EG1241,$D$6:$CC$6,0)-1+8,1,1)=0,"",OFFSET($D$6,MATCH(VALUE(SUBSTITUTE($EQ1241,$EG1241,"")),$A$6:$A$127,0)-1,MATCH($EG1241,$D$6:$CC$6,0)-1+8,1,1)),"")</f>
        <v/>
      </c>
      <c r="EW1241" s="174" t="str">
        <f t="shared" ca="1" si="64"/>
        <v/>
      </c>
      <c r="EX1241" s="174" t="str">
        <f t="shared" ca="1" si="65"/>
        <v/>
      </c>
      <c r="EY1241" s="174" t="str">
        <f ca="1">IF(EU1241="","",COUNTIF(EU$6:$EU1241,"&gt;"&amp;0))</f>
        <v/>
      </c>
      <c r="EZ1241" s="189"/>
      <c r="FA1241" s="153"/>
    </row>
    <row r="1242" spans="146:157" ht="25.5" customHeight="1">
      <c r="EP1242" s="174"/>
      <c r="EQ1242" s="174"/>
      <c r="ER1242" s="174"/>
      <c r="ES1242" s="174"/>
      <c r="ET1242" s="174" t="str">
        <f t="shared" ca="1" si="63"/>
        <v/>
      </c>
      <c r="EU1242" s="174" t="str">
        <f ca="1">IFERROR(IF(OFFSET($D$6,MATCH(VALUE(SUBSTITUTE(EQ1242,EG1242,"")),$A$6:$A$127,0)-1,MATCH($EG1242,$D$6:$CC$6,0)-1+7,1,1)&gt;0,OFFSET($D$6,MATCH(VALUE(SUBSTITUTE(EQ1242,EG1242,"")),$A$6:$A$127,0)-1,MATCH($EG1242,$D$6:$CC$6,0)-1+7,1,1),""),"")</f>
        <v/>
      </c>
      <c r="EV1242" s="174" t="str">
        <f ca="1">IF($EU1242&lt;&gt;"",IF(OFFSET($D$6,MATCH(VALUE(SUBSTITUTE($EQ1242,$EG1242,"")),$A$6:$A$127,0)-1,MATCH($EG1242,$D$6:$CC$6,0)-1+8,1,1)=0,"",OFFSET($D$6,MATCH(VALUE(SUBSTITUTE($EQ1242,$EG1242,"")),$A$6:$A$127,0)-1,MATCH($EG1242,$D$6:$CC$6,0)-1+8,1,1)),"")</f>
        <v/>
      </c>
      <c r="EW1242" s="174" t="str">
        <f t="shared" ca="1" si="64"/>
        <v/>
      </c>
      <c r="EX1242" s="174" t="str">
        <f t="shared" ca="1" si="65"/>
        <v/>
      </c>
      <c r="EY1242" s="174" t="str">
        <f ca="1">IF(EU1242="","",COUNTIF(EU$6:$EU1242,"&gt;"&amp;0))</f>
        <v/>
      </c>
      <c r="EZ1242" s="189"/>
      <c r="FA1242" s="153"/>
    </row>
    <row r="1243" spans="146:157" ht="25.5" customHeight="1">
      <c r="EP1243" s="174"/>
      <c r="EQ1243" s="174"/>
      <c r="ER1243" s="174"/>
      <c r="ES1243" s="174"/>
      <c r="ET1243" s="174" t="str">
        <f t="shared" ca="1" si="63"/>
        <v/>
      </c>
      <c r="EU1243" s="174" t="str">
        <f ca="1">IFERROR(IF(OFFSET($D$6,MATCH(VALUE(SUBSTITUTE(EQ1243,EG1243,"")),$A$6:$A$127,0)-1,MATCH($EG1243,$D$6:$CC$6,0)-1+7,1,1)&gt;0,OFFSET($D$6,MATCH(VALUE(SUBSTITUTE(EQ1243,EG1243,"")),$A$6:$A$127,0)-1,MATCH($EG1243,$D$6:$CC$6,0)-1+7,1,1),""),"")</f>
        <v/>
      </c>
      <c r="EV1243" s="174" t="str">
        <f ca="1">IF($EU1243&lt;&gt;"",IF(OFFSET($D$6,MATCH(VALUE(SUBSTITUTE($EQ1243,$EG1243,"")),$A$6:$A$127,0)-1,MATCH($EG1243,$D$6:$CC$6,0)-1+8,1,1)=0,"",OFFSET($D$6,MATCH(VALUE(SUBSTITUTE($EQ1243,$EG1243,"")),$A$6:$A$127,0)-1,MATCH($EG1243,$D$6:$CC$6,0)-1+8,1,1)),"")</f>
        <v/>
      </c>
      <c r="EW1243" s="174" t="str">
        <f t="shared" ca="1" si="64"/>
        <v/>
      </c>
      <c r="EX1243" s="174" t="str">
        <f t="shared" ca="1" si="65"/>
        <v/>
      </c>
      <c r="EY1243" s="174" t="str">
        <f ca="1">IF(EU1243="","",COUNTIF(EU$6:$EU1243,"&gt;"&amp;0))</f>
        <v/>
      </c>
      <c r="EZ1243" s="189"/>
      <c r="FA1243" s="153"/>
    </row>
    <row r="1244" spans="146:157" ht="25.5" customHeight="1">
      <c r="EP1244" s="174"/>
      <c r="EQ1244" s="174"/>
      <c r="ER1244" s="174"/>
      <c r="ES1244" s="174"/>
      <c r="ET1244" s="174" t="str">
        <f t="shared" ca="1" si="63"/>
        <v/>
      </c>
      <c r="EU1244" s="174" t="str">
        <f ca="1">IFERROR(IF(OFFSET($D$6,MATCH(VALUE(SUBSTITUTE(EQ1244,EG1244,"")),$A$6:$A$127,0)-1,MATCH($EG1244,$D$6:$CC$6,0)-1+7,1,1)&gt;0,OFFSET($D$6,MATCH(VALUE(SUBSTITUTE(EQ1244,EG1244,"")),$A$6:$A$127,0)-1,MATCH($EG1244,$D$6:$CC$6,0)-1+7,1,1),""),"")</f>
        <v/>
      </c>
      <c r="EV1244" s="174" t="str">
        <f ca="1">IF($EU1244&lt;&gt;"",IF(OFFSET($D$6,MATCH(VALUE(SUBSTITUTE($EQ1244,$EG1244,"")),$A$6:$A$127,0)-1,MATCH($EG1244,$D$6:$CC$6,0)-1+8,1,1)=0,"",OFFSET($D$6,MATCH(VALUE(SUBSTITUTE($EQ1244,$EG1244,"")),$A$6:$A$127,0)-1,MATCH($EG1244,$D$6:$CC$6,0)-1+8,1,1)),"")</f>
        <v/>
      </c>
      <c r="EW1244" s="174" t="str">
        <f t="shared" ca="1" si="64"/>
        <v/>
      </c>
      <c r="EX1244" s="174" t="str">
        <f t="shared" ca="1" si="65"/>
        <v/>
      </c>
      <c r="EY1244" s="174" t="str">
        <f ca="1">IF(EU1244="","",COUNTIF(EU$6:$EU1244,"&gt;"&amp;0))</f>
        <v/>
      </c>
      <c r="EZ1244" s="189"/>
      <c r="FA1244" s="153"/>
    </row>
    <row r="1245" spans="146:157" ht="25.5" customHeight="1">
      <c r="EP1245" s="174"/>
      <c r="EQ1245" s="174"/>
      <c r="ER1245" s="174"/>
      <c r="ES1245" s="174"/>
      <c r="ET1245" s="174" t="str">
        <f t="shared" ca="1" si="63"/>
        <v/>
      </c>
      <c r="EU1245" s="174" t="str">
        <f ca="1">IFERROR(IF(OFFSET($D$6,MATCH(VALUE(SUBSTITUTE(EQ1245,EG1245,"")),$A$6:$A$127,0)-1,MATCH($EG1245,$D$6:$CC$6,0)-1+7,1,1)&gt;0,OFFSET($D$6,MATCH(VALUE(SUBSTITUTE(EQ1245,EG1245,"")),$A$6:$A$127,0)-1,MATCH($EG1245,$D$6:$CC$6,0)-1+7,1,1),""),"")</f>
        <v/>
      </c>
      <c r="EV1245" s="174" t="str">
        <f ca="1">IF($EU1245&lt;&gt;"",IF(OFFSET($D$6,MATCH(VALUE(SUBSTITUTE($EQ1245,$EG1245,"")),$A$6:$A$127,0)-1,MATCH($EG1245,$D$6:$CC$6,0)-1+8,1,1)=0,"",OFFSET($D$6,MATCH(VALUE(SUBSTITUTE($EQ1245,$EG1245,"")),$A$6:$A$127,0)-1,MATCH($EG1245,$D$6:$CC$6,0)-1+8,1,1)),"")</f>
        <v/>
      </c>
      <c r="EW1245" s="174" t="str">
        <f t="shared" ca="1" si="64"/>
        <v/>
      </c>
      <c r="EX1245" s="174" t="str">
        <f t="shared" ca="1" si="65"/>
        <v/>
      </c>
      <c r="EY1245" s="174" t="str">
        <f ca="1">IF(EU1245="","",COUNTIF(EU$6:$EU1245,"&gt;"&amp;0))</f>
        <v/>
      </c>
      <c r="EZ1245" s="189"/>
      <c r="FA1245" s="153"/>
    </row>
    <row r="1246" spans="146:157" ht="25.5" customHeight="1">
      <c r="EP1246" s="174"/>
      <c r="EQ1246" s="174"/>
      <c r="ER1246" s="174"/>
      <c r="ES1246" s="174"/>
      <c r="ET1246" s="174" t="str">
        <f t="shared" ca="1" si="63"/>
        <v/>
      </c>
      <c r="EU1246" s="174" t="str">
        <f ca="1">IFERROR(IF(OFFSET($D$6,MATCH(VALUE(SUBSTITUTE(EQ1246,EG1246,"")),$A$6:$A$127,0)-1,MATCH($EG1246,$D$6:$CC$6,0)-1+7,1,1)&gt;0,OFFSET($D$6,MATCH(VALUE(SUBSTITUTE(EQ1246,EG1246,"")),$A$6:$A$127,0)-1,MATCH($EG1246,$D$6:$CC$6,0)-1+7,1,1),""),"")</f>
        <v/>
      </c>
      <c r="EV1246" s="174" t="str">
        <f ca="1">IF($EU1246&lt;&gt;"",IF(OFFSET($D$6,MATCH(VALUE(SUBSTITUTE($EQ1246,$EG1246,"")),$A$6:$A$127,0)-1,MATCH($EG1246,$D$6:$CC$6,0)-1+8,1,1)=0,"",OFFSET($D$6,MATCH(VALUE(SUBSTITUTE($EQ1246,$EG1246,"")),$A$6:$A$127,0)-1,MATCH($EG1246,$D$6:$CC$6,0)-1+8,1,1)),"")</f>
        <v/>
      </c>
      <c r="EW1246" s="174" t="str">
        <f t="shared" ca="1" si="64"/>
        <v/>
      </c>
      <c r="EX1246" s="174" t="str">
        <f t="shared" ca="1" si="65"/>
        <v/>
      </c>
      <c r="EY1246" s="174" t="str">
        <f ca="1">IF(EU1246="","",COUNTIF(EU$6:$EU1246,"&gt;"&amp;0))</f>
        <v/>
      </c>
      <c r="EZ1246" s="189"/>
      <c r="FA1246" s="153"/>
    </row>
    <row r="1247" spans="146:157" ht="25.5" customHeight="1">
      <c r="EP1247" s="174"/>
      <c r="EQ1247" s="174"/>
      <c r="ER1247" s="174"/>
      <c r="ES1247" s="174"/>
      <c r="ET1247" s="174" t="str">
        <f t="shared" ca="1" si="63"/>
        <v/>
      </c>
      <c r="EU1247" s="174" t="str">
        <f ca="1">IFERROR(IF(OFFSET($D$6,MATCH(VALUE(SUBSTITUTE(EQ1247,EG1247,"")),$A$6:$A$127,0)-1,MATCH($EG1247,$D$6:$CC$6,0)-1+7,1,1)&gt;0,OFFSET($D$6,MATCH(VALUE(SUBSTITUTE(EQ1247,EG1247,"")),$A$6:$A$127,0)-1,MATCH($EG1247,$D$6:$CC$6,0)-1+7,1,1),""),"")</f>
        <v/>
      </c>
      <c r="EV1247" s="174" t="str">
        <f ca="1">IF($EU1247&lt;&gt;"",IF(OFFSET($D$6,MATCH(VALUE(SUBSTITUTE($EQ1247,$EG1247,"")),$A$6:$A$127,0)-1,MATCH($EG1247,$D$6:$CC$6,0)-1+8,1,1)=0,"",OFFSET($D$6,MATCH(VALUE(SUBSTITUTE($EQ1247,$EG1247,"")),$A$6:$A$127,0)-1,MATCH($EG1247,$D$6:$CC$6,0)-1+8,1,1)),"")</f>
        <v/>
      </c>
      <c r="EW1247" s="174" t="str">
        <f t="shared" ca="1" si="64"/>
        <v/>
      </c>
      <c r="EX1247" s="174" t="str">
        <f t="shared" ca="1" si="65"/>
        <v/>
      </c>
      <c r="EY1247" s="174" t="str">
        <f ca="1">IF(EU1247="","",COUNTIF(EU$6:$EU1247,"&gt;"&amp;0))</f>
        <v/>
      </c>
      <c r="EZ1247" s="189"/>
      <c r="FA1247" s="153"/>
    </row>
    <row r="1248" spans="146:157" ht="25.5" customHeight="1">
      <c r="EP1248" s="174"/>
      <c r="EQ1248" s="174"/>
      <c r="ER1248" s="174"/>
      <c r="ES1248" s="174"/>
      <c r="ET1248" s="174" t="str">
        <f t="shared" ca="1" si="63"/>
        <v/>
      </c>
      <c r="EU1248" s="174" t="str">
        <f ca="1">IFERROR(IF(OFFSET($D$6,MATCH(VALUE(SUBSTITUTE(EQ1248,EG1248,"")),$A$6:$A$127,0)-1,MATCH($EG1248,$D$6:$CC$6,0)-1+7,1,1)&gt;0,OFFSET($D$6,MATCH(VALUE(SUBSTITUTE(EQ1248,EG1248,"")),$A$6:$A$127,0)-1,MATCH($EG1248,$D$6:$CC$6,0)-1+7,1,1),""),"")</f>
        <v/>
      </c>
      <c r="EV1248" s="174" t="str">
        <f ca="1">IF($EU1248&lt;&gt;"",IF(OFFSET($D$6,MATCH(VALUE(SUBSTITUTE($EQ1248,$EG1248,"")),$A$6:$A$127,0)-1,MATCH($EG1248,$D$6:$CC$6,0)-1+8,1,1)=0,"",OFFSET($D$6,MATCH(VALUE(SUBSTITUTE($EQ1248,$EG1248,"")),$A$6:$A$127,0)-1,MATCH($EG1248,$D$6:$CC$6,0)-1+8,1,1)),"")</f>
        <v/>
      </c>
      <c r="EW1248" s="174" t="str">
        <f t="shared" ca="1" si="64"/>
        <v/>
      </c>
      <c r="EX1248" s="174" t="str">
        <f t="shared" ca="1" si="65"/>
        <v/>
      </c>
      <c r="EY1248" s="174" t="str">
        <f ca="1">IF(EU1248="","",COUNTIF(EU$6:$EU1248,"&gt;"&amp;0))</f>
        <v/>
      </c>
      <c r="EZ1248" s="189"/>
      <c r="FA1248" s="153"/>
    </row>
    <row r="1249" spans="146:157" ht="25.5" customHeight="1">
      <c r="EP1249" s="174"/>
      <c r="EQ1249" s="174"/>
      <c r="ER1249" s="174"/>
      <c r="ES1249" s="174"/>
      <c r="ET1249" s="174" t="str">
        <f t="shared" ca="1" si="63"/>
        <v/>
      </c>
      <c r="EU1249" s="174" t="str">
        <f ca="1">IFERROR(IF(OFFSET($D$6,MATCH(VALUE(SUBSTITUTE(EQ1249,EG1249,"")),$A$6:$A$127,0)-1,MATCH($EG1249,$D$6:$CC$6,0)-1+7,1,1)&gt;0,OFFSET($D$6,MATCH(VALUE(SUBSTITUTE(EQ1249,EG1249,"")),$A$6:$A$127,0)-1,MATCH($EG1249,$D$6:$CC$6,0)-1+7,1,1),""),"")</f>
        <v/>
      </c>
      <c r="EV1249" s="174" t="str">
        <f ca="1">IF($EU1249&lt;&gt;"",IF(OFFSET($D$6,MATCH(VALUE(SUBSTITUTE($EQ1249,$EG1249,"")),$A$6:$A$127,0)-1,MATCH($EG1249,$D$6:$CC$6,0)-1+8,1,1)=0,"",OFFSET($D$6,MATCH(VALUE(SUBSTITUTE($EQ1249,$EG1249,"")),$A$6:$A$127,0)-1,MATCH($EG1249,$D$6:$CC$6,0)-1+8,1,1)),"")</f>
        <v/>
      </c>
      <c r="EW1249" s="174" t="str">
        <f t="shared" ca="1" si="64"/>
        <v/>
      </c>
      <c r="EX1249" s="174" t="str">
        <f t="shared" ca="1" si="65"/>
        <v/>
      </c>
      <c r="EY1249" s="174" t="str">
        <f ca="1">IF(EU1249="","",COUNTIF(EU$6:$EU1249,"&gt;"&amp;0))</f>
        <v/>
      </c>
      <c r="EZ1249" s="189"/>
      <c r="FA1249" s="153"/>
    </row>
    <row r="1250" spans="146:157" ht="25.5" customHeight="1">
      <c r="EP1250" s="174"/>
      <c r="EQ1250" s="174"/>
      <c r="ER1250" s="174"/>
      <c r="ES1250" s="174"/>
      <c r="ET1250" s="174" t="str">
        <f t="shared" ca="1" si="63"/>
        <v/>
      </c>
      <c r="EU1250" s="174" t="str">
        <f ca="1">IFERROR(IF(OFFSET($D$6,MATCH(VALUE(SUBSTITUTE(EQ1250,EG1250,"")),$A$6:$A$127,0)-1,MATCH($EG1250,$D$6:$CC$6,0)-1+7,1,1)&gt;0,OFFSET($D$6,MATCH(VALUE(SUBSTITUTE(EQ1250,EG1250,"")),$A$6:$A$127,0)-1,MATCH($EG1250,$D$6:$CC$6,0)-1+7,1,1),""),"")</f>
        <v/>
      </c>
      <c r="EV1250" s="174" t="str">
        <f ca="1">IF($EU1250&lt;&gt;"",IF(OFFSET($D$6,MATCH(VALUE(SUBSTITUTE($EQ1250,$EG1250,"")),$A$6:$A$127,0)-1,MATCH($EG1250,$D$6:$CC$6,0)-1+8,1,1)=0,"",OFFSET($D$6,MATCH(VALUE(SUBSTITUTE($EQ1250,$EG1250,"")),$A$6:$A$127,0)-1,MATCH($EG1250,$D$6:$CC$6,0)-1+8,1,1)),"")</f>
        <v/>
      </c>
      <c r="EW1250" s="174" t="str">
        <f t="shared" ca="1" si="64"/>
        <v/>
      </c>
      <c r="EX1250" s="174" t="str">
        <f t="shared" ca="1" si="65"/>
        <v/>
      </c>
      <c r="EY1250" s="174" t="str">
        <f ca="1">IF(EU1250="","",COUNTIF(EU$6:$EU1250,"&gt;"&amp;0))</f>
        <v/>
      </c>
      <c r="EZ1250" s="189"/>
      <c r="FA1250" s="153"/>
    </row>
    <row r="1251" spans="146:157" ht="25.5" customHeight="1">
      <c r="EP1251" s="174"/>
      <c r="EQ1251" s="174"/>
      <c r="ER1251" s="174"/>
      <c r="ES1251" s="174"/>
      <c r="ET1251" s="174" t="str">
        <f t="shared" ca="1" si="63"/>
        <v/>
      </c>
      <c r="EU1251" s="174" t="str">
        <f ca="1">IFERROR(IF(OFFSET($D$6,MATCH(VALUE(SUBSTITUTE(EQ1251,EG1251,"")),$A$6:$A$127,0)-1,MATCH($EG1251,$D$6:$CC$6,0)-1+7,1,1)&gt;0,OFFSET($D$6,MATCH(VALUE(SUBSTITUTE(EQ1251,EG1251,"")),$A$6:$A$127,0)-1,MATCH($EG1251,$D$6:$CC$6,0)-1+7,1,1),""),"")</f>
        <v/>
      </c>
      <c r="EV1251" s="174" t="str">
        <f ca="1">IF($EU1251&lt;&gt;"",IF(OFFSET($D$6,MATCH(VALUE(SUBSTITUTE($EQ1251,$EG1251,"")),$A$6:$A$127,0)-1,MATCH($EG1251,$D$6:$CC$6,0)-1+8,1,1)=0,"",OFFSET($D$6,MATCH(VALUE(SUBSTITUTE($EQ1251,$EG1251,"")),$A$6:$A$127,0)-1,MATCH($EG1251,$D$6:$CC$6,0)-1+8,1,1)),"")</f>
        <v/>
      </c>
      <c r="EW1251" s="174" t="str">
        <f t="shared" ca="1" si="64"/>
        <v/>
      </c>
      <c r="EX1251" s="174" t="str">
        <f t="shared" ca="1" si="65"/>
        <v/>
      </c>
      <c r="EY1251" s="174" t="str">
        <f ca="1">IF(EU1251="","",COUNTIF(EU$6:$EU1251,"&gt;"&amp;0))</f>
        <v/>
      </c>
      <c r="EZ1251" s="189"/>
      <c r="FA1251" s="153"/>
    </row>
    <row r="1252" spans="146:157" ht="25.5" customHeight="1">
      <c r="EP1252" s="174"/>
      <c r="EQ1252" s="174"/>
      <c r="ER1252" s="174"/>
      <c r="ES1252" s="174"/>
      <c r="ET1252" s="174" t="str">
        <f t="shared" ca="1" si="63"/>
        <v/>
      </c>
      <c r="EU1252" s="174" t="str">
        <f ca="1">IFERROR(IF(OFFSET($D$6,MATCH(VALUE(SUBSTITUTE(EQ1252,EG1252,"")),$A$6:$A$127,0)-1,MATCH($EG1252,$D$6:$CC$6,0)-1+7,1,1)&gt;0,OFFSET($D$6,MATCH(VALUE(SUBSTITUTE(EQ1252,EG1252,"")),$A$6:$A$127,0)-1,MATCH($EG1252,$D$6:$CC$6,0)-1+7,1,1),""),"")</f>
        <v/>
      </c>
      <c r="EV1252" s="174" t="str">
        <f ca="1">IF($EU1252&lt;&gt;"",IF(OFFSET($D$6,MATCH(VALUE(SUBSTITUTE($EQ1252,$EG1252,"")),$A$6:$A$127,0)-1,MATCH($EG1252,$D$6:$CC$6,0)-1+8,1,1)=0,"",OFFSET($D$6,MATCH(VALUE(SUBSTITUTE($EQ1252,$EG1252,"")),$A$6:$A$127,0)-1,MATCH($EG1252,$D$6:$CC$6,0)-1+8,1,1)),"")</f>
        <v/>
      </c>
      <c r="EW1252" s="174" t="str">
        <f t="shared" ca="1" si="64"/>
        <v/>
      </c>
      <c r="EX1252" s="174" t="str">
        <f t="shared" ca="1" si="65"/>
        <v/>
      </c>
      <c r="EY1252" s="174" t="str">
        <f ca="1">IF(EU1252="","",COUNTIF(EU$6:$EU1252,"&gt;"&amp;0))</f>
        <v/>
      </c>
      <c r="EZ1252" s="189"/>
      <c r="FA1252" s="153"/>
    </row>
    <row r="1253" spans="146:157" ht="25.5" customHeight="1">
      <c r="EP1253" s="174"/>
      <c r="EQ1253" s="174"/>
      <c r="ER1253" s="174"/>
      <c r="ES1253" s="174"/>
      <c r="ET1253" s="174" t="str">
        <f t="shared" ca="1" si="63"/>
        <v/>
      </c>
      <c r="EU1253" s="174" t="str">
        <f ca="1">IFERROR(IF(OFFSET($D$6,MATCH(VALUE(SUBSTITUTE(EQ1253,EG1253,"")),$A$6:$A$127,0)-1,MATCH($EG1253,$D$6:$CC$6,0)-1+7,1,1)&gt;0,OFFSET($D$6,MATCH(VALUE(SUBSTITUTE(EQ1253,EG1253,"")),$A$6:$A$127,0)-1,MATCH($EG1253,$D$6:$CC$6,0)-1+7,1,1),""),"")</f>
        <v/>
      </c>
      <c r="EV1253" s="174" t="str">
        <f ca="1">IF($EU1253&lt;&gt;"",IF(OFFSET($D$6,MATCH(VALUE(SUBSTITUTE($EQ1253,$EG1253,"")),$A$6:$A$127,0)-1,MATCH($EG1253,$D$6:$CC$6,0)-1+8,1,1)=0,"",OFFSET($D$6,MATCH(VALUE(SUBSTITUTE($EQ1253,$EG1253,"")),$A$6:$A$127,0)-1,MATCH($EG1253,$D$6:$CC$6,0)-1+8,1,1)),"")</f>
        <v/>
      </c>
      <c r="EW1253" s="174" t="str">
        <f t="shared" ca="1" si="64"/>
        <v/>
      </c>
      <c r="EX1253" s="174" t="str">
        <f t="shared" ca="1" si="65"/>
        <v/>
      </c>
      <c r="EY1253" s="174" t="str">
        <f ca="1">IF(EU1253="","",COUNTIF(EU$6:$EU1253,"&gt;"&amp;0))</f>
        <v/>
      </c>
      <c r="EZ1253" s="189"/>
      <c r="FA1253" s="153"/>
    </row>
    <row r="1254" spans="146:157" ht="25.5" customHeight="1">
      <c r="EP1254" s="174"/>
      <c r="EQ1254" s="174"/>
      <c r="ER1254" s="174"/>
      <c r="ES1254" s="174"/>
      <c r="ET1254" s="174" t="str">
        <f t="shared" ca="1" si="63"/>
        <v/>
      </c>
      <c r="EU1254" s="174" t="str">
        <f ca="1">IFERROR(IF(OFFSET($D$6,MATCH(VALUE(SUBSTITUTE(EQ1254,EG1254,"")),$A$6:$A$127,0)-1,MATCH($EG1254,$D$6:$CC$6,0)-1+7,1,1)&gt;0,OFFSET($D$6,MATCH(VALUE(SUBSTITUTE(EQ1254,EG1254,"")),$A$6:$A$127,0)-1,MATCH($EG1254,$D$6:$CC$6,0)-1+7,1,1),""),"")</f>
        <v/>
      </c>
      <c r="EV1254" s="174" t="str">
        <f ca="1">IF($EU1254&lt;&gt;"",IF(OFFSET($D$6,MATCH(VALUE(SUBSTITUTE($EQ1254,$EG1254,"")),$A$6:$A$127,0)-1,MATCH($EG1254,$D$6:$CC$6,0)-1+8,1,1)=0,"",OFFSET($D$6,MATCH(VALUE(SUBSTITUTE($EQ1254,$EG1254,"")),$A$6:$A$127,0)-1,MATCH($EG1254,$D$6:$CC$6,0)-1+8,1,1)),"")</f>
        <v/>
      </c>
      <c r="EW1254" s="174" t="str">
        <f t="shared" ca="1" si="64"/>
        <v/>
      </c>
      <c r="EX1254" s="174" t="str">
        <f t="shared" ca="1" si="65"/>
        <v/>
      </c>
      <c r="EY1254" s="174" t="str">
        <f ca="1">IF(EU1254="","",COUNTIF(EU$6:$EU1254,"&gt;"&amp;0))</f>
        <v/>
      </c>
      <c r="EZ1254" s="189"/>
      <c r="FA1254" s="153"/>
    </row>
    <row r="1255" spans="146:157" ht="25.5" customHeight="1">
      <c r="EP1255" s="174"/>
      <c r="EQ1255" s="174"/>
      <c r="ER1255" s="174"/>
      <c r="ES1255" s="174"/>
      <c r="ET1255" s="174" t="str">
        <f t="shared" ca="1" si="63"/>
        <v/>
      </c>
      <c r="EU1255" s="174" t="str">
        <f ca="1">IFERROR(IF(OFFSET($D$6,MATCH(VALUE(SUBSTITUTE(EQ1255,EG1255,"")),$A$6:$A$127,0)-1,MATCH($EG1255,$D$6:$CC$6,0)-1+7,1,1)&gt;0,OFFSET($D$6,MATCH(VALUE(SUBSTITUTE(EQ1255,EG1255,"")),$A$6:$A$127,0)-1,MATCH($EG1255,$D$6:$CC$6,0)-1+7,1,1),""),"")</f>
        <v/>
      </c>
      <c r="EV1255" s="174" t="str">
        <f ca="1">IF($EU1255&lt;&gt;"",IF(OFFSET($D$6,MATCH(VALUE(SUBSTITUTE($EQ1255,$EG1255,"")),$A$6:$A$127,0)-1,MATCH($EG1255,$D$6:$CC$6,0)-1+8,1,1)=0,"",OFFSET($D$6,MATCH(VALUE(SUBSTITUTE($EQ1255,$EG1255,"")),$A$6:$A$127,0)-1,MATCH($EG1255,$D$6:$CC$6,0)-1+8,1,1)),"")</f>
        <v/>
      </c>
      <c r="EW1255" s="174" t="str">
        <f t="shared" ca="1" si="64"/>
        <v/>
      </c>
      <c r="EX1255" s="174" t="str">
        <f t="shared" ca="1" si="65"/>
        <v/>
      </c>
      <c r="EY1255" s="174" t="str">
        <f ca="1">IF(EU1255="","",COUNTIF(EU$6:$EU1255,"&gt;"&amp;0))</f>
        <v/>
      </c>
      <c r="EZ1255" s="189"/>
      <c r="FA1255" s="153"/>
    </row>
    <row r="1256" spans="146:157" ht="25.5" customHeight="1">
      <c r="EP1256" s="174"/>
      <c r="EQ1256" s="174"/>
      <c r="ER1256" s="174"/>
      <c r="ES1256" s="174"/>
      <c r="ET1256" s="174" t="str">
        <f t="shared" ca="1" si="63"/>
        <v/>
      </c>
      <c r="EU1256" s="174" t="str">
        <f ca="1">IFERROR(IF(OFFSET($D$6,MATCH(VALUE(SUBSTITUTE(EQ1256,EG1256,"")),$A$6:$A$127,0)-1,MATCH($EG1256,$D$6:$CC$6,0)-1+7,1,1)&gt;0,OFFSET($D$6,MATCH(VALUE(SUBSTITUTE(EQ1256,EG1256,"")),$A$6:$A$127,0)-1,MATCH($EG1256,$D$6:$CC$6,0)-1+7,1,1),""),"")</f>
        <v/>
      </c>
      <c r="EV1256" s="174" t="str">
        <f ca="1">IF($EU1256&lt;&gt;"",IF(OFFSET($D$6,MATCH(VALUE(SUBSTITUTE($EQ1256,$EG1256,"")),$A$6:$A$127,0)-1,MATCH($EG1256,$D$6:$CC$6,0)-1+8,1,1)=0,"",OFFSET($D$6,MATCH(VALUE(SUBSTITUTE($EQ1256,$EG1256,"")),$A$6:$A$127,0)-1,MATCH($EG1256,$D$6:$CC$6,0)-1+8,1,1)),"")</f>
        <v/>
      </c>
      <c r="EW1256" s="174" t="str">
        <f t="shared" ca="1" si="64"/>
        <v/>
      </c>
      <c r="EX1256" s="174" t="str">
        <f t="shared" ca="1" si="65"/>
        <v/>
      </c>
      <c r="EY1256" s="174" t="str">
        <f ca="1">IF(EU1256="","",COUNTIF(EU$6:$EU1256,"&gt;"&amp;0))</f>
        <v/>
      </c>
      <c r="EZ1256" s="189"/>
      <c r="FA1256" s="153"/>
    </row>
    <row r="1257" spans="146:157" ht="25.5" customHeight="1">
      <c r="EP1257" s="174"/>
      <c r="EQ1257" s="174"/>
      <c r="ER1257" s="174"/>
      <c r="ES1257" s="174"/>
      <c r="ET1257" s="174" t="str">
        <f t="shared" ca="1" si="63"/>
        <v/>
      </c>
      <c r="EU1257" s="174" t="str">
        <f ca="1">IFERROR(IF(OFFSET($D$6,MATCH(VALUE(SUBSTITUTE(EQ1257,EG1257,"")),$A$6:$A$127,0)-1,MATCH($EG1257,$D$6:$CC$6,0)-1+7,1,1)&gt;0,OFFSET($D$6,MATCH(VALUE(SUBSTITUTE(EQ1257,EG1257,"")),$A$6:$A$127,0)-1,MATCH($EG1257,$D$6:$CC$6,0)-1+7,1,1),""),"")</f>
        <v/>
      </c>
      <c r="EV1257" s="174" t="str">
        <f ca="1">IF($EU1257&lt;&gt;"",IF(OFFSET($D$6,MATCH(VALUE(SUBSTITUTE($EQ1257,$EG1257,"")),$A$6:$A$127,0)-1,MATCH($EG1257,$D$6:$CC$6,0)-1+8,1,1)=0,"",OFFSET($D$6,MATCH(VALUE(SUBSTITUTE($EQ1257,$EG1257,"")),$A$6:$A$127,0)-1,MATCH($EG1257,$D$6:$CC$6,0)-1+8,1,1)),"")</f>
        <v/>
      </c>
      <c r="EW1257" s="174" t="str">
        <f t="shared" ca="1" si="64"/>
        <v/>
      </c>
      <c r="EX1257" s="174" t="str">
        <f t="shared" ca="1" si="65"/>
        <v/>
      </c>
      <c r="EY1257" s="174" t="str">
        <f ca="1">IF(EU1257="","",COUNTIF(EU$6:$EU1257,"&gt;"&amp;0))</f>
        <v/>
      </c>
      <c r="EZ1257" s="189"/>
      <c r="FA1257" s="153"/>
    </row>
    <row r="1258" spans="146:157" ht="25.5" customHeight="1">
      <c r="EP1258" s="174"/>
      <c r="EQ1258" s="174"/>
      <c r="ER1258" s="174"/>
      <c r="ES1258" s="174"/>
      <c r="ET1258" s="174" t="str">
        <f t="shared" ca="1" si="63"/>
        <v/>
      </c>
      <c r="EU1258" s="174" t="str">
        <f ca="1">IFERROR(IF(OFFSET($D$6,MATCH(VALUE(SUBSTITUTE(EQ1258,EG1258,"")),$A$6:$A$127,0)-1,MATCH($EG1258,$D$6:$CC$6,0)-1+7,1,1)&gt;0,OFFSET($D$6,MATCH(VALUE(SUBSTITUTE(EQ1258,EG1258,"")),$A$6:$A$127,0)-1,MATCH($EG1258,$D$6:$CC$6,0)-1+7,1,1),""),"")</f>
        <v/>
      </c>
      <c r="EV1258" s="174" t="str">
        <f ca="1">IF($EU1258&lt;&gt;"",IF(OFFSET($D$6,MATCH(VALUE(SUBSTITUTE($EQ1258,$EG1258,"")),$A$6:$A$127,0)-1,MATCH($EG1258,$D$6:$CC$6,0)-1+8,1,1)=0,"",OFFSET($D$6,MATCH(VALUE(SUBSTITUTE($EQ1258,$EG1258,"")),$A$6:$A$127,0)-1,MATCH($EG1258,$D$6:$CC$6,0)-1+8,1,1)),"")</f>
        <v/>
      </c>
      <c r="EW1258" s="174" t="str">
        <f t="shared" ca="1" si="64"/>
        <v/>
      </c>
      <c r="EX1258" s="174" t="str">
        <f t="shared" ca="1" si="65"/>
        <v/>
      </c>
      <c r="EY1258" s="174" t="str">
        <f ca="1">IF(EU1258="","",COUNTIF(EU$6:$EU1258,"&gt;"&amp;0))</f>
        <v/>
      </c>
      <c r="EZ1258" s="189"/>
      <c r="FA1258" s="153"/>
    </row>
    <row r="1259" spans="146:157" ht="25.5" customHeight="1">
      <c r="EP1259" s="174"/>
      <c r="EQ1259" s="174"/>
      <c r="ER1259" s="174"/>
      <c r="ES1259" s="174"/>
      <c r="ET1259" s="174" t="str">
        <f t="shared" ca="1" si="63"/>
        <v/>
      </c>
      <c r="EU1259" s="174" t="str">
        <f ca="1">IFERROR(IF(OFFSET($D$6,MATCH(VALUE(SUBSTITUTE(EQ1259,EG1259,"")),$A$6:$A$127,0)-1,MATCH($EG1259,$D$6:$CC$6,0)-1+7,1,1)&gt;0,OFFSET($D$6,MATCH(VALUE(SUBSTITUTE(EQ1259,EG1259,"")),$A$6:$A$127,0)-1,MATCH($EG1259,$D$6:$CC$6,0)-1+7,1,1),""),"")</f>
        <v/>
      </c>
      <c r="EV1259" s="174" t="str">
        <f ca="1">IF($EU1259&lt;&gt;"",IF(OFFSET($D$6,MATCH(VALUE(SUBSTITUTE($EQ1259,$EG1259,"")),$A$6:$A$127,0)-1,MATCH($EG1259,$D$6:$CC$6,0)-1+8,1,1)=0,"",OFFSET($D$6,MATCH(VALUE(SUBSTITUTE($EQ1259,$EG1259,"")),$A$6:$A$127,0)-1,MATCH($EG1259,$D$6:$CC$6,0)-1+8,1,1)),"")</f>
        <v/>
      </c>
      <c r="EW1259" s="174" t="str">
        <f t="shared" ca="1" si="64"/>
        <v/>
      </c>
      <c r="EX1259" s="174" t="str">
        <f t="shared" ca="1" si="65"/>
        <v/>
      </c>
      <c r="EY1259" s="174" t="str">
        <f ca="1">IF(EU1259="","",COUNTIF(EU$6:$EU1259,"&gt;"&amp;0))</f>
        <v/>
      </c>
      <c r="EZ1259" s="189"/>
      <c r="FA1259" s="153"/>
    </row>
    <row r="1260" spans="146:157" ht="25.5" customHeight="1">
      <c r="EP1260" s="174"/>
      <c r="EQ1260" s="174"/>
      <c r="ER1260" s="174"/>
      <c r="ES1260" s="174"/>
      <c r="ET1260" s="174" t="str">
        <f t="shared" ca="1" si="63"/>
        <v/>
      </c>
      <c r="EU1260" s="174" t="str">
        <f ca="1">IFERROR(IF(OFFSET($D$6,MATCH(VALUE(SUBSTITUTE(EQ1260,EG1260,"")),$A$6:$A$127,0)-1,MATCH($EG1260,$D$6:$CC$6,0)-1+7,1,1)&gt;0,OFFSET($D$6,MATCH(VALUE(SUBSTITUTE(EQ1260,EG1260,"")),$A$6:$A$127,0)-1,MATCH($EG1260,$D$6:$CC$6,0)-1+7,1,1),""),"")</f>
        <v/>
      </c>
      <c r="EV1260" s="174" t="str">
        <f ca="1">IF($EU1260&lt;&gt;"",IF(OFFSET($D$6,MATCH(VALUE(SUBSTITUTE($EQ1260,$EG1260,"")),$A$6:$A$127,0)-1,MATCH($EG1260,$D$6:$CC$6,0)-1+8,1,1)=0,"",OFFSET($D$6,MATCH(VALUE(SUBSTITUTE($EQ1260,$EG1260,"")),$A$6:$A$127,0)-1,MATCH($EG1260,$D$6:$CC$6,0)-1+8,1,1)),"")</f>
        <v/>
      </c>
      <c r="EW1260" s="174" t="str">
        <f t="shared" ca="1" si="64"/>
        <v/>
      </c>
      <c r="EX1260" s="174" t="str">
        <f t="shared" ca="1" si="65"/>
        <v/>
      </c>
      <c r="EY1260" s="174" t="str">
        <f ca="1">IF(EU1260="","",COUNTIF(EU$6:$EU1260,"&gt;"&amp;0))</f>
        <v/>
      </c>
      <c r="EZ1260" s="189"/>
      <c r="FA1260" s="153"/>
    </row>
    <row r="1261" spans="146:157" ht="25.5" customHeight="1">
      <c r="EP1261" s="174"/>
      <c r="EQ1261" s="174"/>
      <c r="ER1261" s="174"/>
      <c r="ES1261" s="174"/>
      <c r="ET1261" s="174" t="str">
        <f t="shared" ca="1" si="63"/>
        <v/>
      </c>
      <c r="EU1261" s="174" t="str">
        <f ca="1">IFERROR(IF(OFFSET($D$6,MATCH(VALUE(SUBSTITUTE(EQ1261,EG1261,"")),$A$6:$A$127,0)-1,MATCH($EG1261,$D$6:$CC$6,0)-1+7,1,1)&gt;0,OFFSET($D$6,MATCH(VALUE(SUBSTITUTE(EQ1261,EG1261,"")),$A$6:$A$127,0)-1,MATCH($EG1261,$D$6:$CC$6,0)-1+7,1,1),""),"")</f>
        <v/>
      </c>
      <c r="EV1261" s="174" t="str">
        <f ca="1">IF($EU1261&lt;&gt;"",IF(OFFSET($D$6,MATCH(VALUE(SUBSTITUTE($EQ1261,$EG1261,"")),$A$6:$A$127,0)-1,MATCH($EG1261,$D$6:$CC$6,0)-1+8,1,1)=0,"",OFFSET($D$6,MATCH(VALUE(SUBSTITUTE($EQ1261,$EG1261,"")),$A$6:$A$127,0)-1,MATCH($EG1261,$D$6:$CC$6,0)-1+8,1,1)),"")</f>
        <v/>
      </c>
      <c r="EW1261" s="174" t="str">
        <f t="shared" ca="1" si="64"/>
        <v/>
      </c>
      <c r="EX1261" s="174" t="str">
        <f t="shared" ca="1" si="65"/>
        <v/>
      </c>
      <c r="EY1261" s="174" t="str">
        <f ca="1">IF(EU1261="","",COUNTIF(EU$6:$EU1261,"&gt;"&amp;0))</f>
        <v/>
      </c>
      <c r="EZ1261" s="189"/>
      <c r="FA1261" s="153"/>
    </row>
    <row r="1262" spans="146:157" ht="25.5" customHeight="1">
      <c r="EP1262" s="174"/>
      <c r="EQ1262" s="174"/>
      <c r="ER1262" s="174"/>
      <c r="ES1262" s="174"/>
      <c r="ET1262" s="174" t="str">
        <f t="shared" ca="1" si="63"/>
        <v/>
      </c>
      <c r="EU1262" s="174" t="str">
        <f ca="1">IFERROR(IF(OFFSET($D$6,MATCH(VALUE(SUBSTITUTE(EQ1262,EG1262,"")),$A$6:$A$127,0)-1,MATCH($EG1262,$D$6:$CC$6,0)-1+7,1,1)&gt;0,OFFSET($D$6,MATCH(VALUE(SUBSTITUTE(EQ1262,EG1262,"")),$A$6:$A$127,0)-1,MATCH($EG1262,$D$6:$CC$6,0)-1+7,1,1),""),"")</f>
        <v/>
      </c>
      <c r="EV1262" s="174" t="str">
        <f ca="1">IF($EU1262&lt;&gt;"",IF(OFFSET($D$6,MATCH(VALUE(SUBSTITUTE($EQ1262,$EG1262,"")),$A$6:$A$127,0)-1,MATCH($EG1262,$D$6:$CC$6,0)-1+8,1,1)=0,"",OFFSET($D$6,MATCH(VALUE(SUBSTITUTE($EQ1262,$EG1262,"")),$A$6:$A$127,0)-1,MATCH($EG1262,$D$6:$CC$6,0)-1+8,1,1)),"")</f>
        <v/>
      </c>
      <c r="EW1262" s="174" t="str">
        <f t="shared" ca="1" si="64"/>
        <v/>
      </c>
      <c r="EX1262" s="174" t="str">
        <f t="shared" ca="1" si="65"/>
        <v/>
      </c>
      <c r="EY1262" s="174" t="str">
        <f ca="1">IF(EU1262="","",COUNTIF(EU$6:$EU1262,"&gt;"&amp;0))</f>
        <v/>
      </c>
      <c r="EZ1262" s="189"/>
      <c r="FA1262" s="153"/>
    </row>
    <row r="1263" spans="146:157" ht="25.5" customHeight="1">
      <c r="EP1263" s="174"/>
      <c r="EQ1263" s="174"/>
      <c r="ER1263" s="174"/>
      <c r="ES1263" s="174"/>
      <c r="ET1263" s="174" t="str">
        <f t="shared" ca="1" si="63"/>
        <v/>
      </c>
      <c r="EU1263" s="174" t="str">
        <f ca="1">IFERROR(IF(OFFSET($D$6,MATCH(VALUE(SUBSTITUTE(EQ1263,EG1263,"")),$A$6:$A$127,0)-1,MATCH($EG1263,$D$6:$CC$6,0)-1+7,1,1)&gt;0,OFFSET($D$6,MATCH(VALUE(SUBSTITUTE(EQ1263,EG1263,"")),$A$6:$A$127,0)-1,MATCH($EG1263,$D$6:$CC$6,0)-1+7,1,1),""),"")</f>
        <v/>
      </c>
      <c r="EV1263" s="174" t="str">
        <f ca="1">IF($EU1263&lt;&gt;"",IF(OFFSET($D$6,MATCH(VALUE(SUBSTITUTE($EQ1263,$EG1263,"")),$A$6:$A$127,0)-1,MATCH($EG1263,$D$6:$CC$6,0)-1+8,1,1)=0,"",OFFSET($D$6,MATCH(VALUE(SUBSTITUTE($EQ1263,$EG1263,"")),$A$6:$A$127,0)-1,MATCH($EG1263,$D$6:$CC$6,0)-1+8,1,1)),"")</f>
        <v/>
      </c>
      <c r="EW1263" s="174" t="str">
        <f t="shared" ca="1" si="64"/>
        <v/>
      </c>
      <c r="EX1263" s="174" t="str">
        <f t="shared" ca="1" si="65"/>
        <v/>
      </c>
      <c r="EY1263" s="174" t="str">
        <f ca="1">IF(EU1263="","",COUNTIF(EU$6:$EU1263,"&gt;"&amp;0))</f>
        <v/>
      </c>
      <c r="EZ1263" s="189"/>
      <c r="FA1263" s="153"/>
    </row>
    <row r="1264" spans="146:157" ht="25.5" customHeight="1">
      <c r="EP1264" s="174"/>
      <c r="EQ1264" s="174"/>
      <c r="ER1264" s="174"/>
      <c r="ES1264" s="174"/>
      <c r="ET1264" s="174" t="str">
        <f t="shared" ca="1" si="63"/>
        <v/>
      </c>
      <c r="EU1264" s="174" t="str">
        <f ca="1">IFERROR(IF(OFFSET($D$6,MATCH(VALUE(SUBSTITUTE(EQ1264,EG1264,"")),$A$6:$A$127,0)-1,MATCH($EG1264,$D$6:$CC$6,0)-1+7,1,1)&gt;0,OFFSET($D$6,MATCH(VALUE(SUBSTITUTE(EQ1264,EG1264,"")),$A$6:$A$127,0)-1,MATCH($EG1264,$D$6:$CC$6,0)-1+7,1,1),""),"")</f>
        <v/>
      </c>
      <c r="EV1264" s="174" t="str">
        <f ca="1">IF($EU1264&lt;&gt;"",IF(OFFSET($D$6,MATCH(VALUE(SUBSTITUTE($EQ1264,$EG1264,"")),$A$6:$A$127,0)-1,MATCH($EG1264,$D$6:$CC$6,0)-1+8,1,1)=0,"",OFFSET($D$6,MATCH(VALUE(SUBSTITUTE($EQ1264,$EG1264,"")),$A$6:$A$127,0)-1,MATCH($EG1264,$D$6:$CC$6,0)-1+8,1,1)),"")</f>
        <v/>
      </c>
      <c r="EW1264" s="174" t="str">
        <f t="shared" ca="1" si="64"/>
        <v/>
      </c>
      <c r="EX1264" s="174" t="str">
        <f t="shared" ca="1" si="65"/>
        <v/>
      </c>
      <c r="EY1264" s="174" t="str">
        <f ca="1">IF(EU1264="","",COUNTIF(EU$6:$EU1264,"&gt;"&amp;0))</f>
        <v/>
      </c>
      <c r="EZ1264" s="189"/>
      <c r="FA1264" s="153"/>
    </row>
    <row r="1265" spans="146:157" ht="25.5" customHeight="1">
      <c r="EP1265" s="174"/>
      <c r="EQ1265" s="174"/>
      <c r="ER1265" s="174"/>
      <c r="ES1265" s="174"/>
      <c r="ET1265" s="174" t="str">
        <f t="shared" ca="1" si="63"/>
        <v/>
      </c>
      <c r="EU1265" s="174" t="str">
        <f ca="1">IFERROR(IF(OFFSET($D$6,MATCH(VALUE(SUBSTITUTE(EQ1265,EG1265,"")),$A$6:$A$127,0)-1,MATCH($EG1265,$D$6:$CC$6,0)-1+7,1,1)&gt;0,OFFSET($D$6,MATCH(VALUE(SUBSTITUTE(EQ1265,EG1265,"")),$A$6:$A$127,0)-1,MATCH($EG1265,$D$6:$CC$6,0)-1+7,1,1),""),"")</f>
        <v/>
      </c>
      <c r="EV1265" s="174" t="str">
        <f ca="1">IF($EU1265&lt;&gt;"",IF(OFFSET($D$6,MATCH(VALUE(SUBSTITUTE($EQ1265,$EG1265,"")),$A$6:$A$127,0)-1,MATCH($EG1265,$D$6:$CC$6,0)-1+8,1,1)=0,"",OFFSET($D$6,MATCH(VALUE(SUBSTITUTE($EQ1265,$EG1265,"")),$A$6:$A$127,0)-1,MATCH($EG1265,$D$6:$CC$6,0)-1+8,1,1)),"")</f>
        <v/>
      </c>
      <c r="EW1265" s="174" t="str">
        <f t="shared" ca="1" si="64"/>
        <v/>
      </c>
      <c r="EX1265" s="174" t="str">
        <f t="shared" ca="1" si="65"/>
        <v/>
      </c>
      <c r="EY1265" s="174" t="str">
        <f ca="1">IF(EU1265="","",COUNTIF(EU$6:$EU1265,"&gt;"&amp;0))</f>
        <v/>
      </c>
      <c r="EZ1265" s="189"/>
      <c r="FA1265" s="153"/>
    </row>
    <row r="1266" spans="146:157" ht="25.5" customHeight="1">
      <c r="EP1266" s="174"/>
      <c r="EQ1266" s="174"/>
      <c r="ER1266" s="174"/>
      <c r="ES1266" s="174"/>
      <c r="ET1266" s="174" t="str">
        <f t="shared" ca="1" si="63"/>
        <v/>
      </c>
      <c r="EU1266" s="174" t="str">
        <f ca="1">IFERROR(IF(OFFSET($D$6,MATCH(VALUE(SUBSTITUTE(EQ1266,EG1266,"")),$A$6:$A$127,0)-1,MATCH($EG1266,$D$6:$CC$6,0)-1+7,1,1)&gt;0,OFFSET($D$6,MATCH(VALUE(SUBSTITUTE(EQ1266,EG1266,"")),$A$6:$A$127,0)-1,MATCH($EG1266,$D$6:$CC$6,0)-1+7,1,1),""),"")</f>
        <v/>
      </c>
      <c r="EV1266" s="174" t="str">
        <f ca="1">IF($EU1266&lt;&gt;"",IF(OFFSET($D$6,MATCH(VALUE(SUBSTITUTE($EQ1266,$EG1266,"")),$A$6:$A$127,0)-1,MATCH($EG1266,$D$6:$CC$6,0)-1+8,1,1)=0,"",OFFSET($D$6,MATCH(VALUE(SUBSTITUTE($EQ1266,$EG1266,"")),$A$6:$A$127,0)-1,MATCH($EG1266,$D$6:$CC$6,0)-1+8,1,1)),"")</f>
        <v/>
      </c>
      <c r="EW1266" s="174" t="str">
        <f t="shared" ca="1" si="64"/>
        <v/>
      </c>
      <c r="EX1266" s="174" t="str">
        <f t="shared" ca="1" si="65"/>
        <v/>
      </c>
      <c r="EY1266" s="174" t="str">
        <f ca="1">IF(EU1266="","",COUNTIF(EU$6:$EU1266,"&gt;"&amp;0))</f>
        <v/>
      </c>
      <c r="EZ1266" s="189"/>
      <c r="FA1266" s="153"/>
    </row>
    <row r="1267" spans="146:157" ht="25.5" customHeight="1">
      <c r="EP1267" s="174"/>
      <c r="EQ1267" s="174"/>
      <c r="ER1267" s="174"/>
      <c r="ES1267" s="174"/>
      <c r="ET1267" s="174" t="str">
        <f t="shared" ca="1" si="63"/>
        <v/>
      </c>
      <c r="EU1267" s="174" t="str">
        <f ca="1">IFERROR(IF(OFFSET($D$6,MATCH(VALUE(SUBSTITUTE(EQ1267,EG1267,"")),$A$6:$A$127,0)-1,MATCH($EG1267,$D$6:$CC$6,0)-1+7,1,1)&gt;0,OFFSET($D$6,MATCH(VALUE(SUBSTITUTE(EQ1267,EG1267,"")),$A$6:$A$127,0)-1,MATCH($EG1267,$D$6:$CC$6,0)-1+7,1,1),""),"")</f>
        <v/>
      </c>
      <c r="EV1267" s="174" t="str">
        <f ca="1">IF($EU1267&lt;&gt;"",IF(OFFSET($D$6,MATCH(VALUE(SUBSTITUTE($EQ1267,$EG1267,"")),$A$6:$A$127,0)-1,MATCH($EG1267,$D$6:$CC$6,0)-1+8,1,1)=0,"",OFFSET($D$6,MATCH(VALUE(SUBSTITUTE($EQ1267,$EG1267,"")),$A$6:$A$127,0)-1,MATCH($EG1267,$D$6:$CC$6,0)-1+8,1,1)),"")</f>
        <v/>
      </c>
      <c r="EW1267" s="174" t="str">
        <f t="shared" ca="1" si="64"/>
        <v/>
      </c>
      <c r="EX1267" s="174" t="str">
        <f t="shared" ca="1" si="65"/>
        <v/>
      </c>
      <c r="EY1267" s="174" t="str">
        <f ca="1">IF(EU1267="","",COUNTIF(EU$6:$EU1267,"&gt;"&amp;0))</f>
        <v/>
      </c>
      <c r="EZ1267" s="189"/>
      <c r="FA1267" s="153"/>
    </row>
    <row r="1268" spans="146:157" ht="25.5" customHeight="1">
      <c r="EP1268" s="174"/>
      <c r="EQ1268" s="174"/>
      <c r="ER1268" s="174"/>
      <c r="ES1268" s="174"/>
      <c r="ET1268" s="174" t="str">
        <f t="shared" ca="1" si="63"/>
        <v/>
      </c>
      <c r="EU1268" s="174" t="str">
        <f ca="1">IFERROR(IF(OFFSET($D$6,MATCH(VALUE(SUBSTITUTE(EQ1268,EG1268,"")),$A$6:$A$127,0)-1,MATCH($EG1268,$D$6:$CC$6,0)-1+7,1,1)&gt;0,OFFSET($D$6,MATCH(VALUE(SUBSTITUTE(EQ1268,EG1268,"")),$A$6:$A$127,0)-1,MATCH($EG1268,$D$6:$CC$6,0)-1+7,1,1),""),"")</f>
        <v/>
      </c>
      <c r="EV1268" s="174" t="str">
        <f ca="1">IF($EU1268&lt;&gt;"",IF(OFFSET($D$6,MATCH(VALUE(SUBSTITUTE($EQ1268,$EG1268,"")),$A$6:$A$127,0)-1,MATCH($EG1268,$D$6:$CC$6,0)-1+8,1,1)=0,"",OFFSET($D$6,MATCH(VALUE(SUBSTITUTE($EQ1268,$EG1268,"")),$A$6:$A$127,0)-1,MATCH($EG1268,$D$6:$CC$6,0)-1+8,1,1)),"")</f>
        <v/>
      </c>
      <c r="EW1268" s="174" t="str">
        <f t="shared" ca="1" si="64"/>
        <v/>
      </c>
      <c r="EX1268" s="174" t="str">
        <f t="shared" ca="1" si="65"/>
        <v/>
      </c>
      <c r="EY1268" s="174" t="str">
        <f ca="1">IF(EU1268="","",COUNTIF(EU$6:$EU1268,"&gt;"&amp;0))</f>
        <v/>
      </c>
      <c r="EZ1268" s="189"/>
      <c r="FA1268" s="153"/>
    </row>
    <row r="1269" spans="146:157" ht="25.5" customHeight="1">
      <c r="EP1269" s="174"/>
      <c r="EQ1269" s="174"/>
      <c r="ER1269" s="174"/>
      <c r="ES1269" s="174"/>
      <c r="ET1269" s="174" t="str">
        <f t="shared" ca="1" si="63"/>
        <v/>
      </c>
      <c r="EU1269" s="174" t="str">
        <f ca="1">IFERROR(IF(OFFSET($D$6,MATCH(VALUE(SUBSTITUTE(EQ1269,EG1269,"")),$A$6:$A$127,0)-1,MATCH($EG1269,$D$6:$CC$6,0)-1+7,1,1)&gt;0,OFFSET($D$6,MATCH(VALUE(SUBSTITUTE(EQ1269,EG1269,"")),$A$6:$A$127,0)-1,MATCH($EG1269,$D$6:$CC$6,0)-1+7,1,1),""),"")</f>
        <v/>
      </c>
      <c r="EV1269" s="174" t="str">
        <f ca="1">IF($EU1269&lt;&gt;"",IF(OFFSET($D$6,MATCH(VALUE(SUBSTITUTE($EQ1269,$EG1269,"")),$A$6:$A$127,0)-1,MATCH($EG1269,$D$6:$CC$6,0)-1+8,1,1)=0,"",OFFSET($D$6,MATCH(VALUE(SUBSTITUTE($EQ1269,$EG1269,"")),$A$6:$A$127,0)-1,MATCH($EG1269,$D$6:$CC$6,0)-1+8,1,1)),"")</f>
        <v/>
      </c>
      <c r="EW1269" s="174" t="str">
        <f t="shared" ca="1" si="64"/>
        <v/>
      </c>
      <c r="EX1269" s="174" t="str">
        <f t="shared" ca="1" si="65"/>
        <v/>
      </c>
      <c r="EY1269" s="174" t="str">
        <f ca="1">IF(EU1269="","",COUNTIF(EU$6:$EU1269,"&gt;"&amp;0))</f>
        <v/>
      </c>
      <c r="EZ1269" s="189"/>
      <c r="FA1269" s="153"/>
    </row>
    <row r="1270" spans="146:157" ht="25.5" customHeight="1">
      <c r="EP1270" s="174"/>
      <c r="EQ1270" s="174"/>
      <c r="ER1270" s="174"/>
      <c r="ES1270" s="174"/>
      <c r="ET1270" s="174" t="str">
        <f t="shared" ca="1" si="63"/>
        <v/>
      </c>
      <c r="EU1270" s="174" t="str">
        <f ca="1">IFERROR(IF(OFFSET($D$6,MATCH(VALUE(SUBSTITUTE(EQ1270,EG1270,"")),$A$6:$A$127,0)-1,MATCH($EG1270,$D$6:$CC$6,0)-1+7,1,1)&gt;0,OFFSET($D$6,MATCH(VALUE(SUBSTITUTE(EQ1270,EG1270,"")),$A$6:$A$127,0)-1,MATCH($EG1270,$D$6:$CC$6,0)-1+7,1,1),""),"")</f>
        <v/>
      </c>
      <c r="EV1270" s="174" t="str">
        <f ca="1">IF($EU1270&lt;&gt;"",IF(OFFSET($D$6,MATCH(VALUE(SUBSTITUTE($EQ1270,$EG1270,"")),$A$6:$A$127,0)-1,MATCH($EG1270,$D$6:$CC$6,0)-1+8,1,1)=0,"",OFFSET($D$6,MATCH(VALUE(SUBSTITUTE($EQ1270,$EG1270,"")),$A$6:$A$127,0)-1,MATCH($EG1270,$D$6:$CC$6,0)-1+8,1,1)),"")</f>
        <v/>
      </c>
      <c r="EW1270" s="174" t="str">
        <f t="shared" ca="1" si="64"/>
        <v/>
      </c>
      <c r="EX1270" s="174" t="str">
        <f t="shared" ca="1" si="65"/>
        <v/>
      </c>
      <c r="EY1270" s="174" t="str">
        <f ca="1">IF(EU1270="","",COUNTIF(EU$6:$EU1270,"&gt;"&amp;0))</f>
        <v/>
      </c>
      <c r="EZ1270" s="189"/>
      <c r="FA1270" s="153"/>
    </row>
    <row r="1271" spans="146:157" ht="25.5" customHeight="1">
      <c r="EP1271" s="174"/>
      <c r="EQ1271" s="174"/>
      <c r="ER1271" s="174"/>
      <c r="ES1271" s="174"/>
      <c r="ET1271" s="174" t="str">
        <f t="shared" ca="1" si="63"/>
        <v/>
      </c>
      <c r="EU1271" s="174" t="str">
        <f ca="1">IFERROR(IF(OFFSET($D$6,MATCH(VALUE(SUBSTITUTE(EQ1271,EG1271,"")),$A$6:$A$127,0)-1,MATCH($EG1271,$D$6:$CC$6,0)-1+7,1,1)&gt;0,OFFSET($D$6,MATCH(VALUE(SUBSTITUTE(EQ1271,EG1271,"")),$A$6:$A$127,0)-1,MATCH($EG1271,$D$6:$CC$6,0)-1+7,1,1),""),"")</f>
        <v/>
      </c>
      <c r="EV1271" s="174" t="str">
        <f ca="1">IF($EU1271&lt;&gt;"",IF(OFFSET($D$6,MATCH(VALUE(SUBSTITUTE($EQ1271,$EG1271,"")),$A$6:$A$127,0)-1,MATCH($EG1271,$D$6:$CC$6,0)-1+8,1,1)=0,"",OFFSET($D$6,MATCH(VALUE(SUBSTITUTE($EQ1271,$EG1271,"")),$A$6:$A$127,0)-1,MATCH($EG1271,$D$6:$CC$6,0)-1+8,1,1)),"")</f>
        <v/>
      </c>
      <c r="EW1271" s="174" t="str">
        <f t="shared" ca="1" si="64"/>
        <v/>
      </c>
      <c r="EX1271" s="174" t="str">
        <f t="shared" ca="1" si="65"/>
        <v/>
      </c>
      <c r="EY1271" s="174" t="str">
        <f ca="1">IF(EU1271="","",COUNTIF(EU$6:$EU1271,"&gt;"&amp;0))</f>
        <v/>
      </c>
      <c r="EZ1271" s="189"/>
      <c r="FA1271" s="153"/>
    </row>
    <row r="1272" spans="146:157" ht="25.5" customHeight="1">
      <c r="EP1272" s="174"/>
      <c r="EQ1272" s="174"/>
      <c r="ER1272" s="174"/>
      <c r="ES1272" s="174"/>
      <c r="ET1272" s="174" t="str">
        <f t="shared" ca="1" si="63"/>
        <v/>
      </c>
      <c r="EU1272" s="174" t="str">
        <f ca="1">IFERROR(IF(OFFSET($D$6,MATCH(VALUE(SUBSTITUTE(EQ1272,EG1272,"")),$A$6:$A$127,0)-1,MATCH($EG1272,$D$6:$CC$6,0)-1+7,1,1)&gt;0,OFFSET($D$6,MATCH(VALUE(SUBSTITUTE(EQ1272,EG1272,"")),$A$6:$A$127,0)-1,MATCH($EG1272,$D$6:$CC$6,0)-1+7,1,1),""),"")</f>
        <v/>
      </c>
      <c r="EV1272" s="174" t="str">
        <f ca="1">IF($EU1272&lt;&gt;"",IF(OFFSET($D$6,MATCH(VALUE(SUBSTITUTE($EQ1272,$EG1272,"")),$A$6:$A$127,0)-1,MATCH($EG1272,$D$6:$CC$6,0)-1+8,1,1)=0,"",OFFSET($D$6,MATCH(VALUE(SUBSTITUTE($EQ1272,$EG1272,"")),$A$6:$A$127,0)-1,MATCH($EG1272,$D$6:$CC$6,0)-1+8,1,1)),"")</f>
        <v/>
      </c>
      <c r="EW1272" s="174" t="str">
        <f t="shared" ca="1" si="64"/>
        <v/>
      </c>
      <c r="EX1272" s="174" t="str">
        <f t="shared" ca="1" si="65"/>
        <v/>
      </c>
      <c r="EY1272" s="174" t="str">
        <f ca="1">IF(EU1272="","",COUNTIF(EU$6:$EU1272,"&gt;"&amp;0))</f>
        <v/>
      </c>
      <c r="EZ1272" s="189"/>
      <c r="FA1272" s="153"/>
    </row>
    <row r="1273" spans="146:157" ht="25.5" customHeight="1">
      <c r="EP1273" s="174"/>
      <c r="EQ1273" s="174"/>
      <c r="ER1273" s="174"/>
      <c r="ES1273" s="174"/>
      <c r="ET1273" s="174" t="str">
        <f t="shared" ca="1" si="63"/>
        <v/>
      </c>
      <c r="EU1273" s="174" t="str">
        <f ca="1">IFERROR(IF(OFFSET($D$6,MATCH(VALUE(SUBSTITUTE(EQ1273,EG1273,"")),$A$6:$A$127,0)-1,MATCH($EG1273,$D$6:$CC$6,0)-1+7,1,1)&gt;0,OFFSET($D$6,MATCH(VALUE(SUBSTITUTE(EQ1273,EG1273,"")),$A$6:$A$127,0)-1,MATCH($EG1273,$D$6:$CC$6,0)-1+7,1,1),""),"")</f>
        <v/>
      </c>
      <c r="EV1273" s="174" t="str">
        <f ca="1">IF($EU1273&lt;&gt;"",IF(OFFSET($D$6,MATCH(VALUE(SUBSTITUTE($EQ1273,$EG1273,"")),$A$6:$A$127,0)-1,MATCH($EG1273,$D$6:$CC$6,0)-1+8,1,1)=0,"",OFFSET($D$6,MATCH(VALUE(SUBSTITUTE($EQ1273,$EG1273,"")),$A$6:$A$127,0)-1,MATCH($EG1273,$D$6:$CC$6,0)-1+8,1,1)),"")</f>
        <v/>
      </c>
      <c r="EW1273" s="174" t="str">
        <f t="shared" ca="1" si="64"/>
        <v/>
      </c>
      <c r="EX1273" s="174" t="str">
        <f t="shared" ca="1" si="65"/>
        <v/>
      </c>
      <c r="EY1273" s="174" t="str">
        <f ca="1">IF(EU1273="","",COUNTIF(EU$6:$EU1273,"&gt;"&amp;0))</f>
        <v/>
      </c>
      <c r="EZ1273" s="189"/>
      <c r="FA1273" s="153"/>
    </row>
    <row r="1274" spans="146:157" ht="25.5" customHeight="1">
      <c r="EP1274" s="174"/>
      <c r="EQ1274" s="174"/>
      <c r="ER1274" s="174"/>
      <c r="ES1274" s="174"/>
      <c r="ET1274" s="174" t="str">
        <f t="shared" ca="1" si="63"/>
        <v/>
      </c>
      <c r="EU1274" s="174" t="str">
        <f ca="1">IFERROR(IF(OFFSET($D$6,MATCH(VALUE(SUBSTITUTE(EQ1274,EG1274,"")),$A$6:$A$127,0)-1,MATCH($EG1274,$D$6:$CC$6,0)-1+7,1,1)&gt;0,OFFSET($D$6,MATCH(VALUE(SUBSTITUTE(EQ1274,EG1274,"")),$A$6:$A$127,0)-1,MATCH($EG1274,$D$6:$CC$6,0)-1+7,1,1),""),"")</f>
        <v/>
      </c>
      <c r="EV1274" s="174" t="str">
        <f ca="1">IF($EU1274&lt;&gt;"",IF(OFFSET($D$6,MATCH(VALUE(SUBSTITUTE($EQ1274,$EG1274,"")),$A$6:$A$127,0)-1,MATCH($EG1274,$D$6:$CC$6,0)-1+8,1,1)=0,"",OFFSET($D$6,MATCH(VALUE(SUBSTITUTE($EQ1274,$EG1274,"")),$A$6:$A$127,0)-1,MATCH($EG1274,$D$6:$CC$6,0)-1+8,1,1)),"")</f>
        <v/>
      </c>
      <c r="EW1274" s="174" t="str">
        <f t="shared" ca="1" si="64"/>
        <v/>
      </c>
      <c r="EX1274" s="174" t="str">
        <f t="shared" ca="1" si="65"/>
        <v/>
      </c>
      <c r="EY1274" s="174" t="str">
        <f ca="1">IF(EU1274="","",COUNTIF(EU$6:$EU1274,"&gt;"&amp;0))</f>
        <v/>
      </c>
      <c r="EZ1274" s="189"/>
      <c r="FA1274" s="153"/>
    </row>
    <row r="1275" spans="146:157" ht="25.5" customHeight="1">
      <c r="EP1275" s="174"/>
      <c r="EQ1275" s="174"/>
      <c r="ER1275" s="174"/>
      <c r="ES1275" s="174"/>
      <c r="ET1275" s="174" t="str">
        <f t="shared" ca="1" si="63"/>
        <v/>
      </c>
      <c r="EU1275" s="174" t="str">
        <f ca="1">IFERROR(IF(OFFSET($D$6,MATCH(VALUE(SUBSTITUTE(EQ1275,EG1275,"")),$A$6:$A$127,0)-1,MATCH($EG1275,$D$6:$CC$6,0)-1+7,1,1)&gt;0,OFFSET($D$6,MATCH(VALUE(SUBSTITUTE(EQ1275,EG1275,"")),$A$6:$A$127,0)-1,MATCH($EG1275,$D$6:$CC$6,0)-1+7,1,1),""),"")</f>
        <v/>
      </c>
      <c r="EV1275" s="174" t="str">
        <f ca="1">IF($EU1275&lt;&gt;"",IF(OFFSET($D$6,MATCH(VALUE(SUBSTITUTE($EQ1275,$EG1275,"")),$A$6:$A$127,0)-1,MATCH($EG1275,$D$6:$CC$6,0)-1+8,1,1)=0,"",OFFSET($D$6,MATCH(VALUE(SUBSTITUTE($EQ1275,$EG1275,"")),$A$6:$A$127,0)-1,MATCH($EG1275,$D$6:$CC$6,0)-1+8,1,1)),"")</f>
        <v/>
      </c>
      <c r="EW1275" s="174" t="str">
        <f t="shared" ca="1" si="64"/>
        <v/>
      </c>
      <c r="EX1275" s="174" t="str">
        <f t="shared" ca="1" si="65"/>
        <v/>
      </c>
      <c r="EY1275" s="174" t="str">
        <f ca="1">IF(EU1275="","",COUNTIF(EU$6:$EU1275,"&gt;"&amp;0))</f>
        <v/>
      </c>
      <c r="EZ1275" s="189"/>
      <c r="FA1275" s="153"/>
    </row>
    <row r="1276" spans="146:157" ht="25.5" customHeight="1">
      <c r="EP1276" s="174"/>
      <c r="EQ1276" s="174"/>
      <c r="ER1276" s="174"/>
      <c r="ES1276" s="174"/>
      <c r="ET1276" s="174" t="str">
        <f t="shared" ca="1" si="63"/>
        <v/>
      </c>
      <c r="EU1276" s="174" t="str">
        <f ca="1">IFERROR(IF(OFFSET($D$6,MATCH(VALUE(SUBSTITUTE(EQ1276,EG1276,"")),$A$6:$A$127,0)-1,MATCH($EG1276,$D$6:$CC$6,0)-1+7,1,1)&gt;0,OFFSET($D$6,MATCH(VALUE(SUBSTITUTE(EQ1276,EG1276,"")),$A$6:$A$127,0)-1,MATCH($EG1276,$D$6:$CC$6,0)-1+7,1,1),""),"")</f>
        <v/>
      </c>
      <c r="EV1276" s="174" t="str">
        <f ca="1">IF($EU1276&lt;&gt;"",IF(OFFSET($D$6,MATCH(VALUE(SUBSTITUTE($EQ1276,$EG1276,"")),$A$6:$A$127,0)-1,MATCH($EG1276,$D$6:$CC$6,0)-1+8,1,1)=0,"",OFFSET($D$6,MATCH(VALUE(SUBSTITUTE($EQ1276,$EG1276,"")),$A$6:$A$127,0)-1,MATCH($EG1276,$D$6:$CC$6,0)-1+8,1,1)),"")</f>
        <v/>
      </c>
      <c r="EW1276" s="174" t="str">
        <f t="shared" ca="1" si="64"/>
        <v/>
      </c>
      <c r="EX1276" s="174" t="str">
        <f t="shared" ca="1" si="65"/>
        <v/>
      </c>
      <c r="EY1276" s="174" t="str">
        <f ca="1">IF(EU1276="","",COUNTIF(EU$6:$EU1276,"&gt;"&amp;0))</f>
        <v/>
      </c>
      <c r="EZ1276" s="189"/>
      <c r="FA1276" s="153"/>
    </row>
    <row r="1277" spans="146:157" ht="25.5" customHeight="1">
      <c r="EP1277" s="174"/>
      <c r="EQ1277" s="174"/>
      <c r="ER1277" s="174"/>
      <c r="ES1277" s="174"/>
      <c r="ET1277" s="174" t="str">
        <f t="shared" ca="1" si="63"/>
        <v/>
      </c>
      <c r="EU1277" s="174" t="str">
        <f ca="1">IFERROR(IF(OFFSET($D$6,MATCH(VALUE(SUBSTITUTE(EQ1277,EG1277,"")),$A$6:$A$127,0)-1,MATCH($EG1277,$D$6:$CC$6,0)-1+7,1,1)&gt;0,OFFSET($D$6,MATCH(VALUE(SUBSTITUTE(EQ1277,EG1277,"")),$A$6:$A$127,0)-1,MATCH($EG1277,$D$6:$CC$6,0)-1+7,1,1),""),"")</f>
        <v/>
      </c>
      <c r="EV1277" s="174" t="str">
        <f ca="1">IF($EU1277&lt;&gt;"",IF(OFFSET($D$6,MATCH(VALUE(SUBSTITUTE($EQ1277,$EG1277,"")),$A$6:$A$127,0)-1,MATCH($EG1277,$D$6:$CC$6,0)-1+8,1,1)=0,"",OFFSET($D$6,MATCH(VALUE(SUBSTITUTE($EQ1277,$EG1277,"")),$A$6:$A$127,0)-1,MATCH($EG1277,$D$6:$CC$6,0)-1+8,1,1)),"")</f>
        <v/>
      </c>
      <c r="EW1277" s="174" t="str">
        <f t="shared" ca="1" si="64"/>
        <v/>
      </c>
      <c r="EX1277" s="174" t="str">
        <f t="shared" ca="1" si="65"/>
        <v/>
      </c>
      <c r="EY1277" s="174" t="str">
        <f ca="1">IF(EU1277="","",COUNTIF(EU$6:$EU1277,"&gt;"&amp;0))</f>
        <v/>
      </c>
      <c r="EZ1277" s="189"/>
      <c r="FA1277" s="153"/>
    </row>
    <row r="1278" spans="146:157" ht="25.5" customHeight="1">
      <c r="EP1278" s="174"/>
      <c r="EQ1278" s="174"/>
      <c r="ER1278" s="174"/>
      <c r="ES1278" s="174"/>
      <c r="ET1278" s="174" t="str">
        <f t="shared" ca="1" si="63"/>
        <v/>
      </c>
      <c r="EU1278" s="174" t="str">
        <f ca="1">IFERROR(IF(OFFSET($D$6,MATCH(VALUE(SUBSTITUTE(EQ1278,EG1278,"")),$A$6:$A$127,0)-1,MATCH($EG1278,$D$6:$CC$6,0)-1+7,1,1)&gt;0,OFFSET($D$6,MATCH(VALUE(SUBSTITUTE(EQ1278,EG1278,"")),$A$6:$A$127,0)-1,MATCH($EG1278,$D$6:$CC$6,0)-1+7,1,1),""),"")</f>
        <v/>
      </c>
      <c r="EV1278" s="174" t="str">
        <f ca="1">IF($EU1278&lt;&gt;"",IF(OFFSET($D$6,MATCH(VALUE(SUBSTITUTE($EQ1278,$EG1278,"")),$A$6:$A$127,0)-1,MATCH($EG1278,$D$6:$CC$6,0)-1+8,1,1)=0,"",OFFSET($D$6,MATCH(VALUE(SUBSTITUTE($EQ1278,$EG1278,"")),$A$6:$A$127,0)-1,MATCH($EG1278,$D$6:$CC$6,0)-1+8,1,1)),"")</f>
        <v/>
      </c>
      <c r="EW1278" s="174" t="str">
        <f t="shared" ca="1" si="64"/>
        <v/>
      </c>
      <c r="EX1278" s="174" t="str">
        <f t="shared" ca="1" si="65"/>
        <v/>
      </c>
      <c r="EY1278" s="174" t="str">
        <f ca="1">IF(EU1278="","",COUNTIF(EU$6:$EU1278,"&gt;"&amp;0))</f>
        <v/>
      </c>
      <c r="EZ1278" s="189"/>
      <c r="FA1278" s="153"/>
    </row>
    <row r="1279" spans="146:157" ht="25.5" customHeight="1">
      <c r="EP1279" s="174"/>
      <c r="EQ1279" s="174"/>
      <c r="ER1279" s="174"/>
      <c r="ES1279" s="174"/>
      <c r="ET1279" s="174" t="str">
        <f t="shared" ca="1" si="63"/>
        <v/>
      </c>
      <c r="EU1279" s="174" t="str">
        <f ca="1">IFERROR(IF(OFFSET($D$6,MATCH(VALUE(SUBSTITUTE(EQ1279,EG1279,"")),$A$6:$A$127,0)-1,MATCH($EG1279,$D$6:$CC$6,0)-1+7,1,1)&gt;0,OFFSET($D$6,MATCH(VALUE(SUBSTITUTE(EQ1279,EG1279,"")),$A$6:$A$127,0)-1,MATCH($EG1279,$D$6:$CC$6,0)-1+7,1,1),""),"")</f>
        <v/>
      </c>
      <c r="EV1279" s="174" t="str">
        <f ca="1">IF($EU1279&lt;&gt;"",IF(OFFSET($D$6,MATCH(VALUE(SUBSTITUTE($EQ1279,$EG1279,"")),$A$6:$A$127,0)-1,MATCH($EG1279,$D$6:$CC$6,0)-1+8,1,1)=0,"",OFFSET($D$6,MATCH(VALUE(SUBSTITUTE($EQ1279,$EG1279,"")),$A$6:$A$127,0)-1,MATCH($EG1279,$D$6:$CC$6,0)-1+8,1,1)),"")</f>
        <v/>
      </c>
      <c r="EW1279" s="174" t="str">
        <f t="shared" ca="1" si="64"/>
        <v/>
      </c>
      <c r="EX1279" s="174" t="str">
        <f t="shared" ca="1" si="65"/>
        <v/>
      </c>
      <c r="EY1279" s="174" t="str">
        <f ca="1">IF(EU1279="","",COUNTIF(EU$6:$EU1279,"&gt;"&amp;0))</f>
        <v/>
      </c>
      <c r="EZ1279" s="189"/>
      <c r="FA1279" s="153"/>
    </row>
    <row r="1280" spans="146:157" ht="25.5" customHeight="1">
      <c r="EP1280" s="174"/>
      <c r="EQ1280" s="174"/>
      <c r="ER1280" s="174"/>
      <c r="ES1280" s="174"/>
      <c r="ET1280" s="174" t="str">
        <f t="shared" ca="1" si="63"/>
        <v/>
      </c>
      <c r="EU1280" s="174" t="str">
        <f ca="1">IFERROR(IF(OFFSET($D$6,MATCH(VALUE(SUBSTITUTE(EQ1280,EG1280,"")),$A$6:$A$127,0)-1,MATCH($EG1280,$D$6:$CC$6,0)-1+7,1,1)&gt;0,OFFSET($D$6,MATCH(VALUE(SUBSTITUTE(EQ1280,EG1280,"")),$A$6:$A$127,0)-1,MATCH($EG1280,$D$6:$CC$6,0)-1+7,1,1),""),"")</f>
        <v/>
      </c>
      <c r="EV1280" s="174" t="str">
        <f ca="1">IF($EU1280&lt;&gt;"",IF(OFFSET($D$6,MATCH(VALUE(SUBSTITUTE($EQ1280,$EG1280,"")),$A$6:$A$127,0)-1,MATCH($EG1280,$D$6:$CC$6,0)-1+8,1,1)=0,"",OFFSET($D$6,MATCH(VALUE(SUBSTITUTE($EQ1280,$EG1280,"")),$A$6:$A$127,0)-1,MATCH($EG1280,$D$6:$CC$6,0)-1+8,1,1)),"")</f>
        <v/>
      </c>
      <c r="EW1280" s="174" t="str">
        <f t="shared" ca="1" si="64"/>
        <v/>
      </c>
      <c r="EX1280" s="174" t="str">
        <f t="shared" ca="1" si="65"/>
        <v/>
      </c>
      <c r="EY1280" s="174" t="str">
        <f ca="1">IF(EU1280="","",COUNTIF(EU$6:$EU1280,"&gt;"&amp;0))</f>
        <v/>
      </c>
      <c r="EZ1280" s="189"/>
      <c r="FA1280" s="153"/>
    </row>
    <row r="1281" spans="146:157" ht="25.5" customHeight="1">
      <c r="EP1281" s="174"/>
      <c r="EQ1281" s="174"/>
      <c r="ER1281" s="174"/>
      <c r="ES1281" s="174"/>
      <c r="ET1281" s="174" t="str">
        <f t="shared" ca="1" si="63"/>
        <v/>
      </c>
      <c r="EU1281" s="174" t="str">
        <f ca="1">IFERROR(IF(OFFSET($D$6,MATCH(VALUE(SUBSTITUTE(EQ1281,EG1281,"")),$A$6:$A$127,0)-1,MATCH($EG1281,$D$6:$CC$6,0)-1+7,1,1)&gt;0,OFFSET($D$6,MATCH(VALUE(SUBSTITUTE(EQ1281,EG1281,"")),$A$6:$A$127,0)-1,MATCH($EG1281,$D$6:$CC$6,0)-1+7,1,1),""),"")</f>
        <v/>
      </c>
      <c r="EV1281" s="174" t="str">
        <f ca="1">IF($EU1281&lt;&gt;"",IF(OFFSET($D$6,MATCH(VALUE(SUBSTITUTE($EQ1281,$EG1281,"")),$A$6:$A$127,0)-1,MATCH($EG1281,$D$6:$CC$6,0)-1+8,1,1)=0,"",OFFSET($D$6,MATCH(VALUE(SUBSTITUTE($EQ1281,$EG1281,"")),$A$6:$A$127,0)-1,MATCH($EG1281,$D$6:$CC$6,0)-1+8,1,1)),"")</f>
        <v/>
      </c>
      <c r="EW1281" s="174" t="str">
        <f t="shared" ca="1" si="64"/>
        <v/>
      </c>
      <c r="EX1281" s="174" t="str">
        <f t="shared" ca="1" si="65"/>
        <v/>
      </c>
      <c r="EY1281" s="174" t="str">
        <f ca="1">IF(EU1281="","",COUNTIF(EU$6:$EU1281,"&gt;"&amp;0))</f>
        <v/>
      </c>
      <c r="EZ1281" s="189"/>
      <c r="FA1281" s="153"/>
    </row>
    <row r="1282" spans="146:157" ht="25.5" customHeight="1">
      <c r="EP1282" s="174"/>
      <c r="EQ1282" s="174"/>
      <c r="ER1282" s="174"/>
      <c r="ES1282" s="174"/>
      <c r="ET1282" s="174" t="str">
        <f t="shared" ca="1" si="63"/>
        <v/>
      </c>
      <c r="EU1282" s="174" t="str">
        <f ca="1">IFERROR(IF(OFFSET($D$6,MATCH(VALUE(SUBSTITUTE(EQ1282,EG1282,"")),$A$6:$A$127,0)-1,MATCH($EG1282,$D$6:$CC$6,0)-1+7,1,1)&gt;0,OFFSET($D$6,MATCH(VALUE(SUBSTITUTE(EQ1282,EG1282,"")),$A$6:$A$127,0)-1,MATCH($EG1282,$D$6:$CC$6,0)-1+7,1,1),""),"")</f>
        <v/>
      </c>
      <c r="EV1282" s="174" t="str">
        <f ca="1">IF($EU1282&lt;&gt;"",IF(OFFSET($D$6,MATCH(VALUE(SUBSTITUTE($EQ1282,$EG1282,"")),$A$6:$A$127,0)-1,MATCH($EG1282,$D$6:$CC$6,0)-1+8,1,1)=0,"",OFFSET($D$6,MATCH(VALUE(SUBSTITUTE($EQ1282,$EG1282,"")),$A$6:$A$127,0)-1,MATCH($EG1282,$D$6:$CC$6,0)-1+8,1,1)),"")</f>
        <v/>
      </c>
      <c r="EW1282" s="174" t="str">
        <f t="shared" ca="1" si="64"/>
        <v/>
      </c>
      <c r="EX1282" s="174" t="str">
        <f t="shared" ca="1" si="65"/>
        <v/>
      </c>
      <c r="EY1282" s="174" t="str">
        <f ca="1">IF(EU1282="","",COUNTIF(EU$6:$EU1282,"&gt;"&amp;0))</f>
        <v/>
      </c>
      <c r="EZ1282" s="189"/>
      <c r="FA1282" s="153"/>
    </row>
    <row r="1283" spans="146:157" ht="25.5" customHeight="1">
      <c r="EP1283" s="174"/>
      <c r="EQ1283" s="174"/>
      <c r="ER1283" s="174"/>
      <c r="ES1283" s="174"/>
      <c r="ET1283" s="174" t="str">
        <f t="shared" ca="1" si="63"/>
        <v/>
      </c>
      <c r="EU1283" s="174" t="str">
        <f ca="1">IFERROR(IF(OFFSET($D$6,MATCH(VALUE(SUBSTITUTE(EQ1283,EG1283,"")),$A$6:$A$127,0)-1,MATCH($EG1283,$D$6:$CC$6,0)-1+7,1,1)&gt;0,OFFSET($D$6,MATCH(VALUE(SUBSTITUTE(EQ1283,EG1283,"")),$A$6:$A$127,0)-1,MATCH($EG1283,$D$6:$CC$6,0)-1+7,1,1),""),"")</f>
        <v/>
      </c>
      <c r="EV1283" s="174" t="str">
        <f ca="1">IF($EU1283&lt;&gt;"",IF(OFFSET($D$6,MATCH(VALUE(SUBSTITUTE($EQ1283,$EG1283,"")),$A$6:$A$127,0)-1,MATCH($EG1283,$D$6:$CC$6,0)-1+8,1,1)=0,"",OFFSET($D$6,MATCH(VALUE(SUBSTITUTE($EQ1283,$EG1283,"")),$A$6:$A$127,0)-1,MATCH($EG1283,$D$6:$CC$6,0)-1+8,1,1)),"")</f>
        <v/>
      </c>
      <c r="EW1283" s="174" t="str">
        <f t="shared" ca="1" si="64"/>
        <v/>
      </c>
      <c r="EX1283" s="174" t="str">
        <f t="shared" ca="1" si="65"/>
        <v/>
      </c>
      <c r="EY1283" s="174" t="str">
        <f ca="1">IF(EU1283="","",COUNTIF(EU$6:$EU1283,"&gt;"&amp;0))</f>
        <v/>
      </c>
      <c r="EZ1283" s="189"/>
      <c r="FA1283" s="153"/>
    </row>
    <row r="1284" spans="146:157" ht="25.5" customHeight="1">
      <c r="EP1284" s="174"/>
      <c r="EQ1284" s="174"/>
      <c r="ER1284" s="174"/>
      <c r="ES1284" s="174"/>
      <c r="ET1284" s="174" t="str">
        <f t="shared" ca="1" si="63"/>
        <v/>
      </c>
      <c r="EU1284" s="174" t="str">
        <f ca="1">IFERROR(IF(OFFSET($D$6,MATCH(VALUE(SUBSTITUTE(EQ1284,EG1284,"")),$A$6:$A$127,0)-1,MATCH($EG1284,$D$6:$CC$6,0)-1+7,1,1)&gt;0,OFFSET($D$6,MATCH(VALUE(SUBSTITUTE(EQ1284,EG1284,"")),$A$6:$A$127,0)-1,MATCH($EG1284,$D$6:$CC$6,0)-1+7,1,1),""),"")</f>
        <v/>
      </c>
      <c r="EV1284" s="174" t="str">
        <f ca="1">IF($EU1284&lt;&gt;"",IF(OFFSET($D$6,MATCH(VALUE(SUBSTITUTE($EQ1284,$EG1284,"")),$A$6:$A$127,0)-1,MATCH($EG1284,$D$6:$CC$6,0)-1+8,1,1)=0,"",OFFSET($D$6,MATCH(VALUE(SUBSTITUTE($EQ1284,$EG1284,"")),$A$6:$A$127,0)-1,MATCH($EG1284,$D$6:$CC$6,0)-1+8,1,1)),"")</f>
        <v/>
      </c>
      <c r="EW1284" s="174" t="str">
        <f t="shared" ca="1" si="64"/>
        <v/>
      </c>
      <c r="EX1284" s="174" t="str">
        <f t="shared" ca="1" si="65"/>
        <v/>
      </c>
      <c r="EY1284" s="174" t="str">
        <f ca="1">IF(EU1284="","",COUNTIF(EU$6:$EU1284,"&gt;"&amp;0))</f>
        <v/>
      </c>
      <c r="EZ1284" s="189"/>
      <c r="FA1284" s="153"/>
    </row>
    <row r="1285" spans="146:157" ht="25.5" customHeight="1">
      <c r="EP1285" s="174"/>
      <c r="EQ1285" s="174"/>
      <c r="ER1285" s="174"/>
      <c r="ES1285" s="174"/>
      <c r="ET1285" s="174" t="str">
        <f t="shared" ca="1" si="63"/>
        <v/>
      </c>
      <c r="EU1285" s="174" t="str">
        <f ca="1">IFERROR(IF(OFFSET($D$6,MATCH(VALUE(SUBSTITUTE(EQ1285,EG1285,"")),$A$6:$A$127,0)-1,MATCH($EG1285,$D$6:$CC$6,0)-1+7,1,1)&gt;0,OFFSET($D$6,MATCH(VALUE(SUBSTITUTE(EQ1285,EG1285,"")),$A$6:$A$127,0)-1,MATCH($EG1285,$D$6:$CC$6,0)-1+7,1,1),""),"")</f>
        <v/>
      </c>
      <c r="EV1285" s="174" t="str">
        <f ca="1">IF($EU1285&lt;&gt;"",IF(OFFSET($D$6,MATCH(VALUE(SUBSTITUTE($EQ1285,$EG1285,"")),$A$6:$A$127,0)-1,MATCH($EG1285,$D$6:$CC$6,0)-1+8,1,1)=0,"",OFFSET($D$6,MATCH(VALUE(SUBSTITUTE($EQ1285,$EG1285,"")),$A$6:$A$127,0)-1,MATCH($EG1285,$D$6:$CC$6,0)-1+8,1,1)),"")</f>
        <v/>
      </c>
      <c r="EW1285" s="174" t="str">
        <f t="shared" ca="1" si="64"/>
        <v/>
      </c>
      <c r="EX1285" s="174" t="str">
        <f t="shared" ca="1" si="65"/>
        <v/>
      </c>
      <c r="EY1285" s="174" t="str">
        <f ca="1">IF(EU1285="","",COUNTIF(EU$6:$EU1285,"&gt;"&amp;0))</f>
        <v/>
      </c>
      <c r="EZ1285" s="189"/>
      <c r="FA1285" s="153"/>
    </row>
    <row r="1286" spans="146:157" ht="25.5" customHeight="1">
      <c r="EP1286" s="174"/>
      <c r="EQ1286" s="174"/>
      <c r="ER1286" s="174"/>
      <c r="ES1286" s="174"/>
      <c r="ET1286" s="174" t="str">
        <f t="shared" ca="1" si="63"/>
        <v/>
      </c>
      <c r="EU1286" s="174" t="str">
        <f ca="1">IFERROR(IF(OFFSET($D$6,MATCH(VALUE(SUBSTITUTE(EQ1286,EG1286,"")),$A$6:$A$127,0)-1,MATCH($EG1286,$D$6:$CC$6,0)-1+7,1,1)&gt;0,OFFSET($D$6,MATCH(VALUE(SUBSTITUTE(EQ1286,EG1286,"")),$A$6:$A$127,0)-1,MATCH($EG1286,$D$6:$CC$6,0)-1+7,1,1),""),"")</f>
        <v/>
      </c>
      <c r="EV1286" s="174" t="str">
        <f ca="1">IF($EU1286&lt;&gt;"",IF(OFFSET($D$6,MATCH(VALUE(SUBSTITUTE($EQ1286,$EG1286,"")),$A$6:$A$127,0)-1,MATCH($EG1286,$D$6:$CC$6,0)-1+8,1,1)=0,"",OFFSET($D$6,MATCH(VALUE(SUBSTITUTE($EQ1286,$EG1286,"")),$A$6:$A$127,0)-1,MATCH($EG1286,$D$6:$CC$6,0)-1+8,1,1)),"")</f>
        <v/>
      </c>
      <c r="EW1286" s="174" t="str">
        <f t="shared" ca="1" si="64"/>
        <v/>
      </c>
      <c r="EX1286" s="174" t="str">
        <f t="shared" ca="1" si="65"/>
        <v/>
      </c>
      <c r="EY1286" s="174" t="str">
        <f ca="1">IF(EU1286="","",COUNTIF(EU$6:$EU1286,"&gt;"&amp;0))</f>
        <v/>
      </c>
      <c r="EZ1286" s="189"/>
      <c r="FA1286" s="153"/>
    </row>
    <row r="1287" spans="146:157" ht="25.5" customHeight="1">
      <c r="EP1287" s="174"/>
      <c r="EQ1287" s="174"/>
      <c r="ER1287" s="174"/>
      <c r="ES1287" s="174"/>
      <c r="ET1287" s="174" t="str">
        <f t="shared" ref="ET1287:ET1350" ca="1" si="66">IF(EY1287="","",EN1287)</f>
        <v/>
      </c>
      <c r="EU1287" s="174" t="str">
        <f ca="1">IFERROR(IF(OFFSET($D$6,MATCH(VALUE(SUBSTITUTE(EQ1287,EG1287,"")),$A$6:$A$127,0)-1,MATCH($EG1287,$D$6:$CC$6,0)-1+7,1,1)&gt;0,OFFSET($D$6,MATCH(VALUE(SUBSTITUTE(EQ1287,EG1287,"")),$A$6:$A$127,0)-1,MATCH($EG1287,$D$6:$CC$6,0)-1+7,1,1),""),"")</f>
        <v/>
      </c>
      <c r="EV1287" s="174" t="str">
        <f ca="1">IF($EU1287&lt;&gt;"",IF(OFFSET($D$6,MATCH(VALUE(SUBSTITUTE($EQ1287,$EG1287,"")),$A$6:$A$127,0)-1,MATCH($EG1287,$D$6:$CC$6,0)-1+8,1,1)=0,"",OFFSET($D$6,MATCH(VALUE(SUBSTITUTE($EQ1287,$EG1287,"")),$A$6:$A$127,0)-1,MATCH($EG1287,$D$6:$CC$6,0)-1+8,1,1)),"")</f>
        <v/>
      </c>
      <c r="EW1287" s="174" t="str">
        <f t="shared" ref="EW1287:EW1350" ca="1" si="67">IF(EY1287="","","F")</f>
        <v/>
      </c>
      <c r="EX1287" s="174" t="str">
        <f t="shared" ref="EX1287:EX1350" ca="1" si="68">IF(EY1287="","",EM1287)</f>
        <v/>
      </c>
      <c r="EY1287" s="174" t="str">
        <f ca="1">IF(EU1287="","",COUNTIF(EU$6:$EU1287,"&gt;"&amp;0))</f>
        <v/>
      </c>
      <c r="EZ1287" s="189"/>
      <c r="FA1287" s="153"/>
    </row>
    <row r="1288" spans="146:157" ht="25.5" customHeight="1">
      <c r="EP1288" s="174"/>
      <c r="EQ1288" s="174"/>
      <c r="ER1288" s="174"/>
      <c r="ES1288" s="174"/>
      <c r="ET1288" s="174" t="str">
        <f t="shared" ca="1" si="66"/>
        <v/>
      </c>
      <c r="EU1288" s="174" t="str">
        <f ca="1">IFERROR(IF(OFFSET($D$6,MATCH(VALUE(SUBSTITUTE(EQ1288,EG1288,"")),$A$6:$A$127,0)-1,MATCH($EG1288,$D$6:$CC$6,0)-1+7,1,1)&gt;0,OFFSET($D$6,MATCH(VALUE(SUBSTITUTE(EQ1288,EG1288,"")),$A$6:$A$127,0)-1,MATCH($EG1288,$D$6:$CC$6,0)-1+7,1,1),""),"")</f>
        <v/>
      </c>
      <c r="EV1288" s="174" t="str">
        <f ca="1">IF($EU1288&lt;&gt;"",IF(OFFSET($D$6,MATCH(VALUE(SUBSTITUTE($EQ1288,$EG1288,"")),$A$6:$A$127,0)-1,MATCH($EG1288,$D$6:$CC$6,0)-1+8,1,1)=0,"",OFFSET($D$6,MATCH(VALUE(SUBSTITUTE($EQ1288,$EG1288,"")),$A$6:$A$127,0)-1,MATCH($EG1288,$D$6:$CC$6,0)-1+8,1,1)),"")</f>
        <v/>
      </c>
      <c r="EW1288" s="174" t="str">
        <f t="shared" ca="1" si="67"/>
        <v/>
      </c>
      <c r="EX1288" s="174" t="str">
        <f t="shared" ca="1" si="68"/>
        <v/>
      </c>
      <c r="EY1288" s="174" t="str">
        <f ca="1">IF(EU1288="","",COUNTIF(EU$6:$EU1288,"&gt;"&amp;0))</f>
        <v/>
      </c>
      <c r="EZ1288" s="189"/>
      <c r="FA1288" s="153"/>
    </row>
    <row r="1289" spans="146:157" ht="25.5" customHeight="1">
      <c r="EP1289" s="174"/>
      <c r="EQ1289" s="174"/>
      <c r="ER1289" s="174"/>
      <c r="ES1289" s="174"/>
      <c r="ET1289" s="174" t="str">
        <f t="shared" ca="1" si="66"/>
        <v/>
      </c>
      <c r="EU1289" s="174" t="str">
        <f ca="1">IFERROR(IF(OFFSET($D$6,MATCH(VALUE(SUBSTITUTE(EQ1289,EG1289,"")),$A$6:$A$127,0)-1,MATCH($EG1289,$D$6:$CC$6,0)-1+7,1,1)&gt;0,OFFSET($D$6,MATCH(VALUE(SUBSTITUTE(EQ1289,EG1289,"")),$A$6:$A$127,0)-1,MATCH($EG1289,$D$6:$CC$6,0)-1+7,1,1),""),"")</f>
        <v/>
      </c>
      <c r="EV1289" s="174" t="str">
        <f ca="1">IF($EU1289&lt;&gt;"",IF(OFFSET($D$6,MATCH(VALUE(SUBSTITUTE($EQ1289,$EG1289,"")),$A$6:$A$127,0)-1,MATCH($EG1289,$D$6:$CC$6,0)-1+8,1,1)=0,"",OFFSET($D$6,MATCH(VALUE(SUBSTITUTE($EQ1289,$EG1289,"")),$A$6:$A$127,0)-1,MATCH($EG1289,$D$6:$CC$6,0)-1+8,1,1)),"")</f>
        <v/>
      </c>
      <c r="EW1289" s="174" t="str">
        <f t="shared" ca="1" si="67"/>
        <v/>
      </c>
      <c r="EX1289" s="174" t="str">
        <f t="shared" ca="1" si="68"/>
        <v/>
      </c>
      <c r="EY1289" s="174" t="str">
        <f ca="1">IF(EU1289="","",COUNTIF(EU$6:$EU1289,"&gt;"&amp;0))</f>
        <v/>
      </c>
      <c r="EZ1289" s="189"/>
      <c r="FA1289" s="153"/>
    </row>
    <row r="1290" spans="146:157" ht="25.5" customHeight="1">
      <c r="EP1290" s="174"/>
      <c r="EQ1290" s="174"/>
      <c r="ER1290" s="174"/>
      <c r="ES1290" s="174"/>
      <c r="ET1290" s="174" t="str">
        <f t="shared" ca="1" si="66"/>
        <v/>
      </c>
      <c r="EU1290" s="174" t="str">
        <f ca="1">IFERROR(IF(OFFSET($D$6,MATCH(VALUE(SUBSTITUTE(EQ1290,EG1290,"")),$A$6:$A$127,0)-1,MATCH($EG1290,$D$6:$CC$6,0)-1+7,1,1)&gt;0,OFFSET($D$6,MATCH(VALUE(SUBSTITUTE(EQ1290,EG1290,"")),$A$6:$A$127,0)-1,MATCH($EG1290,$D$6:$CC$6,0)-1+7,1,1),""),"")</f>
        <v/>
      </c>
      <c r="EV1290" s="174" t="str">
        <f ca="1">IF($EU1290&lt;&gt;"",IF(OFFSET($D$6,MATCH(VALUE(SUBSTITUTE($EQ1290,$EG1290,"")),$A$6:$A$127,0)-1,MATCH($EG1290,$D$6:$CC$6,0)-1+8,1,1)=0,"",OFFSET($D$6,MATCH(VALUE(SUBSTITUTE($EQ1290,$EG1290,"")),$A$6:$A$127,0)-1,MATCH($EG1290,$D$6:$CC$6,0)-1+8,1,1)),"")</f>
        <v/>
      </c>
      <c r="EW1290" s="174" t="str">
        <f t="shared" ca="1" si="67"/>
        <v/>
      </c>
      <c r="EX1290" s="174" t="str">
        <f t="shared" ca="1" si="68"/>
        <v/>
      </c>
      <c r="EY1290" s="174" t="str">
        <f ca="1">IF(EU1290="","",COUNTIF(EU$6:$EU1290,"&gt;"&amp;0))</f>
        <v/>
      </c>
      <c r="EZ1290" s="189"/>
      <c r="FA1290" s="153"/>
    </row>
    <row r="1291" spans="146:157" ht="25.5" customHeight="1">
      <c r="EP1291" s="174"/>
      <c r="EQ1291" s="174"/>
      <c r="ER1291" s="174"/>
      <c r="ES1291" s="174"/>
      <c r="ET1291" s="174" t="str">
        <f t="shared" ca="1" si="66"/>
        <v/>
      </c>
      <c r="EU1291" s="174" t="str">
        <f ca="1">IFERROR(IF(OFFSET($D$6,MATCH(VALUE(SUBSTITUTE(EQ1291,EG1291,"")),$A$6:$A$127,0)-1,MATCH($EG1291,$D$6:$CC$6,0)-1+7,1,1)&gt;0,OFFSET($D$6,MATCH(VALUE(SUBSTITUTE(EQ1291,EG1291,"")),$A$6:$A$127,0)-1,MATCH($EG1291,$D$6:$CC$6,0)-1+7,1,1),""),"")</f>
        <v/>
      </c>
      <c r="EV1291" s="174" t="str">
        <f ca="1">IF($EU1291&lt;&gt;"",IF(OFFSET($D$6,MATCH(VALUE(SUBSTITUTE($EQ1291,$EG1291,"")),$A$6:$A$127,0)-1,MATCH($EG1291,$D$6:$CC$6,0)-1+8,1,1)=0,"",OFFSET($D$6,MATCH(VALUE(SUBSTITUTE($EQ1291,$EG1291,"")),$A$6:$A$127,0)-1,MATCH($EG1291,$D$6:$CC$6,0)-1+8,1,1)),"")</f>
        <v/>
      </c>
      <c r="EW1291" s="174" t="str">
        <f t="shared" ca="1" si="67"/>
        <v/>
      </c>
      <c r="EX1291" s="174" t="str">
        <f t="shared" ca="1" si="68"/>
        <v/>
      </c>
      <c r="EY1291" s="174" t="str">
        <f ca="1">IF(EU1291="","",COUNTIF(EU$6:$EU1291,"&gt;"&amp;0))</f>
        <v/>
      </c>
      <c r="EZ1291" s="189"/>
      <c r="FA1291" s="153"/>
    </row>
    <row r="1292" spans="146:157" ht="25.5" customHeight="1">
      <c r="EP1292" s="174"/>
      <c r="EQ1292" s="174"/>
      <c r="ER1292" s="174"/>
      <c r="ES1292" s="174"/>
      <c r="ET1292" s="174" t="str">
        <f t="shared" ca="1" si="66"/>
        <v/>
      </c>
      <c r="EU1292" s="174" t="str">
        <f ca="1">IFERROR(IF(OFFSET($D$6,MATCH(VALUE(SUBSTITUTE(EQ1292,EG1292,"")),$A$6:$A$127,0)-1,MATCH($EG1292,$D$6:$CC$6,0)-1+7,1,1)&gt;0,OFFSET($D$6,MATCH(VALUE(SUBSTITUTE(EQ1292,EG1292,"")),$A$6:$A$127,0)-1,MATCH($EG1292,$D$6:$CC$6,0)-1+7,1,1),""),"")</f>
        <v/>
      </c>
      <c r="EV1292" s="174" t="str">
        <f ca="1">IF($EU1292&lt;&gt;"",IF(OFFSET($D$6,MATCH(VALUE(SUBSTITUTE($EQ1292,$EG1292,"")),$A$6:$A$127,0)-1,MATCH($EG1292,$D$6:$CC$6,0)-1+8,1,1)=0,"",OFFSET($D$6,MATCH(VALUE(SUBSTITUTE($EQ1292,$EG1292,"")),$A$6:$A$127,0)-1,MATCH($EG1292,$D$6:$CC$6,0)-1+8,1,1)),"")</f>
        <v/>
      </c>
      <c r="EW1292" s="174" t="str">
        <f t="shared" ca="1" si="67"/>
        <v/>
      </c>
      <c r="EX1292" s="174" t="str">
        <f t="shared" ca="1" si="68"/>
        <v/>
      </c>
      <c r="EY1292" s="174" t="str">
        <f ca="1">IF(EU1292="","",COUNTIF(EU$6:$EU1292,"&gt;"&amp;0))</f>
        <v/>
      </c>
      <c r="EZ1292" s="189"/>
      <c r="FA1292" s="153"/>
    </row>
    <row r="1293" spans="146:157" ht="25.5" customHeight="1">
      <c r="EP1293" s="174"/>
      <c r="EQ1293" s="174"/>
      <c r="ER1293" s="174"/>
      <c r="ES1293" s="174"/>
      <c r="ET1293" s="174" t="str">
        <f t="shared" ca="1" si="66"/>
        <v/>
      </c>
      <c r="EU1293" s="174" t="str">
        <f ca="1">IFERROR(IF(OFFSET($D$6,MATCH(VALUE(SUBSTITUTE(EQ1293,EG1293,"")),$A$6:$A$127,0)-1,MATCH($EG1293,$D$6:$CC$6,0)-1+7,1,1)&gt;0,OFFSET($D$6,MATCH(VALUE(SUBSTITUTE(EQ1293,EG1293,"")),$A$6:$A$127,0)-1,MATCH($EG1293,$D$6:$CC$6,0)-1+7,1,1),""),"")</f>
        <v/>
      </c>
      <c r="EV1293" s="174" t="str">
        <f ca="1">IF($EU1293&lt;&gt;"",IF(OFFSET($D$6,MATCH(VALUE(SUBSTITUTE($EQ1293,$EG1293,"")),$A$6:$A$127,0)-1,MATCH($EG1293,$D$6:$CC$6,0)-1+8,1,1)=0,"",OFFSET($D$6,MATCH(VALUE(SUBSTITUTE($EQ1293,$EG1293,"")),$A$6:$A$127,0)-1,MATCH($EG1293,$D$6:$CC$6,0)-1+8,1,1)),"")</f>
        <v/>
      </c>
      <c r="EW1293" s="174" t="str">
        <f t="shared" ca="1" si="67"/>
        <v/>
      </c>
      <c r="EX1293" s="174" t="str">
        <f t="shared" ca="1" si="68"/>
        <v/>
      </c>
      <c r="EY1293" s="174" t="str">
        <f ca="1">IF(EU1293="","",COUNTIF(EU$6:$EU1293,"&gt;"&amp;0))</f>
        <v/>
      </c>
      <c r="EZ1293" s="189"/>
      <c r="FA1293" s="153"/>
    </row>
    <row r="1294" spans="146:157" ht="25.5" customHeight="1">
      <c r="EP1294" s="174"/>
      <c r="EQ1294" s="174"/>
      <c r="ER1294" s="174"/>
      <c r="ES1294" s="174"/>
      <c r="ET1294" s="174" t="str">
        <f t="shared" ca="1" si="66"/>
        <v/>
      </c>
      <c r="EU1294" s="174" t="str">
        <f ca="1">IFERROR(IF(OFFSET($D$6,MATCH(VALUE(SUBSTITUTE(EQ1294,EG1294,"")),$A$6:$A$127,0)-1,MATCH($EG1294,$D$6:$CC$6,0)-1+7,1,1)&gt;0,OFFSET($D$6,MATCH(VALUE(SUBSTITUTE(EQ1294,EG1294,"")),$A$6:$A$127,0)-1,MATCH($EG1294,$D$6:$CC$6,0)-1+7,1,1),""),"")</f>
        <v/>
      </c>
      <c r="EV1294" s="174" t="str">
        <f ca="1">IF($EU1294&lt;&gt;"",IF(OFFSET($D$6,MATCH(VALUE(SUBSTITUTE($EQ1294,$EG1294,"")),$A$6:$A$127,0)-1,MATCH($EG1294,$D$6:$CC$6,0)-1+8,1,1)=0,"",OFFSET($D$6,MATCH(VALUE(SUBSTITUTE($EQ1294,$EG1294,"")),$A$6:$A$127,0)-1,MATCH($EG1294,$D$6:$CC$6,0)-1+8,1,1)),"")</f>
        <v/>
      </c>
      <c r="EW1294" s="174" t="str">
        <f t="shared" ca="1" si="67"/>
        <v/>
      </c>
      <c r="EX1294" s="174" t="str">
        <f t="shared" ca="1" si="68"/>
        <v/>
      </c>
      <c r="EY1294" s="174" t="str">
        <f ca="1">IF(EU1294="","",COUNTIF(EU$6:$EU1294,"&gt;"&amp;0))</f>
        <v/>
      </c>
      <c r="EZ1294" s="189"/>
      <c r="FA1294" s="153"/>
    </row>
    <row r="1295" spans="146:157" ht="25.5" customHeight="1">
      <c r="EP1295" s="174"/>
      <c r="EQ1295" s="174"/>
      <c r="ER1295" s="174"/>
      <c r="ES1295" s="174"/>
      <c r="ET1295" s="174" t="str">
        <f t="shared" ca="1" si="66"/>
        <v/>
      </c>
      <c r="EU1295" s="174" t="str">
        <f ca="1">IFERROR(IF(OFFSET($D$6,MATCH(VALUE(SUBSTITUTE(EQ1295,EG1295,"")),$A$6:$A$127,0)-1,MATCH($EG1295,$D$6:$CC$6,0)-1+7,1,1)&gt;0,OFFSET($D$6,MATCH(VALUE(SUBSTITUTE(EQ1295,EG1295,"")),$A$6:$A$127,0)-1,MATCH($EG1295,$D$6:$CC$6,0)-1+7,1,1),""),"")</f>
        <v/>
      </c>
      <c r="EV1295" s="174" t="str">
        <f ca="1">IF($EU1295&lt;&gt;"",IF(OFFSET($D$6,MATCH(VALUE(SUBSTITUTE($EQ1295,$EG1295,"")),$A$6:$A$127,0)-1,MATCH($EG1295,$D$6:$CC$6,0)-1+8,1,1)=0,"",OFFSET($D$6,MATCH(VALUE(SUBSTITUTE($EQ1295,$EG1295,"")),$A$6:$A$127,0)-1,MATCH($EG1295,$D$6:$CC$6,0)-1+8,1,1)),"")</f>
        <v/>
      </c>
      <c r="EW1295" s="174" t="str">
        <f t="shared" ca="1" si="67"/>
        <v/>
      </c>
      <c r="EX1295" s="174" t="str">
        <f t="shared" ca="1" si="68"/>
        <v/>
      </c>
      <c r="EY1295" s="174" t="str">
        <f ca="1">IF(EU1295="","",COUNTIF(EU$6:$EU1295,"&gt;"&amp;0))</f>
        <v/>
      </c>
      <c r="EZ1295" s="189"/>
      <c r="FA1295" s="153"/>
    </row>
    <row r="1296" spans="146:157" ht="25.5" customHeight="1">
      <c r="EP1296" s="174"/>
      <c r="EQ1296" s="174"/>
      <c r="ER1296" s="174"/>
      <c r="ES1296" s="174"/>
      <c r="ET1296" s="174" t="str">
        <f t="shared" ca="1" si="66"/>
        <v/>
      </c>
      <c r="EU1296" s="174" t="str">
        <f ca="1">IFERROR(IF(OFFSET($D$6,MATCH(VALUE(SUBSTITUTE(EQ1296,EG1296,"")),$A$6:$A$127,0)-1,MATCH($EG1296,$D$6:$CC$6,0)-1+7,1,1)&gt;0,OFFSET($D$6,MATCH(VALUE(SUBSTITUTE(EQ1296,EG1296,"")),$A$6:$A$127,0)-1,MATCH($EG1296,$D$6:$CC$6,0)-1+7,1,1),""),"")</f>
        <v/>
      </c>
      <c r="EV1296" s="174" t="str">
        <f ca="1">IF($EU1296&lt;&gt;"",IF(OFFSET($D$6,MATCH(VALUE(SUBSTITUTE($EQ1296,$EG1296,"")),$A$6:$A$127,0)-1,MATCH($EG1296,$D$6:$CC$6,0)-1+8,1,1)=0,"",OFFSET($D$6,MATCH(VALUE(SUBSTITUTE($EQ1296,$EG1296,"")),$A$6:$A$127,0)-1,MATCH($EG1296,$D$6:$CC$6,0)-1+8,1,1)),"")</f>
        <v/>
      </c>
      <c r="EW1296" s="174" t="str">
        <f t="shared" ca="1" si="67"/>
        <v/>
      </c>
      <c r="EX1296" s="174" t="str">
        <f t="shared" ca="1" si="68"/>
        <v/>
      </c>
      <c r="EY1296" s="174" t="str">
        <f ca="1">IF(EU1296="","",COUNTIF(EU$6:$EU1296,"&gt;"&amp;0))</f>
        <v/>
      </c>
      <c r="EZ1296" s="189"/>
      <c r="FA1296" s="153"/>
    </row>
    <row r="1297" spans="146:157" ht="25.5" customHeight="1">
      <c r="EP1297" s="174"/>
      <c r="EQ1297" s="174"/>
      <c r="ER1297" s="174"/>
      <c r="ES1297" s="174"/>
      <c r="ET1297" s="174" t="str">
        <f t="shared" ca="1" si="66"/>
        <v/>
      </c>
      <c r="EU1297" s="174" t="str">
        <f ca="1">IFERROR(IF(OFFSET($D$6,MATCH(VALUE(SUBSTITUTE(EQ1297,EG1297,"")),$A$6:$A$127,0)-1,MATCH($EG1297,$D$6:$CC$6,0)-1+7,1,1)&gt;0,OFFSET($D$6,MATCH(VALUE(SUBSTITUTE(EQ1297,EG1297,"")),$A$6:$A$127,0)-1,MATCH($EG1297,$D$6:$CC$6,0)-1+7,1,1),""),"")</f>
        <v/>
      </c>
      <c r="EV1297" s="174" t="str">
        <f ca="1">IF($EU1297&lt;&gt;"",IF(OFFSET($D$6,MATCH(VALUE(SUBSTITUTE($EQ1297,$EG1297,"")),$A$6:$A$127,0)-1,MATCH($EG1297,$D$6:$CC$6,0)-1+8,1,1)=0,"",OFFSET($D$6,MATCH(VALUE(SUBSTITUTE($EQ1297,$EG1297,"")),$A$6:$A$127,0)-1,MATCH($EG1297,$D$6:$CC$6,0)-1+8,1,1)),"")</f>
        <v/>
      </c>
      <c r="EW1297" s="174" t="str">
        <f t="shared" ca="1" si="67"/>
        <v/>
      </c>
      <c r="EX1297" s="174" t="str">
        <f t="shared" ca="1" si="68"/>
        <v/>
      </c>
      <c r="EY1297" s="174" t="str">
        <f ca="1">IF(EU1297="","",COUNTIF(EU$6:$EU1297,"&gt;"&amp;0))</f>
        <v/>
      </c>
      <c r="EZ1297" s="189"/>
      <c r="FA1297" s="153"/>
    </row>
    <row r="1298" spans="146:157" ht="25.5" customHeight="1">
      <c r="EP1298" s="174"/>
      <c r="EQ1298" s="174"/>
      <c r="ER1298" s="174"/>
      <c r="ES1298" s="174"/>
      <c r="ET1298" s="174" t="str">
        <f t="shared" ca="1" si="66"/>
        <v/>
      </c>
      <c r="EU1298" s="174" t="str">
        <f ca="1">IFERROR(IF(OFFSET($D$6,MATCH(VALUE(SUBSTITUTE(EQ1298,EG1298,"")),$A$6:$A$127,0)-1,MATCH($EG1298,$D$6:$CC$6,0)-1+7,1,1)&gt;0,OFFSET($D$6,MATCH(VALUE(SUBSTITUTE(EQ1298,EG1298,"")),$A$6:$A$127,0)-1,MATCH($EG1298,$D$6:$CC$6,0)-1+7,1,1),""),"")</f>
        <v/>
      </c>
      <c r="EV1298" s="174" t="str">
        <f ca="1">IF($EU1298&lt;&gt;"",IF(OFFSET($D$6,MATCH(VALUE(SUBSTITUTE($EQ1298,$EG1298,"")),$A$6:$A$127,0)-1,MATCH($EG1298,$D$6:$CC$6,0)-1+8,1,1)=0,"",OFFSET($D$6,MATCH(VALUE(SUBSTITUTE($EQ1298,$EG1298,"")),$A$6:$A$127,0)-1,MATCH($EG1298,$D$6:$CC$6,0)-1+8,1,1)),"")</f>
        <v/>
      </c>
      <c r="EW1298" s="174" t="str">
        <f t="shared" ca="1" si="67"/>
        <v/>
      </c>
      <c r="EX1298" s="174" t="str">
        <f t="shared" ca="1" si="68"/>
        <v/>
      </c>
      <c r="EY1298" s="174" t="str">
        <f ca="1">IF(EU1298="","",COUNTIF(EU$6:$EU1298,"&gt;"&amp;0))</f>
        <v/>
      </c>
      <c r="EZ1298" s="189"/>
      <c r="FA1298" s="153"/>
    </row>
    <row r="1299" spans="146:157" ht="25.5" customHeight="1">
      <c r="EP1299" s="174"/>
      <c r="EQ1299" s="174"/>
      <c r="ER1299" s="174"/>
      <c r="ES1299" s="174"/>
      <c r="ET1299" s="174" t="str">
        <f t="shared" ca="1" si="66"/>
        <v/>
      </c>
      <c r="EU1299" s="174" t="str">
        <f ca="1">IFERROR(IF(OFFSET($D$6,MATCH(VALUE(SUBSTITUTE(EQ1299,EG1299,"")),$A$6:$A$127,0)-1,MATCH($EG1299,$D$6:$CC$6,0)-1+7,1,1)&gt;0,OFFSET($D$6,MATCH(VALUE(SUBSTITUTE(EQ1299,EG1299,"")),$A$6:$A$127,0)-1,MATCH($EG1299,$D$6:$CC$6,0)-1+7,1,1),""),"")</f>
        <v/>
      </c>
      <c r="EV1299" s="174" t="str">
        <f ca="1">IF($EU1299&lt;&gt;"",IF(OFFSET($D$6,MATCH(VALUE(SUBSTITUTE($EQ1299,$EG1299,"")),$A$6:$A$127,0)-1,MATCH($EG1299,$D$6:$CC$6,0)-1+8,1,1)=0,"",OFFSET($D$6,MATCH(VALUE(SUBSTITUTE($EQ1299,$EG1299,"")),$A$6:$A$127,0)-1,MATCH($EG1299,$D$6:$CC$6,0)-1+8,1,1)),"")</f>
        <v/>
      </c>
      <c r="EW1299" s="174" t="str">
        <f t="shared" ca="1" si="67"/>
        <v/>
      </c>
      <c r="EX1299" s="174" t="str">
        <f t="shared" ca="1" si="68"/>
        <v/>
      </c>
      <c r="EY1299" s="174" t="str">
        <f ca="1">IF(EU1299="","",COUNTIF(EU$6:$EU1299,"&gt;"&amp;0))</f>
        <v/>
      </c>
      <c r="EZ1299" s="189"/>
      <c r="FA1299" s="153"/>
    </row>
    <row r="1300" spans="146:157" ht="25.5" customHeight="1">
      <c r="EP1300" s="174"/>
      <c r="EQ1300" s="174"/>
      <c r="ER1300" s="174"/>
      <c r="ES1300" s="174"/>
      <c r="ET1300" s="174" t="str">
        <f t="shared" ca="1" si="66"/>
        <v/>
      </c>
      <c r="EU1300" s="174" t="str">
        <f ca="1">IFERROR(IF(OFFSET($D$6,MATCH(VALUE(SUBSTITUTE(EQ1300,EG1300,"")),$A$6:$A$127,0)-1,MATCH($EG1300,$D$6:$CC$6,0)-1+7,1,1)&gt;0,OFFSET($D$6,MATCH(VALUE(SUBSTITUTE(EQ1300,EG1300,"")),$A$6:$A$127,0)-1,MATCH($EG1300,$D$6:$CC$6,0)-1+7,1,1),""),"")</f>
        <v/>
      </c>
      <c r="EV1300" s="174" t="str">
        <f ca="1">IF($EU1300&lt;&gt;"",IF(OFFSET($D$6,MATCH(VALUE(SUBSTITUTE($EQ1300,$EG1300,"")),$A$6:$A$127,0)-1,MATCH($EG1300,$D$6:$CC$6,0)-1+8,1,1)=0,"",OFFSET($D$6,MATCH(VALUE(SUBSTITUTE($EQ1300,$EG1300,"")),$A$6:$A$127,0)-1,MATCH($EG1300,$D$6:$CC$6,0)-1+8,1,1)),"")</f>
        <v/>
      </c>
      <c r="EW1300" s="174" t="str">
        <f t="shared" ca="1" si="67"/>
        <v/>
      </c>
      <c r="EX1300" s="174" t="str">
        <f t="shared" ca="1" si="68"/>
        <v/>
      </c>
      <c r="EY1300" s="174" t="str">
        <f ca="1">IF(EU1300="","",COUNTIF(EU$6:$EU1300,"&gt;"&amp;0))</f>
        <v/>
      </c>
      <c r="EZ1300" s="189"/>
      <c r="FA1300" s="153"/>
    </row>
    <row r="1301" spans="146:157" ht="25.5" customHeight="1">
      <c r="EP1301" s="174"/>
      <c r="EQ1301" s="174"/>
      <c r="ER1301" s="174"/>
      <c r="ES1301" s="174"/>
      <c r="ET1301" s="174" t="str">
        <f t="shared" ca="1" si="66"/>
        <v/>
      </c>
      <c r="EU1301" s="174" t="str">
        <f ca="1">IFERROR(IF(OFFSET($D$6,MATCH(VALUE(SUBSTITUTE(EQ1301,EG1301,"")),$A$6:$A$127,0)-1,MATCH($EG1301,$D$6:$CC$6,0)-1+7,1,1)&gt;0,OFFSET($D$6,MATCH(VALUE(SUBSTITUTE(EQ1301,EG1301,"")),$A$6:$A$127,0)-1,MATCH($EG1301,$D$6:$CC$6,0)-1+7,1,1),""),"")</f>
        <v/>
      </c>
      <c r="EV1301" s="174" t="str">
        <f ca="1">IF($EU1301&lt;&gt;"",IF(OFFSET($D$6,MATCH(VALUE(SUBSTITUTE($EQ1301,$EG1301,"")),$A$6:$A$127,0)-1,MATCH($EG1301,$D$6:$CC$6,0)-1+8,1,1)=0,"",OFFSET($D$6,MATCH(VALUE(SUBSTITUTE($EQ1301,$EG1301,"")),$A$6:$A$127,0)-1,MATCH($EG1301,$D$6:$CC$6,0)-1+8,1,1)),"")</f>
        <v/>
      </c>
      <c r="EW1301" s="174" t="str">
        <f t="shared" ca="1" si="67"/>
        <v/>
      </c>
      <c r="EX1301" s="174" t="str">
        <f t="shared" ca="1" si="68"/>
        <v/>
      </c>
      <c r="EY1301" s="174" t="str">
        <f ca="1">IF(EU1301="","",COUNTIF(EU$6:$EU1301,"&gt;"&amp;0))</f>
        <v/>
      </c>
      <c r="EZ1301" s="189"/>
      <c r="FA1301" s="153"/>
    </row>
    <row r="1302" spans="146:157" ht="25.5" customHeight="1">
      <c r="EP1302" s="174"/>
      <c r="EQ1302" s="174"/>
      <c r="ER1302" s="174"/>
      <c r="ES1302" s="174"/>
      <c r="ET1302" s="174" t="str">
        <f t="shared" ca="1" si="66"/>
        <v/>
      </c>
      <c r="EU1302" s="174" t="str">
        <f ca="1">IFERROR(IF(OFFSET($D$6,MATCH(VALUE(SUBSTITUTE(EQ1302,EG1302,"")),$A$6:$A$127,0)-1,MATCH($EG1302,$D$6:$CC$6,0)-1+7,1,1)&gt;0,OFFSET($D$6,MATCH(VALUE(SUBSTITUTE(EQ1302,EG1302,"")),$A$6:$A$127,0)-1,MATCH($EG1302,$D$6:$CC$6,0)-1+7,1,1),""),"")</f>
        <v/>
      </c>
      <c r="EV1302" s="174" t="str">
        <f ca="1">IF($EU1302&lt;&gt;"",IF(OFFSET($D$6,MATCH(VALUE(SUBSTITUTE($EQ1302,$EG1302,"")),$A$6:$A$127,0)-1,MATCH($EG1302,$D$6:$CC$6,0)-1+8,1,1)=0,"",OFFSET($D$6,MATCH(VALUE(SUBSTITUTE($EQ1302,$EG1302,"")),$A$6:$A$127,0)-1,MATCH($EG1302,$D$6:$CC$6,0)-1+8,1,1)),"")</f>
        <v/>
      </c>
      <c r="EW1302" s="174" t="str">
        <f t="shared" ca="1" si="67"/>
        <v/>
      </c>
      <c r="EX1302" s="174" t="str">
        <f t="shared" ca="1" si="68"/>
        <v/>
      </c>
      <c r="EY1302" s="174" t="str">
        <f ca="1">IF(EU1302="","",COUNTIF(EU$6:$EU1302,"&gt;"&amp;0))</f>
        <v/>
      </c>
      <c r="EZ1302" s="189"/>
      <c r="FA1302" s="153"/>
    </row>
    <row r="1303" spans="146:157" ht="25.5" customHeight="1">
      <c r="EP1303" s="174"/>
      <c r="EQ1303" s="174"/>
      <c r="ER1303" s="174"/>
      <c r="ES1303" s="174"/>
      <c r="ET1303" s="174" t="str">
        <f t="shared" ca="1" si="66"/>
        <v/>
      </c>
      <c r="EU1303" s="174" t="str">
        <f ca="1">IFERROR(IF(OFFSET($D$6,MATCH(VALUE(SUBSTITUTE(EQ1303,EG1303,"")),$A$6:$A$127,0)-1,MATCH($EG1303,$D$6:$CC$6,0)-1+7,1,1)&gt;0,OFFSET($D$6,MATCH(VALUE(SUBSTITUTE(EQ1303,EG1303,"")),$A$6:$A$127,0)-1,MATCH($EG1303,$D$6:$CC$6,0)-1+7,1,1),""),"")</f>
        <v/>
      </c>
      <c r="EV1303" s="174" t="str">
        <f ca="1">IF($EU1303&lt;&gt;"",IF(OFFSET($D$6,MATCH(VALUE(SUBSTITUTE($EQ1303,$EG1303,"")),$A$6:$A$127,0)-1,MATCH($EG1303,$D$6:$CC$6,0)-1+8,1,1)=0,"",OFFSET($D$6,MATCH(VALUE(SUBSTITUTE($EQ1303,$EG1303,"")),$A$6:$A$127,0)-1,MATCH($EG1303,$D$6:$CC$6,0)-1+8,1,1)),"")</f>
        <v/>
      </c>
      <c r="EW1303" s="174" t="str">
        <f t="shared" ca="1" si="67"/>
        <v/>
      </c>
      <c r="EX1303" s="174" t="str">
        <f t="shared" ca="1" si="68"/>
        <v/>
      </c>
      <c r="EY1303" s="174" t="str">
        <f ca="1">IF(EU1303="","",COUNTIF(EU$6:$EU1303,"&gt;"&amp;0))</f>
        <v/>
      </c>
      <c r="EZ1303" s="189"/>
      <c r="FA1303" s="153"/>
    </row>
    <row r="1304" spans="146:157" ht="25.5" customHeight="1">
      <c r="EP1304" s="174"/>
      <c r="EQ1304" s="174"/>
      <c r="ER1304" s="174"/>
      <c r="ES1304" s="174"/>
      <c r="ET1304" s="174" t="str">
        <f t="shared" ca="1" si="66"/>
        <v/>
      </c>
      <c r="EU1304" s="174" t="str">
        <f ca="1">IFERROR(IF(OFFSET($D$6,MATCH(VALUE(SUBSTITUTE(EQ1304,EG1304,"")),$A$6:$A$127,0)-1,MATCH($EG1304,$D$6:$CC$6,0)-1+7,1,1)&gt;0,OFFSET($D$6,MATCH(VALUE(SUBSTITUTE(EQ1304,EG1304,"")),$A$6:$A$127,0)-1,MATCH($EG1304,$D$6:$CC$6,0)-1+7,1,1),""),"")</f>
        <v/>
      </c>
      <c r="EV1304" s="174" t="str">
        <f ca="1">IF($EU1304&lt;&gt;"",IF(OFFSET($D$6,MATCH(VALUE(SUBSTITUTE($EQ1304,$EG1304,"")),$A$6:$A$127,0)-1,MATCH($EG1304,$D$6:$CC$6,0)-1+8,1,1)=0,"",OFFSET($D$6,MATCH(VALUE(SUBSTITUTE($EQ1304,$EG1304,"")),$A$6:$A$127,0)-1,MATCH($EG1304,$D$6:$CC$6,0)-1+8,1,1)),"")</f>
        <v/>
      </c>
      <c r="EW1304" s="174" t="str">
        <f t="shared" ca="1" si="67"/>
        <v/>
      </c>
      <c r="EX1304" s="174" t="str">
        <f t="shared" ca="1" si="68"/>
        <v/>
      </c>
      <c r="EY1304" s="174" t="str">
        <f ca="1">IF(EU1304="","",COUNTIF(EU$6:$EU1304,"&gt;"&amp;0))</f>
        <v/>
      </c>
      <c r="EZ1304" s="189"/>
      <c r="FA1304" s="153"/>
    </row>
    <row r="1305" spans="146:157" ht="25.5" customHeight="1">
      <c r="EP1305" s="174"/>
      <c r="EQ1305" s="174"/>
      <c r="ER1305" s="174"/>
      <c r="ES1305" s="174"/>
      <c r="ET1305" s="174" t="str">
        <f t="shared" ca="1" si="66"/>
        <v/>
      </c>
      <c r="EU1305" s="174" t="str">
        <f ca="1">IFERROR(IF(OFFSET($D$6,MATCH(VALUE(SUBSTITUTE(EQ1305,EG1305,"")),$A$6:$A$127,0)-1,MATCH($EG1305,$D$6:$CC$6,0)-1+7,1,1)&gt;0,OFFSET($D$6,MATCH(VALUE(SUBSTITUTE(EQ1305,EG1305,"")),$A$6:$A$127,0)-1,MATCH($EG1305,$D$6:$CC$6,0)-1+7,1,1),""),"")</f>
        <v/>
      </c>
      <c r="EV1305" s="174" t="str">
        <f ca="1">IF($EU1305&lt;&gt;"",IF(OFFSET($D$6,MATCH(VALUE(SUBSTITUTE($EQ1305,$EG1305,"")),$A$6:$A$127,0)-1,MATCH($EG1305,$D$6:$CC$6,0)-1+8,1,1)=0,"",OFFSET($D$6,MATCH(VALUE(SUBSTITUTE($EQ1305,$EG1305,"")),$A$6:$A$127,0)-1,MATCH($EG1305,$D$6:$CC$6,0)-1+8,1,1)),"")</f>
        <v/>
      </c>
      <c r="EW1305" s="174" t="str">
        <f t="shared" ca="1" si="67"/>
        <v/>
      </c>
      <c r="EX1305" s="174" t="str">
        <f t="shared" ca="1" si="68"/>
        <v/>
      </c>
      <c r="EY1305" s="174" t="str">
        <f ca="1">IF(EU1305="","",COUNTIF(EU$6:$EU1305,"&gt;"&amp;0))</f>
        <v/>
      </c>
      <c r="EZ1305" s="189"/>
      <c r="FA1305" s="153"/>
    </row>
    <row r="1306" spans="146:157" ht="25.5" customHeight="1">
      <c r="EP1306" s="174"/>
      <c r="EQ1306" s="174"/>
      <c r="ER1306" s="174"/>
      <c r="ES1306" s="174"/>
      <c r="ET1306" s="174" t="str">
        <f t="shared" ca="1" si="66"/>
        <v/>
      </c>
      <c r="EU1306" s="174" t="str">
        <f ca="1">IFERROR(IF(OFFSET($D$6,MATCH(VALUE(SUBSTITUTE(EQ1306,EG1306,"")),$A$6:$A$127,0)-1,MATCH($EG1306,$D$6:$CC$6,0)-1+7,1,1)&gt;0,OFFSET($D$6,MATCH(VALUE(SUBSTITUTE(EQ1306,EG1306,"")),$A$6:$A$127,0)-1,MATCH($EG1306,$D$6:$CC$6,0)-1+7,1,1),""),"")</f>
        <v/>
      </c>
      <c r="EV1306" s="174" t="str">
        <f ca="1">IF($EU1306&lt;&gt;"",IF(OFFSET($D$6,MATCH(VALUE(SUBSTITUTE($EQ1306,$EG1306,"")),$A$6:$A$127,0)-1,MATCH($EG1306,$D$6:$CC$6,0)-1+8,1,1)=0,"",OFFSET($D$6,MATCH(VALUE(SUBSTITUTE($EQ1306,$EG1306,"")),$A$6:$A$127,0)-1,MATCH($EG1306,$D$6:$CC$6,0)-1+8,1,1)),"")</f>
        <v/>
      </c>
      <c r="EW1306" s="174" t="str">
        <f t="shared" ca="1" si="67"/>
        <v/>
      </c>
      <c r="EX1306" s="174" t="str">
        <f t="shared" ca="1" si="68"/>
        <v/>
      </c>
      <c r="EY1306" s="174" t="str">
        <f ca="1">IF(EU1306="","",COUNTIF(EU$6:$EU1306,"&gt;"&amp;0))</f>
        <v/>
      </c>
      <c r="EZ1306" s="189"/>
      <c r="FA1306" s="153"/>
    </row>
    <row r="1307" spans="146:157" ht="25.5" customHeight="1">
      <c r="EP1307" s="174"/>
      <c r="EQ1307" s="174"/>
      <c r="ER1307" s="174"/>
      <c r="ES1307" s="174"/>
      <c r="ET1307" s="174" t="str">
        <f t="shared" ca="1" si="66"/>
        <v/>
      </c>
      <c r="EU1307" s="174" t="str">
        <f ca="1">IFERROR(IF(OFFSET($D$6,MATCH(VALUE(SUBSTITUTE(EQ1307,EG1307,"")),$A$6:$A$127,0)-1,MATCH($EG1307,$D$6:$CC$6,0)-1+7,1,1)&gt;0,OFFSET($D$6,MATCH(VALUE(SUBSTITUTE(EQ1307,EG1307,"")),$A$6:$A$127,0)-1,MATCH($EG1307,$D$6:$CC$6,0)-1+7,1,1),""),"")</f>
        <v/>
      </c>
      <c r="EV1307" s="174" t="str">
        <f ca="1">IF($EU1307&lt;&gt;"",IF(OFFSET($D$6,MATCH(VALUE(SUBSTITUTE($EQ1307,$EG1307,"")),$A$6:$A$127,0)-1,MATCH($EG1307,$D$6:$CC$6,0)-1+8,1,1)=0,"",OFFSET($D$6,MATCH(VALUE(SUBSTITUTE($EQ1307,$EG1307,"")),$A$6:$A$127,0)-1,MATCH($EG1307,$D$6:$CC$6,0)-1+8,1,1)),"")</f>
        <v/>
      </c>
      <c r="EW1307" s="174" t="str">
        <f t="shared" ca="1" si="67"/>
        <v/>
      </c>
      <c r="EX1307" s="174" t="str">
        <f t="shared" ca="1" si="68"/>
        <v/>
      </c>
      <c r="EY1307" s="174" t="str">
        <f ca="1">IF(EU1307="","",COUNTIF(EU$6:$EU1307,"&gt;"&amp;0))</f>
        <v/>
      </c>
      <c r="EZ1307" s="189"/>
      <c r="FA1307" s="153"/>
    </row>
    <row r="1308" spans="146:157" ht="25.5" customHeight="1">
      <c r="EP1308" s="174"/>
      <c r="EQ1308" s="174"/>
      <c r="ER1308" s="174"/>
      <c r="ES1308" s="174"/>
      <c r="ET1308" s="174" t="str">
        <f t="shared" ca="1" si="66"/>
        <v/>
      </c>
      <c r="EU1308" s="174" t="str">
        <f ca="1">IFERROR(IF(OFFSET($D$6,MATCH(VALUE(SUBSTITUTE(EQ1308,EG1308,"")),$A$6:$A$127,0)-1,MATCH($EG1308,$D$6:$CC$6,0)-1+7,1,1)&gt;0,OFFSET($D$6,MATCH(VALUE(SUBSTITUTE(EQ1308,EG1308,"")),$A$6:$A$127,0)-1,MATCH($EG1308,$D$6:$CC$6,0)-1+7,1,1),""),"")</f>
        <v/>
      </c>
      <c r="EV1308" s="174" t="str">
        <f ca="1">IF($EU1308&lt;&gt;"",IF(OFFSET($D$6,MATCH(VALUE(SUBSTITUTE($EQ1308,$EG1308,"")),$A$6:$A$127,0)-1,MATCH($EG1308,$D$6:$CC$6,0)-1+8,1,1)=0,"",OFFSET($D$6,MATCH(VALUE(SUBSTITUTE($EQ1308,$EG1308,"")),$A$6:$A$127,0)-1,MATCH($EG1308,$D$6:$CC$6,0)-1+8,1,1)),"")</f>
        <v/>
      </c>
      <c r="EW1308" s="174" t="str">
        <f t="shared" ca="1" si="67"/>
        <v/>
      </c>
      <c r="EX1308" s="174" t="str">
        <f t="shared" ca="1" si="68"/>
        <v/>
      </c>
      <c r="EY1308" s="174" t="str">
        <f ca="1">IF(EU1308="","",COUNTIF(EU$6:$EU1308,"&gt;"&amp;0))</f>
        <v/>
      </c>
      <c r="EZ1308" s="189"/>
      <c r="FA1308" s="153"/>
    </row>
    <row r="1309" spans="146:157" ht="25.5" customHeight="1">
      <c r="EP1309" s="174"/>
      <c r="EQ1309" s="174"/>
      <c r="ER1309" s="174"/>
      <c r="ES1309" s="174"/>
      <c r="ET1309" s="174" t="str">
        <f t="shared" ca="1" si="66"/>
        <v/>
      </c>
      <c r="EU1309" s="174" t="str">
        <f ca="1">IFERROR(IF(OFFSET($D$6,MATCH(VALUE(SUBSTITUTE(EQ1309,EG1309,"")),$A$6:$A$127,0)-1,MATCH($EG1309,$D$6:$CC$6,0)-1+7,1,1)&gt;0,OFFSET($D$6,MATCH(VALUE(SUBSTITUTE(EQ1309,EG1309,"")),$A$6:$A$127,0)-1,MATCH($EG1309,$D$6:$CC$6,0)-1+7,1,1),""),"")</f>
        <v/>
      </c>
      <c r="EV1309" s="174" t="str">
        <f ca="1">IF($EU1309&lt;&gt;"",IF(OFFSET($D$6,MATCH(VALUE(SUBSTITUTE($EQ1309,$EG1309,"")),$A$6:$A$127,0)-1,MATCH($EG1309,$D$6:$CC$6,0)-1+8,1,1)=0,"",OFFSET($D$6,MATCH(VALUE(SUBSTITUTE($EQ1309,$EG1309,"")),$A$6:$A$127,0)-1,MATCH($EG1309,$D$6:$CC$6,0)-1+8,1,1)),"")</f>
        <v/>
      </c>
      <c r="EW1309" s="174" t="str">
        <f t="shared" ca="1" si="67"/>
        <v/>
      </c>
      <c r="EX1309" s="174" t="str">
        <f t="shared" ca="1" si="68"/>
        <v/>
      </c>
      <c r="EY1309" s="174" t="str">
        <f ca="1">IF(EU1309="","",COUNTIF(EU$6:$EU1309,"&gt;"&amp;0))</f>
        <v/>
      </c>
      <c r="EZ1309" s="189"/>
      <c r="FA1309" s="153"/>
    </row>
    <row r="1310" spans="146:157" ht="25.5" customHeight="1">
      <c r="EP1310" s="174"/>
      <c r="EQ1310" s="174"/>
      <c r="ER1310" s="174"/>
      <c r="ES1310" s="174"/>
      <c r="ET1310" s="174" t="str">
        <f t="shared" ca="1" si="66"/>
        <v/>
      </c>
      <c r="EU1310" s="174" t="str">
        <f ca="1">IFERROR(IF(OFFSET($D$6,MATCH(VALUE(SUBSTITUTE(EQ1310,EG1310,"")),$A$6:$A$127,0)-1,MATCH($EG1310,$D$6:$CC$6,0)-1+7,1,1)&gt;0,OFFSET($D$6,MATCH(VALUE(SUBSTITUTE(EQ1310,EG1310,"")),$A$6:$A$127,0)-1,MATCH($EG1310,$D$6:$CC$6,0)-1+7,1,1),""),"")</f>
        <v/>
      </c>
      <c r="EV1310" s="174" t="str">
        <f ca="1">IF($EU1310&lt;&gt;"",IF(OFFSET($D$6,MATCH(VALUE(SUBSTITUTE($EQ1310,$EG1310,"")),$A$6:$A$127,0)-1,MATCH($EG1310,$D$6:$CC$6,0)-1+8,1,1)=0,"",OFFSET($D$6,MATCH(VALUE(SUBSTITUTE($EQ1310,$EG1310,"")),$A$6:$A$127,0)-1,MATCH($EG1310,$D$6:$CC$6,0)-1+8,1,1)),"")</f>
        <v/>
      </c>
      <c r="EW1310" s="174" t="str">
        <f t="shared" ca="1" si="67"/>
        <v/>
      </c>
      <c r="EX1310" s="174" t="str">
        <f t="shared" ca="1" si="68"/>
        <v/>
      </c>
      <c r="EY1310" s="174" t="str">
        <f ca="1">IF(EU1310="","",COUNTIF(EU$6:$EU1310,"&gt;"&amp;0))</f>
        <v/>
      </c>
      <c r="EZ1310" s="189"/>
      <c r="FA1310" s="153"/>
    </row>
    <row r="1311" spans="146:157" ht="25.5" customHeight="1">
      <c r="EP1311" s="174"/>
      <c r="EQ1311" s="174"/>
      <c r="ER1311" s="174"/>
      <c r="ES1311" s="174"/>
      <c r="ET1311" s="174" t="str">
        <f t="shared" ca="1" si="66"/>
        <v/>
      </c>
      <c r="EU1311" s="174" t="str">
        <f ca="1">IFERROR(IF(OFFSET($D$6,MATCH(VALUE(SUBSTITUTE(EQ1311,EG1311,"")),$A$6:$A$127,0)-1,MATCH($EG1311,$D$6:$CC$6,0)-1+7,1,1)&gt;0,OFFSET($D$6,MATCH(VALUE(SUBSTITUTE(EQ1311,EG1311,"")),$A$6:$A$127,0)-1,MATCH($EG1311,$D$6:$CC$6,0)-1+7,1,1),""),"")</f>
        <v/>
      </c>
      <c r="EV1311" s="174" t="str">
        <f ca="1">IF($EU1311&lt;&gt;"",IF(OFFSET($D$6,MATCH(VALUE(SUBSTITUTE($EQ1311,$EG1311,"")),$A$6:$A$127,0)-1,MATCH($EG1311,$D$6:$CC$6,0)-1+8,1,1)=0,"",OFFSET($D$6,MATCH(VALUE(SUBSTITUTE($EQ1311,$EG1311,"")),$A$6:$A$127,0)-1,MATCH($EG1311,$D$6:$CC$6,0)-1+8,1,1)),"")</f>
        <v/>
      </c>
      <c r="EW1311" s="174" t="str">
        <f t="shared" ca="1" si="67"/>
        <v/>
      </c>
      <c r="EX1311" s="174" t="str">
        <f t="shared" ca="1" si="68"/>
        <v/>
      </c>
      <c r="EY1311" s="174" t="str">
        <f ca="1">IF(EU1311="","",COUNTIF(EU$6:$EU1311,"&gt;"&amp;0))</f>
        <v/>
      </c>
      <c r="EZ1311" s="189"/>
      <c r="FA1311" s="153"/>
    </row>
    <row r="1312" spans="146:157" ht="25.5" customHeight="1">
      <c r="EP1312" s="174"/>
      <c r="EQ1312" s="174"/>
      <c r="ER1312" s="174"/>
      <c r="ES1312" s="174"/>
      <c r="ET1312" s="174" t="str">
        <f t="shared" ca="1" si="66"/>
        <v/>
      </c>
      <c r="EU1312" s="174" t="str">
        <f ca="1">IFERROR(IF(OFFSET($D$6,MATCH(VALUE(SUBSTITUTE(EQ1312,EG1312,"")),$A$6:$A$127,0)-1,MATCH($EG1312,$D$6:$CC$6,0)-1+7,1,1)&gt;0,OFFSET($D$6,MATCH(VALUE(SUBSTITUTE(EQ1312,EG1312,"")),$A$6:$A$127,0)-1,MATCH($EG1312,$D$6:$CC$6,0)-1+7,1,1),""),"")</f>
        <v/>
      </c>
      <c r="EV1312" s="174" t="str">
        <f ca="1">IF($EU1312&lt;&gt;"",IF(OFFSET($D$6,MATCH(VALUE(SUBSTITUTE($EQ1312,$EG1312,"")),$A$6:$A$127,0)-1,MATCH($EG1312,$D$6:$CC$6,0)-1+8,1,1)=0,"",OFFSET($D$6,MATCH(VALUE(SUBSTITUTE($EQ1312,$EG1312,"")),$A$6:$A$127,0)-1,MATCH($EG1312,$D$6:$CC$6,0)-1+8,1,1)),"")</f>
        <v/>
      </c>
      <c r="EW1312" s="174" t="str">
        <f t="shared" ca="1" si="67"/>
        <v/>
      </c>
      <c r="EX1312" s="174" t="str">
        <f t="shared" ca="1" si="68"/>
        <v/>
      </c>
      <c r="EY1312" s="174" t="str">
        <f ca="1">IF(EU1312="","",COUNTIF(EU$6:$EU1312,"&gt;"&amp;0))</f>
        <v/>
      </c>
      <c r="EZ1312" s="189"/>
      <c r="FA1312" s="153"/>
    </row>
    <row r="1313" spans="146:157" ht="25.5" customHeight="1">
      <c r="EP1313" s="174"/>
      <c r="EQ1313" s="174"/>
      <c r="ER1313" s="174"/>
      <c r="ES1313" s="174"/>
      <c r="ET1313" s="174" t="str">
        <f t="shared" ca="1" si="66"/>
        <v/>
      </c>
      <c r="EU1313" s="174" t="str">
        <f ca="1">IFERROR(IF(OFFSET($D$6,MATCH(VALUE(SUBSTITUTE(EQ1313,EG1313,"")),$A$6:$A$127,0)-1,MATCH($EG1313,$D$6:$CC$6,0)-1+7,1,1)&gt;0,OFFSET($D$6,MATCH(VALUE(SUBSTITUTE(EQ1313,EG1313,"")),$A$6:$A$127,0)-1,MATCH($EG1313,$D$6:$CC$6,0)-1+7,1,1),""),"")</f>
        <v/>
      </c>
      <c r="EV1313" s="174" t="str">
        <f ca="1">IF($EU1313&lt;&gt;"",IF(OFFSET($D$6,MATCH(VALUE(SUBSTITUTE($EQ1313,$EG1313,"")),$A$6:$A$127,0)-1,MATCH($EG1313,$D$6:$CC$6,0)-1+8,1,1)=0,"",OFFSET($D$6,MATCH(VALUE(SUBSTITUTE($EQ1313,$EG1313,"")),$A$6:$A$127,0)-1,MATCH($EG1313,$D$6:$CC$6,0)-1+8,1,1)),"")</f>
        <v/>
      </c>
      <c r="EW1313" s="174" t="str">
        <f t="shared" ca="1" si="67"/>
        <v/>
      </c>
      <c r="EX1313" s="174" t="str">
        <f t="shared" ca="1" si="68"/>
        <v/>
      </c>
      <c r="EY1313" s="174" t="str">
        <f ca="1">IF(EU1313="","",COUNTIF(EU$6:$EU1313,"&gt;"&amp;0))</f>
        <v/>
      </c>
      <c r="EZ1313" s="189"/>
      <c r="FA1313" s="153"/>
    </row>
    <row r="1314" spans="146:157" ht="25.5" customHeight="1">
      <c r="EP1314" s="174"/>
      <c r="EQ1314" s="174"/>
      <c r="ER1314" s="174"/>
      <c r="ES1314" s="174"/>
      <c r="ET1314" s="174" t="str">
        <f t="shared" ca="1" si="66"/>
        <v/>
      </c>
      <c r="EU1314" s="174" t="str">
        <f ca="1">IFERROR(IF(OFFSET($D$6,MATCH(VALUE(SUBSTITUTE(EQ1314,EG1314,"")),$A$6:$A$127,0)-1,MATCH($EG1314,$D$6:$CC$6,0)-1+7,1,1)&gt;0,OFFSET($D$6,MATCH(VALUE(SUBSTITUTE(EQ1314,EG1314,"")),$A$6:$A$127,0)-1,MATCH($EG1314,$D$6:$CC$6,0)-1+7,1,1),""),"")</f>
        <v/>
      </c>
      <c r="EV1314" s="174" t="str">
        <f ca="1">IF($EU1314&lt;&gt;"",IF(OFFSET($D$6,MATCH(VALUE(SUBSTITUTE($EQ1314,$EG1314,"")),$A$6:$A$127,0)-1,MATCH($EG1314,$D$6:$CC$6,0)-1+8,1,1)=0,"",OFFSET($D$6,MATCH(VALUE(SUBSTITUTE($EQ1314,$EG1314,"")),$A$6:$A$127,0)-1,MATCH($EG1314,$D$6:$CC$6,0)-1+8,1,1)),"")</f>
        <v/>
      </c>
      <c r="EW1314" s="174" t="str">
        <f t="shared" ca="1" si="67"/>
        <v/>
      </c>
      <c r="EX1314" s="174" t="str">
        <f t="shared" ca="1" si="68"/>
        <v/>
      </c>
      <c r="EY1314" s="174" t="str">
        <f ca="1">IF(EU1314="","",COUNTIF(EU$6:$EU1314,"&gt;"&amp;0))</f>
        <v/>
      </c>
      <c r="EZ1314" s="189"/>
      <c r="FA1314" s="153"/>
    </row>
    <row r="1315" spans="146:157" ht="25.5" customHeight="1">
      <c r="EP1315" s="174"/>
      <c r="EQ1315" s="174"/>
      <c r="ER1315" s="174"/>
      <c r="ES1315" s="174"/>
      <c r="ET1315" s="174" t="str">
        <f t="shared" ca="1" si="66"/>
        <v/>
      </c>
      <c r="EU1315" s="174" t="str">
        <f ca="1">IFERROR(IF(OFFSET($D$6,MATCH(VALUE(SUBSTITUTE(EQ1315,EG1315,"")),$A$6:$A$127,0)-1,MATCH($EG1315,$D$6:$CC$6,0)-1+7,1,1)&gt;0,OFFSET($D$6,MATCH(VALUE(SUBSTITUTE(EQ1315,EG1315,"")),$A$6:$A$127,0)-1,MATCH($EG1315,$D$6:$CC$6,0)-1+7,1,1),""),"")</f>
        <v/>
      </c>
      <c r="EV1315" s="174" t="str">
        <f ca="1">IF($EU1315&lt;&gt;"",IF(OFFSET($D$6,MATCH(VALUE(SUBSTITUTE($EQ1315,$EG1315,"")),$A$6:$A$127,0)-1,MATCH($EG1315,$D$6:$CC$6,0)-1+8,1,1)=0,"",OFFSET($D$6,MATCH(VALUE(SUBSTITUTE($EQ1315,$EG1315,"")),$A$6:$A$127,0)-1,MATCH($EG1315,$D$6:$CC$6,0)-1+8,1,1)),"")</f>
        <v/>
      </c>
      <c r="EW1315" s="174" t="str">
        <f t="shared" ca="1" si="67"/>
        <v/>
      </c>
      <c r="EX1315" s="174" t="str">
        <f t="shared" ca="1" si="68"/>
        <v/>
      </c>
      <c r="EY1315" s="174" t="str">
        <f ca="1">IF(EU1315="","",COUNTIF(EU$6:$EU1315,"&gt;"&amp;0))</f>
        <v/>
      </c>
      <c r="EZ1315" s="189"/>
      <c r="FA1315" s="153"/>
    </row>
    <row r="1316" spans="146:157" ht="25.5" customHeight="1">
      <c r="EP1316" s="174"/>
      <c r="EQ1316" s="174"/>
      <c r="ER1316" s="174"/>
      <c r="ES1316" s="174"/>
      <c r="ET1316" s="174" t="str">
        <f t="shared" ca="1" si="66"/>
        <v/>
      </c>
      <c r="EU1316" s="174" t="str">
        <f ca="1">IFERROR(IF(OFFSET($D$6,MATCH(VALUE(SUBSTITUTE(EQ1316,EG1316,"")),$A$6:$A$127,0)-1,MATCH($EG1316,$D$6:$CC$6,0)-1+7,1,1)&gt;0,OFFSET($D$6,MATCH(VALUE(SUBSTITUTE(EQ1316,EG1316,"")),$A$6:$A$127,0)-1,MATCH($EG1316,$D$6:$CC$6,0)-1+7,1,1),""),"")</f>
        <v/>
      </c>
      <c r="EV1316" s="174" t="str">
        <f ca="1">IF($EU1316&lt;&gt;"",IF(OFFSET($D$6,MATCH(VALUE(SUBSTITUTE($EQ1316,$EG1316,"")),$A$6:$A$127,0)-1,MATCH($EG1316,$D$6:$CC$6,0)-1+8,1,1)=0,"",OFFSET($D$6,MATCH(VALUE(SUBSTITUTE($EQ1316,$EG1316,"")),$A$6:$A$127,0)-1,MATCH($EG1316,$D$6:$CC$6,0)-1+8,1,1)),"")</f>
        <v/>
      </c>
      <c r="EW1316" s="174" t="str">
        <f t="shared" ca="1" si="67"/>
        <v/>
      </c>
      <c r="EX1316" s="174" t="str">
        <f t="shared" ca="1" si="68"/>
        <v/>
      </c>
      <c r="EY1316" s="174" t="str">
        <f ca="1">IF(EU1316="","",COUNTIF(EU$6:$EU1316,"&gt;"&amp;0))</f>
        <v/>
      </c>
      <c r="EZ1316" s="189"/>
      <c r="FA1316" s="153"/>
    </row>
    <row r="1317" spans="146:157" ht="25.5" customHeight="1">
      <c r="EP1317" s="174"/>
      <c r="EQ1317" s="174"/>
      <c r="ER1317" s="174"/>
      <c r="ES1317" s="174"/>
      <c r="ET1317" s="174" t="str">
        <f t="shared" ca="1" si="66"/>
        <v/>
      </c>
      <c r="EU1317" s="174" t="str">
        <f ca="1">IFERROR(IF(OFFSET($D$6,MATCH(VALUE(SUBSTITUTE(EQ1317,EG1317,"")),$A$6:$A$127,0)-1,MATCH($EG1317,$D$6:$CC$6,0)-1+7,1,1)&gt;0,OFFSET($D$6,MATCH(VALUE(SUBSTITUTE(EQ1317,EG1317,"")),$A$6:$A$127,0)-1,MATCH($EG1317,$D$6:$CC$6,0)-1+7,1,1),""),"")</f>
        <v/>
      </c>
      <c r="EV1317" s="174" t="str">
        <f ca="1">IF($EU1317&lt;&gt;"",IF(OFFSET($D$6,MATCH(VALUE(SUBSTITUTE($EQ1317,$EG1317,"")),$A$6:$A$127,0)-1,MATCH($EG1317,$D$6:$CC$6,0)-1+8,1,1)=0,"",OFFSET($D$6,MATCH(VALUE(SUBSTITUTE($EQ1317,$EG1317,"")),$A$6:$A$127,0)-1,MATCH($EG1317,$D$6:$CC$6,0)-1+8,1,1)),"")</f>
        <v/>
      </c>
      <c r="EW1317" s="174" t="str">
        <f t="shared" ca="1" si="67"/>
        <v/>
      </c>
      <c r="EX1317" s="174" t="str">
        <f t="shared" ca="1" si="68"/>
        <v/>
      </c>
      <c r="EY1317" s="174" t="str">
        <f ca="1">IF(EU1317="","",COUNTIF(EU$6:$EU1317,"&gt;"&amp;0))</f>
        <v/>
      </c>
      <c r="EZ1317" s="189"/>
      <c r="FA1317" s="153"/>
    </row>
    <row r="1318" spans="146:157" ht="25.5" customHeight="1">
      <c r="EP1318" s="174"/>
      <c r="EQ1318" s="174"/>
      <c r="ER1318" s="174"/>
      <c r="ES1318" s="174"/>
      <c r="ET1318" s="174" t="str">
        <f t="shared" ca="1" si="66"/>
        <v/>
      </c>
      <c r="EU1318" s="174" t="str">
        <f ca="1">IFERROR(IF(OFFSET($D$6,MATCH(VALUE(SUBSTITUTE(EQ1318,EG1318,"")),$A$6:$A$127,0)-1,MATCH($EG1318,$D$6:$CC$6,0)-1+7,1,1)&gt;0,OFFSET($D$6,MATCH(VALUE(SUBSTITUTE(EQ1318,EG1318,"")),$A$6:$A$127,0)-1,MATCH($EG1318,$D$6:$CC$6,0)-1+7,1,1),""),"")</f>
        <v/>
      </c>
      <c r="EV1318" s="174" t="str">
        <f ca="1">IF($EU1318&lt;&gt;"",IF(OFFSET($D$6,MATCH(VALUE(SUBSTITUTE($EQ1318,$EG1318,"")),$A$6:$A$127,0)-1,MATCH($EG1318,$D$6:$CC$6,0)-1+8,1,1)=0,"",OFFSET($D$6,MATCH(VALUE(SUBSTITUTE($EQ1318,$EG1318,"")),$A$6:$A$127,0)-1,MATCH($EG1318,$D$6:$CC$6,0)-1+8,1,1)),"")</f>
        <v/>
      </c>
      <c r="EW1318" s="174" t="str">
        <f t="shared" ca="1" si="67"/>
        <v/>
      </c>
      <c r="EX1318" s="174" t="str">
        <f t="shared" ca="1" si="68"/>
        <v/>
      </c>
      <c r="EY1318" s="174" t="str">
        <f ca="1">IF(EU1318="","",COUNTIF(EU$6:$EU1318,"&gt;"&amp;0))</f>
        <v/>
      </c>
      <c r="EZ1318" s="189"/>
      <c r="FA1318" s="153"/>
    </row>
    <row r="1319" spans="146:157" ht="25.5" customHeight="1">
      <c r="EP1319" s="174"/>
      <c r="EQ1319" s="174"/>
      <c r="ER1319" s="174"/>
      <c r="ES1319" s="174"/>
      <c r="ET1319" s="174" t="str">
        <f t="shared" ca="1" si="66"/>
        <v/>
      </c>
      <c r="EU1319" s="174" t="str">
        <f ca="1">IFERROR(IF(OFFSET($D$6,MATCH(VALUE(SUBSTITUTE(EQ1319,EG1319,"")),$A$6:$A$127,0)-1,MATCH($EG1319,$D$6:$CC$6,0)-1+7,1,1)&gt;0,OFFSET($D$6,MATCH(VALUE(SUBSTITUTE(EQ1319,EG1319,"")),$A$6:$A$127,0)-1,MATCH($EG1319,$D$6:$CC$6,0)-1+7,1,1),""),"")</f>
        <v/>
      </c>
      <c r="EV1319" s="174" t="str">
        <f ca="1">IF($EU1319&lt;&gt;"",IF(OFFSET($D$6,MATCH(VALUE(SUBSTITUTE($EQ1319,$EG1319,"")),$A$6:$A$127,0)-1,MATCH($EG1319,$D$6:$CC$6,0)-1+8,1,1)=0,"",OFFSET($D$6,MATCH(VALUE(SUBSTITUTE($EQ1319,$EG1319,"")),$A$6:$A$127,0)-1,MATCH($EG1319,$D$6:$CC$6,0)-1+8,1,1)),"")</f>
        <v/>
      </c>
      <c r="EW1319" s="174" t="str">
        <f t="shared" ca="1" si="67"/>
        <v/>
      </c>
      <c r="EX1319" s="174" t="str">
        <f t="shared" ca="1" si="68"/>
        <v/>
      </c>
      <c r="EY1319" s="174" t="str">
        <f ca="1">IF(EU1319="","",COUNTIF(EU$6:$EU1319,"&gt;"&amp;0))</f>
        <v/>
      </c>
      <c r="EZ1319" s="189"/>
      <c r="FA1319" s="153"/>
    </row>
    <row r="1320" spans="146:157" ht="25.5" customHeight="1">
      <c r="EP1320" s="174"/>
      <c r="EQ1320" s="174"/>
      <c r="ER1320" s="174"/>
      <c r="ES1320" s="174"/>
      <c r="ET1320" s="174" t="str">
        <f t="shared" ca="1" si="66"/>
        <v/>
      </c>
      <c r="EU1320" s="174" t="str">
        <f ca="1">IFERROR(IF(OFFSET($D$6,MATCH(VALUE(SUBSTITUTE(EQ1320,EG1320,"")),$A$6:$A$127,0)-1,MATCH($EG1320,$D$6:$CC$6,0)-1+7,1,1)&gt;0,OFFSET($D$6,MATCH(VALUE(SUBSTITUTE(EQ1320,EG1320,"")),$A$6:$A$127,0)-1,MATCH($EG1320,$D$6:$CC$6,0)-1+7,1,1),""),"")</f>
        <v/>
      </c>
      <c r="EV1320" s="174" t="str">
        <f ca="1">IF($EU1320&lt;&gt;"",IF(OFFSET($D$6,MATCH(VALUE(SUBSTITUTE($EQ1320,$EG1320,"")),$A$6:$A$127,0)-1,MATCH($EG1320,$D$6:$CC$6,0)-1+8,1,1)=0,"",OFFSET($D$6,MATCH(VALUE(SUBSTITUTE($EQ1320,$EG1320,"")),$A$6:$A$127,0)-1,MATCH($EG1320,$D$6:$CC$6,0)-1+8,1,1)),"")</f>
        <v/>
      </c>
      <c r="EW1320" s="174" t="str">
        <f t="shared" ca="1" si="67"/>
        <v/>
      </c>
      <c r="EX1320" s="174" t="str">
        <f t="shared" ca="1" si="68"/>
        <v/>
      </c>
      <c r="EY1320" s="174" t="str">
        <f ca="1">IF(EU1320="","",COUNTIF(EU$6:$EU1320,"&gt;"&amp;0))</f>
        <v/>
      </c>
      <c r="EZ1320" s="189"/>
      <c r="FA1320" s="153"/>
    </row>
    <row r="1321" spans="146:157" ht="25.5" customHeight="1">
      <c r="EP1321" s="174"/>
      <c r="EQ1321" s="174"/>
      <c r="ER1321" s="174"/>
      <c r="ES1321" s="174"/>
      <c r="ET1321" s="174" t="str">
        <f t="shared" ca="1" si="66"/>
        <v/>
      </c>
      <c r="EU1321" s="174" t="str">
        <f ca="1">IFERROR(IF(OFFSET($D$6,MATCH(VALUE(SUBSTITUTE(EQ1321,EG1321,"")),$A$6:$A$127,0)-1,MATCH($EG1321,$D$6:$CC$6,0)-1+7,1,1)&gt;0,OFFSET($D$6,MATCH(VALUE(SUBSTITUTE(EQ1321,EG1321,"")),$A$6:$A$127,0)-1,MATCH($EG1321,$D$6:$CC$6,0)-1+7,1,1),""),"")</f>
        <v/>
      </c>
      <c r="EV1321" s="174" t="str">
        <f ca="1">IF($EU1321&lt;&gt;"",IF(OFFSET($D$6,MATCH(VALUE(SUBSTITUTE($EQ1321,$EG1321,"")),$A$6:$A$127,0)-1,MATCH($EG1321,$D$6:$CC$6,0)-1+8,1,1)=0,"",OFFSET($D$6,MATCH(VALUE(SUBSTITUTE($EQ1321,$EG1321,"")),$A$6:$A$127,0)-1,MATCH($EG1321,$D$6:$CC$6,0)-1+8,1,1)),"")</f>
        <v/>
      </c>
      <c r="EW1321" s="174" t="str">
        <f t="shared" ca="1" si="67"/>
        <v/>
      </c>
      <c r="EX1321" s="174" t="str">
        <f t="shared" ca="1" si="68"/>
        <v/>
      </c>
      <c r="EY1321" s="174" t="str">
        <f ca="1">IF(EU1321="","",COUNTIF(EU$6:$EU1321,"&gt;"&amp;0))</f>
        <v/>
      </c>
      <c r="EZ1321" s="189"/>
      <c r="FA1321" s="153"/>
    </row>
    <row r="1322" spans="146:157" ht="25.5" customHeight="1">
      <c r="EP1322" s="174"/>
      <c r="EQ1322" s="174"/>
      <c r="ER1322" s="174"/>
      <c r="ES1322" s="174"/>
      <c r="ET1322" s="174" t="str">
        <f t="shared" ca="1" si="66"/>
        <v/>
      </c>
      <c r="EU1322" s="174" t="str">
        <f ca="1">IFERROR(IF(OFFSET($D$6,MATCH(VALUE(SUBSTITUTE(EQ1322,EG1322,"")),$A$6:$A$127,0)-1,MATCH($EG1322,$D$6:$CC$6,0)-1+7,1,1)&gt;0,OFFSET($D$6,MATCH(VALUE(SUBSTITUTE(EQ1322,EG1322,"")),$A$6:$A$127,0)-1,MATCH($EG1322,$D$6:$CC$6,0)-1+7,1,1),""),"")</f>
        <v/>
      </c>
      <c r="EV1322" s="174" t="str">
        <f ca="1">IF($EU1322&lt;&gt;"",IF(OFFSET($D$6,MATCH(VALUE(SUBSTITUTE($EQ1322,$EG1322,"")),$A$6:$A$127,0)-1,MATCH($EG1322,$D$6:$CC$6,0)-1+8,1,1)=0,"",OFFSET($D$6,MATCH(VALUE(SUBSTITUTE($EQ1322,$EG1322,"")),$A$6:$A$127,0)-1,MATCH($EG1322,$D$6:$CC$6,0)-1+8,1,1)),"")</f>
        <v/>
      </c>
      <c r="EW1322" s="174" t="str">
        <f t="shared" ca="1" si="67"/>
        <v/>
      </c>
      <c r="EX1322" s="174" t="str">
        <f t="shared" ca="1" si="68"/>
        <v/>
      </c>
      <c r="EY1322" s="174" t="str">
        <f ca="1">IF(EU1322="","",COUNTIF(EU$6:$EU1322,"&gt;"&amp;0))</f>
        <v/>
      </c>
      <c r="EZ1322" s="189"/>
      <c r="FA1322" s="153"/>
    </row>
    <row r="1323" spans="146:157" ht="25.5" customHeight="1">
      <c r="EP1323" s="174"/>
      <c r="EQ1323" s="174"/>
      <c r="ER1323" s="174"/>
      <c r="ES1323" s="174"/>
      <c r="ET1323" s="174" t="str">
        <f t="shared" ca="1" si="66"/>
        <v/>
      </c>
      <c r="EU1323" s="174" t="str">
        <f ca="1">IFERROR(IF(OFFSET($D$6,MATCH(VALUE(SUBSTITUTE(EQ1323,EG1323,"")),$A$6:$A$127,0)-1,MATCH($EG1323,$D$6:$CC$6,0)-1+7,1,1)&gt;0,OFFSET($D$6,MATCH(VALUE(SUBSTITUTE(EQ1323,EG1323,"")),$A$6:$A$127,0)-1,MATCH($EG1323,$D$6:$CC$6,0)-1+7,1,1),""),"")</f>
        <v/>
      </c>
      <c r="EV1323" s="174" t="str">
        <f ca="1">IF($EU1323&lt;&gt;"",IF(OFFSET($D$6,MATCH(VALUE(SUBSTITUTE($EQ1323,$EG1323,"")),$A$6:$A$127,0)-1,MATCH($EG1323,$D$6:$CC$6,0)-1+8,1,1)=0,"",OFFSET($D$6,MATCH(VALUE(SUBSTITUTE($EQ1323,$EG1323,"")),$A$6:$A$127,0)-1,MATCH($EG1323,$D$6:$CC$6,0)-1+8,1,1)),"")</f>
        <v/>
      </c>
      <c r="EW1323" s="174" t="str">
        <f t="shared" ca="1" si="67"/>
        <v/>
      </c>
      <c r="EX1323" s="174" t="str">
        <f t="shared" ca="1" si="68"/>
        <v/>
      </c>
      <c r="EY1323" s="174" t="str">
        <f ca="1">IF(EU1323="","",COUNTIF(EU$6:$EU1323,"&gt;"&amp;0))</f>
        <v/>
      </c>
      <c r="EZ1323" s="189"/>
      <c r="FA1323" s="153"/>
    </row>
    <row r="1324" spans="146:157" ht="25.5" customHeight="1">
      <c r="EP1324" s="174"/>
      <c r="EQ1324" s="174"/>
      <c r="ER1324" s="174"/>
      <c r="ES1324" s="174"/>
      <c r="ET1324" s="174" t="str">
        <f t="shared" ca="1" si="66"/>
        <v/>
      </c>
      <c r="EU1324" s="174" t="str">
        <f ca="1">IFERROR(IF(OFFSET($D$6,MATCH(VALUE(SUBSTITUTE(EQ1324,EG1324,"")),$A$6:$A$127,0)-1,MATCH($EG1324,$D$6:$CC$6,0)-1+7,1,1)&gt;0,OFFSET($D$6,MATCH(VALUE(SUBSTITUTE(EQ1324,EG1324,"")),$A$6:$A$127,0)-1,MATCH($EG1324,$D$6:$CC$6,0)-1+7,1,1),""),"")</f>
        <v/>
      </c>
      <c r="EV1324" s="174" t="str">
        <f ca="1">IF($EU1324&lt;&gt;"",IF(OFFSET($D$6,MATCH(VALUE(SUBSTITUTE($EQ1324,$EG1324,"")),$A$6:$A$127,0)-1,MATCH($EG1324,$D$6:$CC$6,0)-1+8,1,1)=0,"",OFFSET($D$6,MATCH(VALUE(SUBSTITUTE($EQ1324,$EG1324,"")),$A$6:$A$127,0)-1,MATCH($EG1324,$D$6:$CC$6,0)-1+8,1,1)),"")</f>
        <v/>
      </c>
      <c r="EW1324" s="174" t="str">
        <f t="shared" ca="1" si="67"/>
        <v/>
      </c>
      <c r="EX1324" s="174" t="str">
        <f t="shared" ca="1" si="68"/>
        <v/>
      </c>
      <c r="EY1324" s="174" t="str">
        <f ca="1">IF(EU1324="","",COUNTIF(EU$6:$EU1324,"&gt;"&amp;0))</f>
        <v/>
      </c>
      <c r="EZ1324" s="189"/>
      <c r="FA1324" s="153"/>
    </row>
    <row r="1325" spans="146:157" ht="25.5" customHeight="1">
      <c r="EP1325" s="174"/>
      <c r="EQ1325" s="174"/>
      <c r="ER1325" s="174"/>
      <c r="ES1325" s="174"/>
      <c r="ET1325" s="174" t="str">
        <f t="shared" ca="1" si="66"/>
        <v/>
      </c>
      <c r="EU1325" s="174" t="str">
        <f ca="1">IFERROR(IF(OFFSET($D$6,MATCH(VALUE(SUBSTITUTE(EQ1325,EG1325,"")),$A$6:$A$127,0)-1,MATCH($EG1325,$D$6:$CC$6,0)-1+7,1,1)&gt;0,OFFSET($D$6,MATCH(VALUE(SUBSTITUTE(EQ1325,EG1325,"")),$A$6:$A$127,0)-1,MATCH($EG1325,$D$6:$CC$6,0)-1+7,1,1),""),"")</f>
        <v/>
      </c>
      <c r="EV1325" s="174" t="str">
        <f ca="1">IF($EU1325&lt;&gt;"",IF(OFFSET($D$6,MATCH(VALUE(SUBSTITUTE($EQ1325,$EG1325,"")),$A$6:$A$127,0)-1,MATCH($EG1325,$D$6:$CC$6,0)-1+8,1,1)=0,"",OFFSET($D$6,MATCH(VALUE(SUBSTITUTE($EQ1325,$EG1325,"")),$A$6:$A$127,0)-1,MATCH($EG1325,$D$6:$CC$6,0)-1+8,1,1)),"")</f>
        <v/>
      </c>
      <c r="EW1325" s="174" t="str">
        <f t="shared" ca="1" si="67"/>
        <v/>
      </c>
      <c r="EX1325" s="174" t="str">
        <f t="shared" ca="1" si="68"/>
        <v/>
      </c>
      <c r="EY1325" s="174" t="str">
        <f ca="1">IF(EU1325="","",COUNTIF(EU$6:$EU1325,"&gt;"&amp;0))</f>
        <v/>
      </c>
      <c r="EZ1325" s="189"/>
      <c r="FA1325" s="153"/>
    </row>
    <row r="1326" spans="146:157" ht="25.5" customHeight="1">
      <c r="EP1326" s="174"/>
      <c r="EQ1326" s="174"/>
      <c r="ER1326" s="174"/>
      <c r="ES1326" s="174"/>
      <c r="ET1326" s="174" t="str">
        <f t="shared" ca="1" si="66"/>
        <v/>
      </c>
      <c r="EU1326" s="174" t="str">
        <f ca="1">IFERROR(IF(OFFSET($D$6,MATCH(VALUE(SUBSTITUTE(EQ1326,EG1326,"")),$A$6:$A$127,0)-1,MATCH($EG1326,$D$6:$CC$6,0)-1+7,1,1)&gt;0,OFFSET($D$6,MATCH(VALUE(SUBSTITUTE(EQ1326,EG1326,"")),$A$6:$A$127,0)-1,MATCH($EG1326,$D$6:$CC$6,0)-1+7,1,1),""),"")</f>
        <v/>
      </c>
      <c r="EV1326" s="174" t="str">
        <f ca="1">IF($EU1326&lt;&gt;"",IF(OFFSET($D$6,MATCH(VALUE(SUBSTITUTE($EQ1326,$EG1326,"")),$A$6:$A$127,0)-1,MATCH($EG1326,$D$6:$CC$6,0)-1+8,1,1)=0,"",OFFSET($D$6,MATCH(VALUE(SUBSTITUTE($EQ1326,$EG1326,"")),$A$6:$A$127,0)-1,MATCH($EG1326,$D$6:$CC$6,0)-1+8,1,1)),"")</f>
        <v/>
      </c>
      <c r="EW1326" s="174" t="str">
        <f t="shared" ca="1" si="67"/>
        <v/>
      </c>
      <c r="EX1326" s="174" t="str">
        <f t="shared" ca="1" si="68"/>
        <v/>
      </c>
      <c r="EY1326" s="174" t="str">
        <f ca="1">IF(EU1326="","",COUNTIF(EU$6:$EU1326,"&gt;"&amp;0))</f>
        <v/>
      </c>
      <c r="EZ1326" s="189"/>
      <c r="FA1326" s="153"/>
    </row>
    <row r="1327" spans="146:157" ht="25.5" customHeight="1">
      <c r="EP1327" s="174"/>
      <c r="EQ1327" s="174"/>
      <c r="ER1327" s="174"/>
      <c r="ES1327" s="174"/>
      <c r="ET1327" s="174" t="str">
        <f t="shared" ca="1" si="66"/>
        <v/>
      </c>
      <c r="EU1327" s="174" t="str">
        <f ca="1">IFERROR(IF(OFFSET($D$6,MATCH(VALUE(SUBSTITUTE(EQ1327,EG1327,"")),$A$6:$A$127,0)-1,MATCH($EG1327,$D$6:$CC$6,0)-1+7,1,1)&gt;0,OFFSET($D$6,MATCH(VALUE(SUBSTITUTE(EQ1327,EG1327,"")),$A$6:$A$127,0)-1,MATCH($EG1327,$D$6:$CC$6,0)-1+7,1,1),""),"")</f>
        <v/>
      </c>
      <c r="EV1327" s="174" t="str">
        <f ca="1">IF($EU1327&lt;&gt;"",IF(OFFSET($D$6,MATCH(VALUE(SUBSTITUTE($EQ1327,$EG1327,"")),$A$6:$A$127,0)-1,MATCH($EG1327,$D$6:$CC$6,0)-1+8,1,1)=0,"",OFFSET($D$6,MATCH(VALUE(SUBSTITUTE($EQ1327,$EG1327,"")),$A$6:$A$127,0)-1,MATCH($EG1327,$D$6:$CC$6,0)-1+8,1,1)),"")</f>
        <v/>
      </c>
      <c r="EW1327" s="174" t="str">
        <f t="shared" ca="1" si="67"/>
        <v/>
      </c>
      <c r="EX1327" s="174" t="str">
        <f t="shared" ca="1" si="68"/>
        <v/>
      </c>
      <c r="EY1327" s="174" t="str">
        <f ca="1">IF(EU1327="","",COUNTIF(EU$6:$EU1327,"&gt;"&amp;0))</f>
        <v/>
      </c>
      <c r="EZ1327" s="189"/>
      <c r="FA1327" s="153"/>
    </row>
    <row r="1328" spans="146:157" ht="25.5" customHeight="1">
      <c r="EP1328" s="174"/>
      <c r="EQ1328" s="174"/>
      <c r="ER1328" s="174"/>
      <c r="ES1328" s="174"/>
      <c r="ET1328" s="174" t="str">
        <f t="shared" ca="1" si="66"/>
        <v/>
      </c>
      <c r="EU1328" s="174" t="str">
        <f ca="1">IFERROR(IF(OFFSET($D$6,MATCH(VALUE(SUBSTITUTE(EQ1328,EG1328,"")),$A$6:$A$127,0)-1,MATCH($EG1328,$D$6:$CC$6,0)-1+7,1,1)&gt;0,OFFSET($D$6,MATCH(VALUE(SUBSTITUTE(EQ1328,EG1328,"")),$A$6:$A$127,0)-1,MATCH($EG1328,$D$6:$CC$6,0)-1+7,1,1),""),"")</f>
        <v/>
      </c>
      <c r="EV1328" s="174" t="str">
        <f ca="1">IF($EU1328&lt;&gt;"",IF(OFFSET($D$6,MATCH(VALUE(SUBSTITUTE($EQ1328,$EG1328,"")),$A$6:$A$127,0)-1,MATCH($EG1328,$D$6:$CC$6,0)-1+8,1,1)=0,"",OFFSET($D$6,MATCH(VALUE(SUBSTITUTE($EQ1328,$EG1328,"")),$A$6:$A$127,0)-1,MATCH($EG1328,$D$6:$CC$6,0)-1+8,1,1)),"")</f>
        <v/>
      </c>
      <c r="EW1328" s="174" t="str">
        <f t="shared" ca="1" si="67"/>
        <v/>
      </c>
      <c r="EX1328" s="174" t="str">
        <f t="shared" ca="1" si="68"/>
        <v/>
      </c>
      <c r="EY1328" s="174" t="str">
        <f ca="1">IF(EU1328="","",COUNTIF(EU$6:$EU1328,"&gt;"&amp;0))</f>
        <v/>
      </c>
      <c r="EZ1328" s="189"/>
      <c r="FA1328" s="153"/>
    </row>
    <row r="1329" spans="146:157" ht="25.5" customHeight="1">
      <c r="EP1329" s="174"/>
      <c r="EQ1329" s="174"/>
      <c r="ER1329" s="174"/>
      <c r="ES1329" s="174"/>
      <c r="ET1329" s="174" t="str">
        <f t="shared" ca="1" si="66"/>
        <v/>
      </c>
      <c r="EU1329" s="174" t="str">
        <f ca="1">IFERROR(IF(OFFSET($D$6,MATCH(VALUE(SUBSTITUTE(EQ1329,EG1329,"")),$A$6:$A$127,0)-1,MATCH($EG1329,$D$6:$CC$6,0)-1+7,1,1)&gt;0,OFFSET($D$6,MATCH(VALUE(SUBSTITUTE(EQ1329,EG1329,"")),$A$6:$A$127,0)-1,MATCH($EG1329,$D$6:$CC$6,0)-1+7,1,1),""),"")</f>
        <v/>
      </c>
      <c r="EV1329" s="174" t="str">
        <f ca="1">IF($EU1329&lt;&gt;"",IF(OFFSET($D$6,MATCH(VALUE(SUBSTITUTE($EQ1329,$EG1329,"")),$A$6:$A$127,0)-1,MATCH($EG1329,$D$6:$CC$6,0)-1+8,1,1)=0,"",OFFSET($D$6,MATCH(VALUE(SUBSTITUTE($EQ1329,$EG1329,"")),$A$6:$A$127,0)-1,MATCH($EG1329,$D$6:$CC$6,0)-1+8,1,1)),"")</f>
        <v/>
      </c>
      <c r="EW1329" s="174" t="str">
        <f t="shared" ca="1" si="67"/>
        <v/>
      </c>
      <c r="EX1329" s="174" t="str">
        <f t="shared" ca="1" si="68"/>
        <v/>
      </c>
      <c r="EY1329" s="174" t="str">
        <f ca="1">IF(EU1329="","",COUNTIF(EU$6:$EU1329,"&gt;"&amp;0))</f>
        <v/>
      </c>
      <c r="EZ1329" s="189"/>
      <c r="FA1329" s="153"/>
    </row>
    <row r="1330" spans="146:157" ht="25.5" customHeight="1">
      <c r="EP1330" s="174"/>
      <c r="EQ1330" s="174"/>
      <c r="ER1330" s="174"/>
      <c r="ES1330" s="174"/>
      <c r="ET1330" s="174" t="str">
        <f t="shared" ca="1" si="66"/>
        <v/>
      </c>
      <c r="EU1330" s="174" t="str">
        <f ca="1">IFERROR(IF(OFFSET($D$6,MATCH(VALUE(SUBSTITUTE(EQ1330,EG1330,"")),$A$6:$A$127,0)-1,MATCH($EG1330,$D$6:$CC$6,0)-1+7,1,1)&gt;0,OFFSET($D$6,MATCH(VALUE(SUBSTITUTE(EQ1330,EG1330,"")),$A$6:$A$127,0)-1,MATCH($EG1330,$D$6:$CC$6,0)-1+7,1,1),""),"")</f>
        <v/>
      </c>
      <c r="EV1330" s="174" t="str">
        <f ca="1">IF($EU1330&lt;&gt;"",IF(OFFSET($D$6,MATCH(VALUE(SUBSTITUTE($EQ1330,$EG1330,"")),$A$6:$A$127,0)-1,MATCH($EG1330,$D$6:$CC$6,0)-1+8,1,1)=0,"",OFFSET($D$6,MATCH(VALUE(SUBSTITUTE($EQ1330,$EG1330,"")),$A$6:$A$127,0)-1,MATCH($EG1330,$D$6:$CC$6,0)-1+8,1,1)),"")</f>
        <v/>
      </c>
      <c r="EW1330" s="174" t="str">
        <f t="shared" ca="1" si="67"/>
        <v/>
      </c>
      <c r="EX1330" s="174" t="str">
        <f t="shared" ca="1" si="68"/>
        <v/>
      </c>
      <c r="EY1330" s="174" t="str">
        <f ca="1">IF(EU1330="","",COUNTIF(EU$6:$EU1330,"&gt;"&amp;0))</f>
        <v/>
      </c>
      <c r="EZ1330" s="189"/>
      <c r="FA1330" s="153"/>
    </row>
    <row r="1331" spans="146:157" ht="25.5" customHeight="1">
      <c r="EP1331" s="174"/>
      <c r="EQ1331" s="174"/>
      <c r="ER1331" s="174"/>
      <c r="ES1331" s="174"/>
      <c r="ET1331" s="174" t="str">
        <f t="shared" ca="1" si="66"/>
        <v/>
      </c>
      <c r="EU1331" s="174" t="str">
        <f ca="1">IFERROR(IF(OFFSET($D$6,MATCH(VALUE(SUBSTITUTE(EQ1331,EG1331,"")),$A$6:$A$127,0)-1,MATCH($EG1331,$D$6:$CC$6,0)-1+7,1,1)&gt;0,OFFSET($D$6,MATCH(VALUE(SUBSTITUTE(EQ1331,EG1331,"")),$A$6:$A$127,0)-1,MATCH($EG1331,$D$6:$CC$6,0)-1+7,1,1),""),"")</f>
        <v/>
      </c>
      <c r="EV1331" s="174" t="str">
        <f ca="1">IF($EU1331&lt;&gt;"",IF(OFFSET($D$6,MATCH(VALUE(SUBSTITUTE($EQ1331,$EG1331,"")),$A$6:$A$127,0)-1,MATCH($EG1331,$D$6:$CC$6,0)-1+8,1,1)=0,"",OFFSET($D$6,MATCH(VALUE(SUBSTITUTE($EQ1331,$EG1331,"")),$A$6:$A$127,0)-1,MATCH($EG1331,$D$6:$CC$6,0)-1+8,1,1)),"")</f>
        <v/>
      </c>
      <c r="EW1331" s="174" t="str">
        <f t="shared" ca="1" si="67"/>
        <v/>
      </c>
      <c r="EX1331" s="174" t="str">
        <f t="shared" ca="1" si="68"/>
        <v/>
      </c>
      <c r="EY1331" s="174" t="str">
        <f ca="1">IF(EU1331="","",COUNTIF(EU$6:$EU1331,"&gt;"&amp;0))</f>
        <v/>
      </c>
      <c r="EZ1331" s="189"/>
      <c r="FA1331" s="153"/>
    </row>
    <row r="1332" spans="146:157" ht="25.5" customHeight="1">
      <c r="EP1332" s="174"/>
      <c r="EQ1332" s="174"/>
      <c r="ER1332" s="174"/>
      <c r="ES1332" s="174"/>
      <c r="ET1332" s="174" t="str">
        <f t="shared" ca="1" si="66"/>
        <v/>
      </c>
      <c r="EU1332" s="174" t="str">
        <f ca="1">IFERROR(IF(OFFSET($D$6,MATCH(VALUE(SUBSTITUTE(EQ1332,EG1332,"")),$A$6:$A$127,0)-1,MATCH($EG1332,$D$6:$CC$6,0)-1+7,1,1)&gt;0,OFFSET($D$6,MATCH(VALUE(SUBSTITUTE(EQ1332,EG1332,"")),$A$6:$A$127,0)-1,MATCH($EG1332,$D$6:$CC$6,0)-1+7,1,1),""),"")</f>
        <v/>
      </c>
      <c r="EV1332" s="174" t="str">
        <f ca="1">IF($EU1332&lt;&gt;"",IF(OFFSET($D$6,MATCH(VALUE(SUBSTITUTE($EQ1332,$EG1332,"")),$A$6:$A$127,0)-1,MATCH($EG1332,$D$6:$CC$6,0)-1+8,1,1)=0,"",OFFSET($D$6,MATCH(VALUE(SUBSTITUTE($EQ1332,$EG1332,"")),$A$6:$A$127,0)-1,MATCH($EG1332,$D$6:$CC$6,0)-1+8,1,1)),"")</f>
        <v/>
      </c>
      <c r="EW1332" s="174" t="str">
        <f t="shared" ca="1" si="67"/>
        <v/>
      </c>
      <c r="EX1332" s="174" t="str">
        <f t="shared" ca="1" si="68"/>
        <v/>
      </c>
      <c r="EY1332" s="174" t="str">
        <f ca="1">IF(EU1332="","",COUNTIF(EU$6:$EU1332,"&gt;"&amp;0))</f>
        <v/>
      </c>
      <c r="EZ1332" s="189"/>
      <c r="FA1332" s="153"/>
    </row>
    <row r="1333" spans="146:157" ht="25.5" customHeight="1">
      <c r="EP1333" s="174"/>
      <c r="EQ1333" s="174"/>
      <c r="ER1333" s="174"/>
      <c r="ES1333" s="174"/>
      <c r="ET1333" s="174" t="str">
        <f t="shared" ca="1" si="66"/>
        <v/>
      </c>
      <c r="EU1333" s="174" t="str">
        <f ca="1">IFERROR(IF(OFFSET($D$6,MATCH(VALUE(SUBSTITUTE(EQ1333,EG1333,"")),$A$6:$A$127,0)-1,MATCH($EG1333,$D$6:$CC$6,0)-1+7,1,1)&gt;0,OFFSET($D$6,MATCH(VALUE(SUBSTITUTE(EQ1333,EG1333,"")),$A$6:$A$127,0)-1,MATCH($EG1333,$D$6:$CC$6,0)-1+7,1,1),""),"")</f>
        <v/>
      </c>
      <c r="EV1333" s="174" t="str">
        <f ca="1">IF($EU1333&lt;&gt;"",IF(OFFSET($D$6,MATCH(VALUE(SUBSTITUTE($EQ1333,$EG1333,"")),$A$6:$A$127,0)-1,MATCH($EG1333,$D$6:$CC$6,0)-1+8,1,1)=0,"",OFFSET($D$6,MATCH(VALUE(SUBSTITUTE($EQ1333,$EG1333,"")),$A$6:$A$127,0)-1,MATCH($EG1333,$D$6:$CC$6,0)-1+8,1,1)),"")</f>
        <v/>
      </c>
      <c r="EW1333" s="174" t="str">
        <f t="shared" ca="1" si="67"/>
        <v/>
      </c>
      <c r="EX1333" s="174" t="str">
        <f t="shared" ca="1" si="68"/>
        <v/>
      </c>
      <c r="EY1333" s="174" t="str">
        <f ca="1">IF(EU1333="","",COUNTIF(EU$6:$EU1333,"&gt;"&amp;0))</f>
        <v/>
      </c>
      <c r="EZ1333" s="189"/>
      <c r="FA1333" s="153"/>
    </row>
    <row r="1334" spans="146:157" ht="25.5" customHeight="1">
      <c r="EP1334" s="174"/>
      <c r="EQ1334" s="174"/>
      <c r="ER1334" s="174"/>
      <c r="ES1334" s="174"/>
      <c r="ET1334" s="174" t="str">
        <f t="shared" ca="1" si="66"/>
        <v/>
      </c>
      <c r="EU1334" s="174" t="str">
        <f ca="1">IFERROR(IF(OFFSET($D$6,MATCH(VALUE(SUBSTITUTE(EQ1334,EG1334,"")),$A$6:$A$127,0)-1,MATCH($EG1334,$D$6:$CC$6,0)-1+7,1,1)&gt;0,OFFSET($D$6,MATCH(VALUE(SUBSTITUTE(EQ1334,EG1334,"")),$A$6:$A$127,0)-1,MATCH($EG1334,$D$6:$CC$6,0)-1+7,1,1),""),"")</f>
        <v/>
      </c>
      <c r="EV1334" s="174" t="str">
        <f ca="1">IF($EU1334&lt;&gt;"",IF(OFFSET($D$6,MATCH(VALUE(SUBSTITUTE($EQ1334,$EG1334,"")),$A$6:$A$127,0)-1,MATCH($EG1334,$D$6:$CC$6,0)-1+8,1,1)=0,"",OFFSET($D$6,MATCH(VALUE(SUBSTITUTE($EQ1334,$EG1334,"")),$A$6:$A$127,0)-1,MATCH($EG1334,$D$6:$CC$6,0)-1+8,1,1)),"")</f>
        <v/>
      </c>
      <c r="EW1334" s="174" t="str">
        <f t="shared" ca="1" si="67"/>
        <v/>
      </c>
      <c r="EX1334" s="174" t="str">
        <f t="shared" ca="1" si="68"/>
        <v/>
      </c>
      <c r="EY1334" s="174" t="str">
        <f ca="1">IF(EU1334="","",COUNTIF(EU$6:$EU1334,"&gt;"&amp;0))</f>
        <v/>
      </c>
      <c r="EZ1334" s="189"/>
      <c r="FA1334" s="153"/>
    </row>
    <row r="1335" spans="146:157" ht="25.5" customHeight="1">
      <c r="EP1335" s="174"/>
      <c r="EQ1335" s="174"/>
      <c r="ER1335" s="174"/>
      <c r="ES1335" s="174"/>
      <c r="ET1335" s="174" t="str">
        <f t="shared" ca="1" si="66"/>
        <v/>
      </c>
      <c r="EU1335" s="174" t="str">
        <f ca="1">IFERROR(IF(OFFSET($D$6,MATCH(VALUE(SUBSTITUTE(EQ1335,EG1335,"")),$A$6:$A$127,0)-1,MATCH($EG1335,$D$6:$CC$6,0)-1+7,1,1)&gt;0,OFFSET($D$6,MATCH(VALUE(SUBSTITUTE(EQ1335,EG1335,"")),$A$6:$A$127,0)-1,MATCH($EG1335,$D$6:$CC$6,0)-1+7,1,1),""),"")</f>
        <v/>
      </c>
      <c r="EV1335" s="174" t="str">
        <f ca="1">IF($EU1335&lt;&gt;"",IF(OFFSET($D$6,MATCH(VALUE(SUBSTITUTE($EQ1335,$EG1335,"")),$A$6:$A$127,0)-1,MATCH($EG1335,$D$6:$CC$6,0)-1+8,1,1)=0,"",OFFSET($D$6,MATCH(VALUE(SUBSTITUTE($EQ1335,$EG1335,"")),$A$6:$A$127,0)-1,MATCH($EG1335,$D$6:$CC$6,0)-1+8,1,1)),"")</f>
        <v/>
      </c>
      <c r="EW1335" s="174" t="str">
        <f t="shared" ca="1" si="67"/>
        <v/>
      </c>
      <c r="EX1335" s="174" t="str">
        <f t="shared" ca="1" si="68"/>
        <v/>
      </c>
      <c r="EY1335" s="174" t="str">
        <f ca="1">IF(EU1335="","",COUNTIF(EU$6:$EU1335,"&gt;"&amp;0))</f>
        <v/>
      </c>
      <c r="EZ1335" s="189"/>
      <c r="FA1335" s="153"/>
    </row>
    <row r="1336" spans="146:157" ht="25.5" customHeight="1">
      <c r="EP1336" s="174"/>
      <c r="EQ1336" s="174"/>
      <c r="ER1336" s="174"/>
      <c r="ES1336" s="174"/>
      <c r="ET1336" s="174" t="str">
        <f t="shared" ca="1" si="66"/>
        <v/>
      </c>
      <c r="EU1336" s="174" t="str">
        <f ca="1">IFERROR(IF(OFFSET($D$6,MATCH(VALUE(SUBSTITUTE(EQ1336,EG1336,"")),$A$6:$A$127,0)-1,MATCH($EG1336,$D$6:$CC$6,0)-1+7,1,1)&gt;0,OFFSET($D$6,MATCH(VALUE(SUBSTITUTE(EQ1336,EG1336,"")),$A$6:$A$127,0)-1,MATCH($EG1336,$D$6:$CC$6,0)-1+7,1,1),""),"")</f>
        <v/>
      </c>
      <c r="EV1336" s="174" t="str">
        <f ca="1">IF($EU1336&lt;&gt;"",IF(OFFSET($D$6,MATCH(VALUE(SUBSTITUTE($EQ1336,$EG1336,"")),$A$6:$A$127,0)-1,MATCH($EG1336,$D$6:$CC$6,0)-1+8,1,1)=0,"",OFFSET($D$6,MATCH(VALUE(SUBSTITUTE($EQ1336,$EG1336,"")),$A$6:$A$127,0)-1,MATCH($EG1336,$D$6:$CC$6,0)-1+8,1,1)),"")</f>
        <v/>
      </c>
      <c r="EW1336" s="174" t="str">
        <f t="shared" ca="1" si="67"/>
        <v/>
      </c>
      <c r="EX1336" s="174" t="str">
        <f t="shared" ca="1" si="68"/>
        <v/>
      </c>
      <c r="EY1336" s="174" t="str">
        <f ca="1">IF(EU1336="","",COUNTIF(EU$6:$EU1336,"&gt;"&amp;0))</f>
        <v/>
      </c>
      <c r="EZ1336" s="189"/>
      <c r="FA1336" s="153"/>
    </row>
    <row r="1337" spans="146:157" ht="25.5" customHeight="1">
      <c r="EP1337" s="174"/>
      <c r="EQ1337" s="174"/>
      <c r="ER1337" s="174"/>
      <c r="ES1337" s="174"/>
      <c r="ET1337" s="174" t="str">
        <f t="shared" ca="1" si="66"/>
        <v/>
      </c>
      <c r="EU1337" s="174" t="str">
        <f ca="1">IFERROR(IF(OFFSET($D$6,MATCH(VALUE(SUBSTITUTE(EQ1337,EG1337,"")),$A$6:$A$127,0)-1,MATCH($EG1337,$D$6:$CC$6,0)-1+7,1,1)&gt;0,OFFSET($D$6,MATCH(VALUE(SUBSTITUTE(EQ1337,EG1337,"")),$A$6:$A$127,0)-1,MATCH($EG1337,$D$6:$CC$6,0)-1+7,1,1),""),"")</f>
        <v/>
      </c>
      <c r="EV1337" s="174" t="str">
        <f ca="1">IF($EU1337&lt;&gt;"",IF(OFFSET($D$6,MATCH(VALUE(SUBSTITUTE($EQ1337,$EG1337,"")),$A$6:$A$127,0)-1,MATCH($EG1337,$D$6:$CC$6,0)-1+8,1,1)=0,"",OFFSET($D$6,MATCH(VALUE(SUBSTITUTE($EQ1337,$EG1337,"")),$A$6:$A$127,0)-1,MATCH($EG1337,$D$6:$CC$6,0)-1+8,1,1)),"")</f>
        <v/>
      </c>
      <c r="EW1337" s="174" t="str">
        <f t="shared" ca="1" si="67"/>
        <v/>
      </c>
      <c r="EX1337" s="174" t="str">
        <f t="shared" ca="1" si="68"/>
        <v/>
      </c>
      <c r="EY1337" s="174" t="str">
        <f ca="1">IF(EU1337="","",COUNTIF(EU$6:$EU1337,"&gt;"&amp;0))</f>
        <v/>
      </c>
      <c r="EZ1337" s="189"/>
      <c r="FA1337" s="153"/>
    </row>
    <row r="1338" spans="146:157" ht="25.5" customHeight="1">
      <c r="EP1338" s="174"/>
      <c r="EQ1338" s="174"/>
      <c r="ER1338" s="174"/>
      <c r="ES1338" s="174"/>
      <c r="ET1338" s="174" t="str">
        <f t="shared" ca="1" si="66"/>
        <v/>
      </c>
      <c r="EU1338" s="174" t="str">
        <f ca="1">IFERROR(IF(OFFSET($D$6,MATCH(VALUE(SUBSTITUTE(EQ1338,EG1338,"")),$A$6:$A$127,0)-1,MATCH($EG1338,$D$6:$CC$6,0)-1+7,1,1)&gt;0,OFFSET($D$6,MATCH(VALUE(SUBSTITUTE(EQ1338,EG1338,"")),$A$6:$A$127,0)-1,MATCH($EG1338,$D$6:$CC$6,0)-1+7,1,1),""),"")</f>
        <v/>
      </c>
      <c r="EV1338" s="174" t="str">
        <f ca="1">IF($EU1338&lt;&gt;"",IF(OFFSET($D$6,MATCH(VALUE(SUBSTITUTE($EQ1338,$EG1338,"")),$A$6:$A$127,0)-1,MATCH($EG1338,$D$6:$CC$6,0)-1+8,1,1)=0,"",OFFSET($D$6,MATCH(VALUE(SUBSTITUTE($EQ1338,$EG1338,"")),$A$6:$A$127,0)-1,MATCH($EG1338,$D$6:$CC$6,0)-1+8,1,1)),"")</f>
        <v/>
      </c>
      <c r="EW1338" s="174" t="str">
        <f t="shared" ca="1" si="67"/>
        <v/>
      </c>
      <c r="EX1338" s="174" t="str">
        <f t="shared" ca="1" si="68"/>
        <v/>
      </c>
      <c r="EY1338" s="174" t="str">
        <f ca="1">IF(EU1338="","",COUNTIF(EU$6:$EU1338,"&gt;"&amp;0))</f>
        <v/>
      </c>
      <c r="EZ1338" s="189"/>
      <c r="FA1338" s="153"/>
    </row>
    <row r="1339" spans="146:157" ht="25.5" customHeight="1">
      <c r="EP1339" s="174"/>
      <c r="EQ1339" s="174"/>
      <c r="ER1339" s="174"/>
      <c r="ES1339" s="174"/>
      <c r="ET1339" s="174" t="str">
        <f t="shared" ca="1" si="66"/>
        <v/>
      </c>
      <c r="EU1339" s="174" t="str">
        <f ca="1">IFERROR(IF(OFFSET($D$6,MATCH(VALUE(SUBSTITUTE(EQ1339,EG1339,"")),$A$6:$A$127,0)-1,MATCH($EG1339,$D$6:$CC$6,0)-1+7,1,1)&gt;0,OFFSET($D$6,MATCH(VALUE(SUBSTITUTE(EQ1339,EG1339,"")),$A$6:$A$127,0)-1,MATCH($EG1339,$D$6:$CC$6,0)-1+7,1,1),""),"")</f>
        <v/>
      </c>
      <c r="EV1339" s="174" t="str">
        <f ca="1">IF($EU1339&lt;&gt;"",IF(OFFSET($D$6,MATCH(VALUE(SUBSTITUTE($EQ1339,$EG1339,"")),$A$6:$A$127,0)-1,MATCH($EG1339,$D$6:$CC$6,0)-1+8,1,1)=0,"",OFFSET($D$6,MATCH(VALUE(SUBSTITUTE($EQ1339,$EG1339,"")),$A$6:$A$127,0)-1,MATCH($EG1339,$D$6:$CC$6,0)-1+8,1,1)),"")</f>
        <v/>
      </c>
      <c r="EW1339" s="174" t="str">
        <f t="shared" ca="1" si="67"/>
        <v/>
      </c>
      <c r="EX1339" s="174" t="str">
        <f t="shared" ca="1" si="68"/>
        <v/>
      </c>
      <c r="EY1339" s="174" t="str">
        <f ca="1">IF(EU1339="","",COUNTIF(EU$6:$EU1339,"&gt;"&amp;0))</f>
        <v/>
      </c>
      <c r="EZ1339" s="189"/>
      <c r="FA1339" s="153"/>
    </row>
    <row r="1340" spans="146:157" ht="25.5" customHeight="1">
      <c r="EP1340" s="174"/>
      <c r="EQ1340" s="174"/>
      <c r="ER1340" s="174"/>
      <c r="ES1340" s="174"/>
      <c r="ET1340" s="174" t="str">
        <f t="shared" ca="1" si="66"/>
        <v/>
      </c>
      <c r="EU1340" s="174" t="str">
        <f ca="1">IFERROR(IF(OFFSET($D$6,MATCH(VALUE(SUBSTITUTE(EQ1340,EG1340,"")),$A$6:$A$127,0)-1,MATCH($EG1340,$D$6:$CC$6,0)-1+7,1,1)&gt;0,OFFSET($D$6,MATCH(VALUE(SUBSTITUTE(EQ1340,EG1340,"")),$A$6:$A$127,0)-1,MATCH($EG1340,$D$6:$CC$6,0)-1+7,1,1),""),"")</f>
        <v/>
      </c>
      <c r="EV1340" s="174" t="str">
        <f ca="1">IF($EU1340&lt;&gt;"",IF(OFFSET($D$6,MATCH(VALUE(SUBSTITUTE($EQ1340,$EG1340,"")),$A$6:$A$127,0)-1,MATCH($EG1340,$D$6:$CC$6,0)-1+8,1,1)=0,"",OFFSET($D$6,MATCH(VALUE(SUBSTITUTE($EQ1340,$EG1340,"")),$A$6:$A$127,0)-1,MATCH($EG1340,$D$6:$CC$6,0)-1+8,1,1)),"")</f>
        <v/>
      </c>
      <c r="EW1340" s="174" t="str">
        <f t="shared" ca="1" si="67"/>
        <v/>
      </c>
      <c r="EX1340" s="174" t="str">
        <f t="shared" ca="1" si="68"/>
        <v/>
      </c>
      <c r="EY1340" s="174" t="str">
        <f ca="1">IF(EU1340="","",COUNTIF(EU$6:$EU1340,"&gt;"&amp;0))</f>
        <v/>
      </c>
      <c r="EZ1340" s="189"/>
      <c r="FA1340" s="153"/>
    </row>
    <row r="1341" spans="146:157" ht="25.5" customHeight="1">
      <c r="EP1341" s="174"/>
      <c r="EQ1341" s="174"/>
      <c r="ER1341" s="174"/>
      <c r="ES1341" s="174"/>
      <c r="ET1341" s="174" t="str">
        <f t="shared" ca="1" si="66"/>
        <v/>
      </c>
      <c r="EU1341" s="174" t="str">
        <f ca="1">IFERROR(IF(OFFSET($D$6,MATCH(VALUE(SUBSTITUTE(EQ1341,EG1341,"")),$A$6:$A$127,0)-1,MATCH($EG1341,$D$6:$CC$6,0)-1+7,1,1)&gt;0,OFFSET($D$6,MATCH(VALUE(SUBSTITUTE(EQ1341,EG1341,"")),$A$6:$A$127,0)-1,MATCH($EG1341,$D$6:$CC$6,0)-1+7,1,1),""),"")</f>
        <v/>
      </c>
      <c r="EV1341" s="174" t="str">
        <f ca="1">IF($EU1341&lt;&gt;"",IF(OFFSET($D$6,MATCH(VALUE(SUBSTITUTE($EQ1341,$EG1341,"")),$A$6:$A$127,0)-1,MATCH($EG1341,$D$6:$CC$6,0)-1+8,1,1)=0,"",OFFSET($D$6,MATCH(VALUE(SUBSTITUTE($EQ1341,$EG1341,"")),$A$6:$A$127,0)-1,MATCH($EG1341,$D$6:$CC$6,0)-1+8,1,1)),"")</f>
        <v/>
      </c>
      <c r="EW1341" s="174" t="str">
        <f t="shared" ca="1" si="67"/>
        <v/>
      </c>
      <c r="EX1341" s="174" t="str">
        <f t="shared" ca="1" si="68"/>
        <v/>
      </c>
      <c r="EY1341" s="174" t="str">
        <f ca="1">IF(EU1341="","",COUNTIF(EU$6:$EU1341,"&gt;"&amp;0))</f>
        <v/>
      </c>
      <c r="EZ1341" s="189"/>
      <c r="FA1341" s="153"/>
    </row>
    <row r="1342" spans="146:157" ht="25.5" customHeight="1">
      <c r="EP1342" s="174"/>
      <c r="EQ1342" s="174"/>
      <c r="ER1342" s="174"/>
      <c r="ES1342" s="174"/>
      <c r="ET1342" s="174" t="str">
        <f t="shared" ca="1" si="66"/>
        <v/>
      </c>
      <c r="EU1342" s="174" t="str">
        <f ca="1">IFERROR(IF(OFFSET($D$6,MATCH(VALUE(SUBSTITUTE(EQ1342,EG1342,"")),$A$6:$A$127,0)-1,MATCH($EG1342,$D$6:$CC$6,0)-1+7,1,1)&gt;0,OFFSET($D$6,MATCH(VALUE(SUBSTITUTE(EQ1342,EG1342,"")),$A$6:$A$127,0)-1,MATCH($EG1342,$D$6:$CC$6,0)-1+7,1,1),""),"")</f>
        <v/>
      </c>
      <c r="EV1342" s="174" t="str">
        <f ca="1">IF($EU1342&lt;&gt;"",IF(OFFSET($D$6,MATCH(VALUE(SUBSTITUTE($EQ1342,$EG1342,"")),$A$6:$A$127,0)-1,MATCH($EG1342,$D$6:$CC$6,0)-1+8,1,1)=0,"",OFFSET($D$6,MATCH(VALUE(SUBSTITUTE($EQ1342,$EG1342,"")),$A$6:$A$127,0)-1,MATCH($EG1342,$D$6:$CC$6,0)-1+8,1,1)),"")</f>
        <v/>
      </c>
      <c r="EW1342" s="174" t="str">
        <f t="shared" ca="1" si="67"/>
        <v/>
      </c>
      <c r="EX1342" s="174" t="str">
        <f t="shared" ca="1" si="68"/>
        <v/>
      </c>
      <c r="EY1342" s="174" t="str">
        <f ca="1">IF(EU1342="","",COUNTIF(EU$6:$EU1342,"&gt;"&amp;0))</f>
        <v/>
      </c>
      <c r="EZ1342" s="189"/>
      <c r="FA1342" s="153"/>
    </row>
    <row r="1343" spans="146:157" ht="25.5" customHeight="1">
      <c r="EP1343" s="174"/>
      <c r="EQ1343" s="174"/>
      <c r="ER1343" s="174"/>
      <c r="ES1343" s="174"/>
      <c r="ET1343" s="174" t="str">
        <f t="shared" ca="1" si="66"/>
        <v/>
      </c>
      <c r="EU1343" s="174" t="str">
        <f ca="1">IFERROR(IF(OFFSET($D$6,MATCH(VALUE(SUBSTITUTE(EQ1343,EG1343,"")),$A$6:$A$127,0)-1,MATCH($EG1343,$D$6:$CC$6,0)-1+7,1,1)&gt;0,OFFSET($D$6,MATCH(VALUE(SUBSTITUTE(EQ1343,EG1343,"")),$A$6:$A$127,0)-1,MATCH($EG1343,$D$6:$CC$6,0)-1+7,1,1),""),"")</f>
        <v/>
      </c>
      <c r="EV1343" s="174" t="str">
        <f ca="1">IF($EU1343&lt;&gt;"",IF(OFFSET($D$6,MATCH(VALUE(SUBSTITUTE($EQ1343,$EG1343,"")),$A$6:$A$127,0)-1,MATCH($EG1343,$D$6:$CC$6,0)-1+8,1,1)=0,"",OFFSET($D$6,MATCH(VALUE(SUBSTITUTE($EQ1343,$EG1343,"")),$A$6:$A$127,0)-1,MATCH($EG1343,$D$6:$CC$6,0)-1+8,1,1)),"")</f>
        <v/>
      </c>
      <c r="EW1343" s="174" t="str">
        <f t="shared" ca="1" si="67"/>
        <v/>
      </c>
      <c r="EX1343" s="174" t="str">
        <f t="shared" ca="1" si="68"/>
        <v/>
      </c>
      <c r="EY1343" s="174" t="str">
        <f ca="1">IF(EU1343="","",COUNTIF(EU$6:$EU1343,"&gt;"&amp;0))</f>
        <v/>
      </c>
      <c r="EZ1343" s="189"/>
      <c r="FA1343" s="153"/>
    </row>
    <row r="1344" spans="146:157" ht="25.5" customHeight="1">
      <c r="EP1344" s="174"/>
      <c r="EQ1344" s="174"/>
      <c r="ER1344" s="174"/>
      <c r="ES1344" s="174"/>
      <c r="ET1344" s="174" t="str">
        <f t="shared" ca="1" si="66"/>
        <v/>
      </c>
      <c r="EU1344" s="174" t="str">
        <f ca="1">IFERROR(IF(OFFSET($D$6,MATCH(VALUE(SUBSTITUTE(EQ1344,EG1344,"")),$A$6:$A$127,0)-1,MATCH($EG1344,$D$6:$CC$6,0)-1+7,1,1)&gt;0,OFFSET($D$6,MATCH(VALUE(SUBSTITUTE(EQ1344,EG1344,"")),$A$6:$A$127,0)-1,MATCH($EG1344,$D$6:$CC$6,0)-1+7,1,1),""),"")</f>
        <v/>
      </c>
      <c r="EV1344" s="174" t="str">
        <f ca="1">IF($EU1344&lt;&gt;"",IF(OFFSET($D$6,MATCH(VALUE(SUBSTITUTE($EQ1344,$EG1344,"")),$A$6:$A$127,0)-1,MATCH($EG1344,$D$6:$CC$6,0)-1+8,1,1)=0,"",OFFSET($D$6,MATCH(VALUE(SUBSTITUTE($EQ1344,$EG1344,"")),$A$6:$A$127,0)-1,MATCH($EG1344,$D$6:$CC$6,0)-1+8,1,1)),"")</f>
        <v/>
      </c>
      <c r="EW1344" s="174" t="str">
        <f t="shared" ca="1" si="67"/>
        <v/>
      </c>
      <c r="EX1344" s="174" t="str">
        <f t="shared" ca="1" si="68"/>
        <v/>
      </c>
      <c r="EY1344" s="174" t="str">
        <f ca="1">IF(EU1344="","",COUNTIF(EU$6:$EU1344,"&gt;"&amp;0))</f>
        <v/>
      </c>
      <c r="EZ1344" s="189"/>
      <c r="FA1344" s="153"/>
    </row>
    <row r="1345" spans="146:157" ht="25.5" customHeight="1">
      <c r="EP1345" s="174"/>
      <c r="EQ1345" s="174"/>
      <c r="ER1345" s="174"/>
      <c r="ES1345" s="174"/>
      <c r="ET1345" s="174" t="str">
        <f t="shared" ca="1" si="66"/>
        <v/>
      </c>
      <c r="EU1345" s="174" t="str">
        <f ca="1">IFERROR(IF(OFFSET($D$6,MATCH(VALUE(SUBSTITUTE(EQ1345,EG1345,"")),$A$6:$A$127,0)-1,MATCH($EG1345,$D$6:$CC$6,0)-1+7,1,1)&gt;0,OFFSET($D$6,MATCH(VALUE(SUBSTITUTE(EQ1345,EG1345,"")),$A$6:$A$127,0)-1,MATCH($EG1345,$D$6:$CC$6,0)-1+7,1,1),""),"")</f>
        <v/>
      </c>
      <c r="EV1345" s="174" t="str">
        <f ca="1">IF($EU1345&lt;&gt;"",IF(OFFSET($D$6,MATCH(VALUE(SUBSTITUTE($EQ1345,$EG1345,"")),$A$6:$A$127,0)-1,MATCH($EG1345,$D$6:$CC$6,0)-1+8,1,1)=0,"",OFFSET($D$6,MATCH(VALUE(SUBSTITUTE($EQ1345,$EG1345,"")),$A$6:$A$127,0)-1,MATCH($EG1345,$D$6:$CC$6,0)-1+8,1,1)),"")</f>
        <v/>
      </c>
      <c r="EW1345" s="174" t="str">
        <f t="shared" ca="1" si="67"/>
        <v/>
      </c>
      <c r="EX1345" s="174" t="str">
        <f t="shared" ca="1" si="68"/>
        <v/>
      </c>
      <c r="EY1345" s="174" t="str">
        <f ca="1">IF(EU1345="","",COUNTIF(EU$6:$EU1345,"&gt;"&amp;0))</f>
        <v/>
      </c>
      <c r="EZ1345" s="189"/>
      <c r="FA1345" s="153"/>
    </row>
    <row r="1346" spans="146:157" ht="25.5" customHeight="1">
      <c r="EP1346" s="174"/>
      <c r="EQ1346" s="174"/>
      <c r="ER1346" s="174"/>
      <c r="ES1346" s="174"/>
      <c r="ET1346" s="174" t="str">
        <f t="shared" ca="1" si="66"/>
        <v/>
      </c>
      <c r="EU1346" s="174" t="str">
        <f ca="1">IFERROR(IF(OFFSET($D$6,MATCH(VALUE(SUBSTITUTE(EQ1346,EG1346,"")),$A$6:$A$127,0)-1,MATCH($EG1346,$D$6:$CC$6,0)-1+7,1,1)&gt;0,OFFSET($D$6,MATCH(VALUE(SUBSTITUTE(EQ1346,EG1346,"")),$A$6:$A$127,0)-1,MATCH($EG1346,$D$6:$CC$6,0)-1+7,1,1),""),"")</f>
        <v/>
      </c>
      <c r="EV1346" s="174" t="str">
        <f ca="1">IF($EU1346&lt;&gt;"",IF(OFFSET($D$6,MATCH(VALUE(SUBSTITUTE($EQ1346,$EG1346,"")),$A$6:$A$127,0)-1,MATCH($EG1346,$D$6:$CC$6,0)-1+8,1,1)=0,"",OFFSET($D$6,MATCH(VALUE(SUBSTITUTE($EQ1346,$EG1346,"")),$A$6:$A$127,0)-1,MATCH($EG1346,$D$6:$CC$6,0)-1+8,1,1)),"")</f>
        <v/>
      </c>
      <c r="EW1346" s="174" t="str">
        <f t="shared" ca="1" si="67"/>
        <v/>
      </c>
      <c r="EX1346" s="174" t="str">
        <f t="shared" ca="1" si="68"/>
        <v/>
      </c>
      <c r="EY1346" s="174" t="str">
        <f ca="1">IF(EU1346="","",COUNTIF(EU$6:$EU1346,"&gt;"&amp;0))</f>
        <v/>
      </c>
      <c r="EZ1346" s="189"/>
      <c r="FA1346" s="153"/>
    </row>
    <row r="1347" spans="146:157" ht="25.5" customHeight="1">
      <c r="EP1347" s="174"/>
      <c r="EQ1347" s="174"/>
      <c r="ER1347" s="174"/>
      <c r="ES1347" s="174"/>
      <c r="ET1347" s="174" t="str">
        <f t="shared" ca="1" si="66"/>
        <v/>
      </c>
      <c r="EU1347" s="174" t="str">
        <f ca="1">IFERROR(IF(OFFSET($D$6,MATCH(VALUE(SUBSTITUTE(EQ1347,EG1347,"")),$A$6:$A$127,0)-1,MATCH($EG1347,$D$6:$CC$6,0)-1+7,1,1)&gt;0,OFFSET($D$6,MATCH(VALUE(SUBSTITUTE(EQ1347,EG1347,"")),$A$6:$A$127,0)-1,MATCH($EG1347,$D$6:$CC$6,0)-1+7,1,1),""),"")</f>
        <v/>
      </c>
      <c r="EV1347" s="174" t="str">
        <f ca="1">IF($EU1347&lt;&gt;"",IF(OFFSET($D$6,MATCH(VALUE(SUBSTITUTE($EQ1347,$EG1347,"")),$A$6:$A$127,0)-1,MATCH($EG1347,$D$6:$CC$6,0)-1+8,1,1)=0,"",OFFSET($D$6,MATCH(VALUE(SUBSTITUTE($EQ1347,$EG1347,"")),$A$6:$A$127,0)-1,MATCH($EG1347,$D$6:$CC$6,0)-1+8,1,1)),"")</f>
        <v/>
      </c>
      <c r="EW1347" s="174" t="str">
        <f t="shared" ca="1" si="67"/>
        <v/>
      </c>
      <c r="EX1347" s="174" t="str">
        <f t="shared" ca="1" si="68"/>
        <v/>
      </c>
      <c r="EY1347" s="174" t="str">
        <f ca="1">IF(EU1347="","",COUNTIF(EU$6:$EU1347,"&gt;"&amp;0))</f>
        <v/>
      </c>
      <c r="EZ1347" s="189"/>
      <c r="FA1347" s="153"/>
    </row>
    <row r="1348" spans="146:157" ht="25.5" customHeight="1">
      <c r="EP1348" s="174"/>
      <c r="EQ1348" s="174"/>
      <c r="ER1348" s="174"/>
      <c r="ES1348" s="174"/>
      <c r="ET1348" s="174" t="str">
        <f t="shared" ca="1" si="66"/>
        <v/>
      </c>
      <c r="EU1348" s="174" t="str">
        <f ca="1">IFERROR(IF(OFFSET($D$6,MATCH(VALUE(SUBSTITUTE(EQ1348,EG1348,"")),$A$6:$A$127,0)-1,MATCH($EG1348,$D$6:$CC$6,0)-1+7,1,1)&gt;0,OFFSET($D$6,MATCH(VALUE(SUBSTITUTE(EQ1348,EG1348,"")),$A$6:$A$127,0)-1,MATCH($EG1348,$D$6:$CC$6,0)-1+7,1,1),""),"")</f>
        <v/>
      </c>
      <c r="EV1348" s="174" t="str">
        <f ca="1">IF($EU1348&lt;&gt;"",IF(OFFSET($D$6,MATCH(VALUE(SUBSTITUTE($EQ1348,$EG1348,"")),$A$6:$A$127,0)-1,MATCH($EG1348,$D$6:$CC$6,0)-1+8,1,1)=0,"",OFFSET($D$6,MATCH(VALUE(SUBSTITUTE($EQ1348,$EG1348,"")),$A$6:$A$127,0)-1,MATCH($EG1348,$D$6:$CC$6,0)-1+8,1,1)),"")</f>
        <v/>
      </c>
      <c r="EW1348" s="174" t="str">
        <f t="shared" ca="1" si="67"/>
        <v/>
      </c>
      <c r="EX1348" s="174" t="str">
        <f t="shared" ca="1" si="68"/>
        <v/>
      </c>
      <c r="EY1348" s="174" t="str">
        <f ca="1">IF(EU1348="","",COUNTIF(EU$6:$EU1348,"&gt;"&amp;0))</f>
        <v/>
      </c>
      <c r="EZ1348" s="189"/>
      <c r="FA1348" s="153"/>
    </row>
    <row r="1349" spans="146:157" ht="25.5" customHeight="1">
      <c r="EP1349" s="174"/>
      <c r="EQ1349" s="174"/>
      <c r="ER1349" s="174"/>
      <c r="ES1349" s="174"/>
      <c r="ET1349" s="174" t="str">
        <f t="shared" ca="1" si="66"/>
        <v/>
      </c>
      <c r="EU1349" s="174" t="str">
        <f ca="1">IFERROR(IF(OFFSET($D$6,MATCH(VALUE(SUBSTITUTE(EQ1349,EG1349,"")),$A$6:$A$127,0)-1,MATCH($EG1349,$D$6:$CC$6,0)-1+7,1,1)&gt;0,OFFSET($D$6,MATCH(VALUE(SUBSTITUTE(EQ1349,EG1349,"")),$A$6:$A$127,0)-1,MATCH($EG1349,$D$6:$CC$6,0)-1+7,1,1),""),"")</f>
        <v/>
      </c>
      <c r="EV1349" s="174" t="str">
        <f ca="1">IF($EU1349&lt;&gt;"",IF(OFFSET($D$6,MATCH(VALUE(SUBSTITUTE($EQ1349,$EG1349,"")),$A$6:$A$127,0)-1,MATCH($EG1349,$D$6:$CC$6,0)-1+8,1,1)=0,"",OFFSET($D$6,MATCH(VALUE(SUBSTITUTE($EQ1349,$EG1349,"")),$A$6:$A$127,0)-1,MATCH($EG1349,$D$6:$CC$6,0)-1+8,1,1)),"")</f>
        <v/>
      </c>
      <c r="EW1349" s="174" t="str">
        <f t="shared" ca="1" si="67"/>
        <v/>
      </c>
      <c r="EX1349" s="174" t="str">
        <f t="shared" ca="1" si="68"/>
        <v/>
      </c>
      <c r="EY1349" s="174" t="str">
        <f ca="1">IF(EU1349="","",COUNTIF(EU$6:$EU1349,"&gt;"&amp;0))</f>
        <v/>
      </c>
      <c r="EZ1349" s="189"/>
      <c r="FA1349" s="153"/>
    </row>
    <row r="1350" spans="146:157" ht="25.5" customHeight="1">
      <c r="EP1350" s="174"/>
      <c r="EQ1350" s="174"/>
      <c r="ER1350" s="174"/>
      <c r="ES1350" s="174"/>
      <c r="ET1350" s="174" t="str">
        <f t="shared" ca="1" si="66"/>
        <v/>
      </c>
      <c r="EU1350" s="174" t="str">
        <f ca="1">IFERROR(IF(OFFSET($D$6,MATCH(VALUE(SUBSTITUTE(EQ1350,EG1350,"")),$A$6:$A$127,0)-1,MATCH($EG1350,$D$6:$CC$6,0)-1+7,1,1)&gt;0,OFFSET($D$6,MATCH(VALUE(SUBSTITUTE(EQ1350,EG1350,"")),$A$6:$A$127,0)-1,MATCH($EG1350,$D$6:$CC$6,0)-1+7,1,1),""),"")</f>
        <v/>
      </c>
      <c r="EV1350" s="174" t="str">
        <f ca="1">IF($EU1350&lt;&gt;"",IF(OFFSET($D$6,MATCH(VALUE(SUBSTITUTE($EQ1350,$EG1350,"")),$A$6:$A$127,0)-1,MATCH($EG1350,$D$6:$CC$6,0)-1+8,1,1)=0,"",OFFSET($D$6,MATCH(VALUE(SUBSTITUTE($EQ1350,$EG1350,"")),$A$6:$A$127,0)-1,MATCH($EG1350,$D$6:$CC$6,0)-1+8,1,1)),"")</f>
        <v/>
      </c>
      <c r="EW1350" s="174" t="str">
        <f t="shared" ca="1" si="67"/>
        <v/>
      </c>
      <c r="EX1350" s="174" t="str">
        <f t="shared" ca="1" si="68"/>
        <v/>
      </c>
      <c r="EY1350" s="174" t="str">
        <f ca="1">IF(EU1350="","",COUNTIF(EU$6:$EU1350,"&gt;"&amp;0))</f>
        <v/>
      </c>
      <c r="EZ1350" s="189"/>
      <c r="FA1350" s="153"/>
    </row>
    <row r="1351" spans="146:157" ht="25.5" customHeight="1">
      <c r="EP1351" s="174"/>
      <c r="EQ1351" s="174"/>
      <c r="ER1351" s="174"/>
      <c r="ES1351" s="174"/>
      <c r="ET1351" s="174" t="str">
        <f t="shared" ref="ET1351:ET1414" ca="1" si="69">IF(EY1351="","",EN1351)</f>
        <v/>
      </c>
      <c r="EU1351" s="174" t="str">
        <f ca="1">IFERROR(IF(OFFSET($D$6,MATCH(VALUE(SUBSTITUTE(EQ1351,EG1351,"")),$A$6:$A$127,0)-1,MATCH($EG1351,$D$6:$CC$6,0)-1+7,1,1)&gt;0,OFFSET($D$6,MATCH(VALUE(SUBSTITUTE(EQ1351,EG1351,"")),$A$6:$A$127,0)-1,MATCH($EG1351,$D$6:$CC$6,0)-1+7,1,1),""),"")</f>
        <v/>
      </c>
      <c r="EV1351" s="174" t="str">
        <f ca="1">IF($EU1351&lt;&gt;"",IF(OFFSET($D$6,MATCH(VALUE(SUBSTITUTE($EQ1351,$EG1351,"")),$A$6:$A$127,0)-1,MATCH($EG1351,$D$6:$CC$6,0)-1+8,1,1)=0,"",OFFSET($D$6,MATCH(VALUE(SUBSTITUTE($EQ1351,$EG1351,"")),$A$6:$A$127,0)-1,MATCH($EG1351,$D$6:$CC$6,0)-1+8,1,1)),"")</f>
        <v/>
      </c>
      <c r="EW1351" s="174" t="str">
        <f t="shared" ref="EW1351:EW1414" ca="1" si="70">IF(EY1351="","","F")</f>
        <v/>
      </c>
      <c r="EX1351" s="174" t="str">
        <f t="shared" ref="EX1351:EX1414" ca="1" si="71">IF(EY1351="","",EM1351)</f>
        <v/>
      </c>
      <c r="EY1351" s="174" t="str">
        <f ca="1">IF(EU1351="","",COUNTIF(EU$6:$EU1351,"&gt;"&amp;0))</f>
        <v/>
      </c>
      <c r="EZ1351" s="189"/>
      <c r="FA1351" s="153"/>
    </row>
    <row r="1352" spans="146:157" ht="25.5" customHeight="1">
      <c r="EP1352" s="174"/>
      <c r="EQ1352" s="174"/>
      <c r="ER1352" s="174"/>
      <c r="ES1352" s="174"/>
      <c r="ET1352" s="174" t="str">
        <f t="shared" ca="1" si="69"/>
        <v/>
      </c>
      <c r="EU1352" s="174" t="str">
        <f ca="1">IFERROR(IF(OFFSET($D$6,MATCH(VALUE(SUBSTITUTE(EQ1352,EG1352,"")),$A$6:$A$127,0)-1,MATCH($EG1352,$D$6:$CC$6,0)-1+7,1,1)&gt;0,OFFSET($D$6,MATCH(VALUE(SUBSTITUTE(EQ1352,EG1352,"")),$A$6:$A$127,0)-1,MATCH($EG1352,$D$6:$CC$6,0)-1+7,1,1),""),"")</f>
        <v/>
      </c>
      <c r="EV1352" s="174" t="str">
        <f ca="1">IF($EU1352&lt;&gt;"",IF(OFFSET($D$6,MATCH(VALUE(SUBSTITUTE($EQ1352,$EG1352,"")),$A$6:$A$127,0)-1,MATCH($EG1352,$D$6:$CC$6,0)-1+8,1,1)=0,"",OFFSET($D$6,MATCH(VALUE(SUBSTITUTE($EQ1352,$EG1352,"")),$A$6:$A$127,0)-1,MATCH($EG1352,$D$6:$CC$6,0)-1+8,1,1)),"")</f>
        <v/>
      </c>
      <c r="EW1352" s="174" t="str">
        <f t="shared" ca="1" si="70"/>
        <v/>
      </c>
      <c r="EX1352" s="174" t="str">
        <f t="shared" ca="1" si="71"/>
        <v/>
      </c>
      <c r="EY1352" s="174" t="str">
        <f ca="1">IF(EU1352="","",COUNTIF(EU$6:$EU1352,"&gt;"&amp;0))</f>
        <v/>
      </c>
      <c r="EZ1352" s="189"/>
      <c r="FA1352" s="153"/>
    </row>
    <row r="1353" spans="146:157" ht="25.5" customHeight="1">
      <c r="EP1353" s="174"/>
      <c r="EQ1353" s="174"/>
      <c r="ER1353" s="174"/>
      <c r="ES1353" s="174"/>
      <c r="ET1353" s="174" t="str">
        <f t="shared" ca="1" si="69"/>
        <v/>
      </c>
      <c r="EU1353" s="174" t="str">
        <f ca="1">IFERROR(IF(OFFSET($D$6,MATCH(VALUE(SUBSTITUTE(EQ1353,EG1353,"")),$A$6:$A$127,0)-1,MATCH($EG1353,$D$6:$CC$6,0)-1+7,1,1)&gt;0,OFFSET($D$6,MATCH(VALUE(SUBSTITUTE(EQ1353,EG1353,"")),$A$6:$A$127,0)-1,MATCH($EG1353,$D$6:$CC$6,0)-1+7,1,1),""),"")</f>
        <v/>
      </c>
      <c r="EV1353" s="174" t="str">
        <f ca="1">IF($EU1353&lt;&gt;"",IF(OFFSET($D$6,MATCH(VALUE(SUBSTITUTE($EQ1353,$EG1353,"")),$A$6:$A$127,0)-1,MATCH($EG1353,$D$6:$CC$6,0)-1+8,1,1)=0,"",OFFSET($D$6,MATCH(VALUE(SUBSTITUTE($EQ1353,$EG1353,"")),$A$6:$A$127,0)-1,MATCH($EG1353,$D$6:$CC$6,0)-1+8,1,1)),"")</f>
        <v/>
      </c>
      <c r="EW1353" s="174" t="str">
        <f t="shared" ca="1" si="70"/>
        <v/>
      </c>
      <c r="EX1353" s="174" t="str">
        <f t="shared" ca="1" si="71"/>
        <v/>
      </c>
      <c r="EY1353" s="174" t="str">
        <f ca="1">IF(EU1353="","",COUNTIF(EU$6:$EU1353,"&gt;"&amp;0))</f>
        <v/>
      </c>
      <c r="EZ1353" s="189"/>
      <c r="FA1353" s="153"/>
    </row>
    <row r="1354" spans="146:157" ht="25.5" customHeight="1">
      <c r="EP1354" s="174"/>
      <c r="EQ1354" s="174"/>
      <c r="ER1354" s="174"/>
      <c r="ES1354" s="174"/>
      <c r="ET1354" s="174" t="str">
        <f t="shared" ca="1" si="69"/>
        <v/>
      </c>
      <c r="EU1354" s="174" t="str">
        <f ca="1">IFERROR(IF(OFFSET($D$6,MATCH(VALUE(SUBSTITUTE(EQ1354,EG1354,"")),$A$6:$A$127,0)-1,MATCH($EG1354,$D$6:$CC$6,0)-1+7,1,1)&gt;0,OFFSET($D$6,MATCH(VALUE(SUBSTITUTE(EQ1354,EG1354,"")),$A$6:$A$127,0)-1,MATCH($EG1354,$D$6:$CC$6,0)-1+7,1,1),""),"")</f>
        <v/>
      </c>
      <c r="EV1354" s="174" t="str">
        <f ca="1">IF($EU1354&lt;&gt;"",IF(OFFSET($D$6,MATCH(VALUE(SUBSTITUTE($EQ1354,$EG1354,"")),$A$6:$A$127,0)-1,MATCH($EG1354,$D$6:$CC$6,0)-1+8,1,1)=0,"",OFFSET($D$6,MATCH(VALUE(SUBSTITUTE($EQ1354,$EG1354,"")),$A$6:$A$127,0)-1,MATCH($EG1354,$D$6:$CC$6,0)-1+8,1,1)),"")</f>
        <v/>
      </c>
      <c r="EW1354" s="174" t="str">
        <f t="shared" ca="1" si="70"/>
        <v/>
      </c>
      <c r="EX1354" s="174" t="str">
        <f t="shared" ca="1" si="71"/>
        <v/>
      </c>
      <c r="EY1354" s="174" t="str">
        <f ca="1">IF(EU1354="","",COUNTIF(EU$6:$EU1354,"&gt;"&amp;0))</f>
        <v/>
      </c>
      <c r="EZ1354" s="189"/>
      <c r="FA1354" s="153"/>
    </row>
    <row r="1355" spans="146:157" ht="25.5" customHeight="1">
      <c r="EP1355" s="174"/>
      <c r="EQ1355" s="174"/>
      <c r="ER1355" s="174"/>
      <c r="ES1355" s="174"/>
      <c r="ET1355" s="174" t="str">
        <f t="shared" ca="1" si="69"/>
        <v/>
      </c>
      <c r="EU1355" s="174" t="str">
        <f ca="1">IFERROR(IF(OFFSET($D$6,MATCH(VALUE(SUBSTITUTE(EQ1355,EG1355,"")),$A$6:$A$127,0)-1,MATCH($EG1355,$D$6:$CC$6,0)-1+7,1,1)&gt;0,OFFSET($D$6,MATCH(VALUE(SUBSTITUTE(EQ1355,EG1355,"")),$A$6:$A$127,0)-1,MATCH($EG1355,$D$6:$CC$6,0)-1+7,1,1),""),"")</f>
        <v/>
      </c>
      <c r="EV1355" s="174" t="str">
        <f ca="1">IF($EU1355&lt;&gt;"",IF(OFFSET($D$6,MATCH(VALUE(SUBSTITUTE($EQ1355,$EG1355,"")),$A$6:$A$127,0)-1,MATCH($EG1355,$D$6:$CC$6,0)-1+8,1,1)=0,"",OFFSET($D$6,MATCH(VALUE(SUBSTITUTE($EQ1355,$EG1355,"")),$A$6:$A$127,0)-1,MATCH($EG1355,$D$6:$CC$6,0)-1+8,1,1)),"")</f>
        <v/>
      </c>
      <c r="EW1355" s="174" t="str">
        <f t="shared" ca="1" si="70"/>
        <v/>
      </c>
      <c r="EX1355" s="174" t="str">
        <f t="shared" ca="1" si="71"/>
        <v/>
      </c>
      <c r="EY1355" s="174" t="str">
        <f ca="1">IF(EU1355="","",COUNTIF(EU$6:$EU1355,"&gt;"&amp;0))</f>
        <v/>
      </c>
      <c r="EZ1355" s="189"/>
      <c r="FA1355" s="153"/>
    </row>
    <row r="1356" spans="146:157" ht="25.5" customHeight="1">
      <c r="EP1356" s="174"/>
      <c r="EQ1356" s="174"/>
      <c r="ER1356" s="174"/>
      <c r="ES1356" s="174"/>
      <c r="ET1356" s="174" t="str">
        <f t="shared" ca="1" si="69"/>
        <v/>
      </c>
      <c r="EU1356" s="174" t="str">
        <f ca="1">IFERROR(IF(OFFSET($D$6,MATCH(VALUE(SUBSTITUTE(EQ1356,EG1356,"")),$A$6:$A$127,0)-1,MATCH($EG1356,$D$6:$CC$6,0)-1+7,1,1)&gt;0,OFFSET($D$6,MATCH(VALUE(SUBSTITUTE(EQ1356,EG1356,"")),$A$6:$A$127,0)-1,MATCH($EG1356,$D$6:$CC$6,0)-1+7,1,1),""),"")</f>
        <v/>
      </c>
      <c r="EV1356" s="174" t="str">
        <f ca="1">IF($EU1356&lt;&gt;"",IF(OFFSET($D$6,MATCH(VALUE(SUBSTITUTE($EQ1356,$EG1356,"")),$A$6:$A$127,0)-1,MATCH($EG1356,$D$6:$CC$6,0)-1+8,1,1)=0,"",OFFSET($D$6,MATCH(VALUE(SUBSTITUTE($EQ1356,$EG1356,"")),$A$6:$A$127,0)-1,MATCH($EG1356,$D$6:$CC$6,0)-1+8,1,1)),"")</f>
        <v/>
      </c>
      <c r="EW1356" s="174" t="str">
        <f t="shared" ca="1" si="70"/>
        <v/>
      </c>
      <c r="EX1356" s="174" t="str">
        <f t="shared" ca="1" si="71"/>
        <v/>
      </c>
      <c r="EY1356" s="174" t="str">
        <f ca="1">IF(EU1356="","",COUNTIF(EU$6:$EU1356,"&gt;"&amp;0))</f>
        <v/>
      </c>
      <c r="EZ1356" s="189"/>
      <c r="FA1356" s="153"/>
    </row>
    <row r="1357" spans="146:157" ht="25.5" customHeight="1">
      <c r="EP1357" s="174"/>
      <c r="EQ1357" s="174"/>
      <c r="ER1357" s="174"/>
      <c r="ES1357" s="174"/>
      <c r="ET1357" s="174" t="str">
        <f t="shared" ca="1" si="69"/>
        <v/>
      </c>
      <c r="EU1357" s="174" t="str">
        <f ca="1">IFERROR(IF(OFFSET($D$6,MATCH(VALUE(SUBSTITUTE(EQ1357,EG1357,"")),$A$6:$A$127,0)-1,MATCH($EG1357,$D$6:$CC$6,0)-1+7,1,1)&gt;0,OFFSET($D$6,MATCH(VALUE(SUBSTITUTE(EQ1357,EG1357,"")),$A$6:$A$127,0)-1,MATCH($EG1357,$D$6:$CC$6,0)-1+7,1,1),""),"")</f>
        <v/>
      </c>
      <c r="EV1357" s="174" t="str">
        <f ca="1">IF($EU1357&lt;&gt;"",IF(OFFSET($D$6,MATCH(VALUE(SUBSTITUTE($EQ1357,$EG1357,"")),$A$6:$A$127,0)-1,MATCH($EG1357,$D$6:$CC$6,0)-1+8,1,1)=0,"",OFFSET($D$6,MATCH(VALUE(SUBSTITUTE($EQ1357,$EG1357,"")),$A$6:$A$127,0)-1,MATCH($EG1357,$D$6:$CC$6,0)-1+8,1,1)),"")</f>
        <v/>
      </c>
      <c r="EW1357" s="174" t="str">
        <f t="shared" ca="1" si="70"/>
        <v/>
      </c>
      <c r="EX1357" s="174" t="str">
        <f t="shared" ca="1" si="71"/>
        <v/>
      </c>
      <c r="EY1357" s="174" t="str">
        <f ca="1">IF(EU1357="","",COUNTIF(EU$6:$EU1357,"&gt;"&amp;0))</f>
        <v/>
      </c>
      <c r="EZ1357" s="189"/>
      <c r="FA1357" s="153"/>
    </row>
    <row r="1358" spans="146:157" ht="25.5" customHeight="1">
      <c r="EP1358" s="174"/>
      <c r="EQ1358" s="174"/>
      <c r="ER1358" s="174"/>
      <c r="ES1358" s="174"/>
      <c r="ET1358" s="174" t="str">
        <f t="shared" ca="1" si="69"/>
        <v/>
      </c>
      <c r="EU1358" s="174" t="str">
        <f ca="1">IFERROR(IF(OFFSET($D$6,MATCH(VALUE(SUBSTITUTE(EQ1358,EG1358,"")),$A$6:$A$127,0)-1,MATCH($EG1358,$D$6:$CC$6,0)-1+7,1,1)&gt;0,OFFSET($D$6,MATCH(VALUE(SUBSTITUTE(EQ1358,EG1358,"")),$A$6:$A$127,0)-1,MATCH($EG1358,$D$6:$CC$6,0)-1+7,1,1),""),"")</f>
        <v/>
      </c>
      <c r="EV1358" s="174" t="str">
        <f ca="1">IF($EU1358&lt;&gt;"",IF(OFFSET($D$6,MATCH(VALUE(SUBSTITUTE($EQ1358,$EG1358,"")),$A$6:$A$127,0)-1,MATCH($EG1358,$D$6:$CC$6,0)-1+8,1,1)=0,"",OFFSET($D$6,MATCH(VALUE(SUBSTITUTE($EQ1358,$EG1358,"")),$A$6:$A$127,0)-1,MATCH($EG1358,$D$6:$CC$6,0)-1+8,1,1)),"")</f>
        <v/>
      </c>
      <c r="EW1358" s="174" t="str">
        <f t="shared" ca="1" si="70"/>
        <v/>
      </c>
      <c r="EX1358" s="174" t="str">
        <f t="shared" ca="1" si="71"/>
        <v/>
      </c>
      <c r="EY1358" s="174" t="str">
        <f ca="1">IF(EU1358="","",COUNTIF(EU$6:$EU1358,"&gt;"&amp;0))</f>
        <v/>
      </c>
      <c r="EZ1358" s="189"/>
      <c r="FA1358" s="153"/>
    </row>
    <row r="1359" spans="146:157" ht="25.5" customHeight="1">
      <c r="EP1359" s="174"/>
      <c r="EQ1359" s="174"/>
      <c r="ER1359" s="174"/>
      <c r="ES1359" s="174"/>
      <c r="ET1359" s="174" t="str">
        <f t="shared" ca="1" si="69"/>
        <v/>
      </c>
      <c r="EU1359" s="174" t="str">
        <f ca="1">IFERROR(IF(OFFSET($D$6,MATCH(VALUE(SUBSTITUTE(EQ1359,EG1359,"")),$A$6:$A$127,0)-1,MATCH($EG1359,$D$6:$CC$6,0)-1+7,1,1)&gt;0,OFFSET($D$6,MATCH(VALUE(SUBSTITUTE(EQ1359,EG1359,"")),$A$6:$A$127,0)-1,MATCH($EG1359,$D$6:$CC$6,0)-1+7,1,1),""),"")</f>
        <v/>
      </c>
      <c r="EV1359" s="174" t="str">
        <f ca="1">IF($EU1359&lt;&gt;"",IF(OFFSET($D$6,MATCH(VALUE(SUBSTITUTE($EQ1359,$EG1359,"")),$A$6:$A$127,0)-1,MATCH($EG1359,$D$6:$CC$6,0)-1+8,1,1)=0,"",OFFSET($D$6,MATCH(VALUE(SUBSTITUTE($EQ1359,$EG1359,"")),$A$6:$A$127,0)-1,MATCH($EG1359,$D$6:$CC$6,0)-1+8,1,1)),"")</f>
        <v/>
      </c>
      <c r="EW1359" s="174" t="str">
        <f t="shared" ca="1" si="70"/>
        <v/>
      </c>
      <c r="EX1359" s="174" t="str">
        <f t="shared" ca="1" si="71"/>
        <v/>
      </c>
      <c r="EY1359" s="174" t="str">
        <f ca="1">IF(EU1359="","",COUNTIF(EU$6:$EU1359,"&gt;"&amp;0))</f>
        <v/>
      </c>
      <c r="EZ1359" s="189"/>
      <c r="FA1359" s="153"/>
    </row>
    <row r="1360" spans="146:157" ht="25.5" customHeight="1">
      <c r="EP1360" s="174"/>
      <c r="EQ1360" s="174"/>
      <c r="ER1360" s="174"/>
      <c r="ES1360" s="174"/>
      <c r="ET1360" s="174" t="str">
        <f t="shared" ca="1" si="69"/>
        <v/>
      </c>
      <c r="EU1360" s="174" t="str">
        <f ca="1">IFERROR(IF(OFFSET($D$6,MATCH(VALUE(SUBSTITUTE(EQ1360,EG1360,"")),$A$6:$A$127,0)-1,MATCH($EG1360,$D$6:$CC$6,0)-1+7,1,1)&gt;0,OFFSET($D$6,MATCH(VALUE(SUBSTITUTE(EQ1360,EG1360,"")),$A$6:$A$127,0)-1,MATCH($EG1360,$D$6:$CC$6,0)-1+7,1,1),""),"")</f>
        <v/>
      </c>
      <c r="EV1360" s="174" t="str">
        <f ca="1">IF($EU1360&lt;&gt;"",IF(OFFSET($D$6,MATCH(VALUE(SUBSTITUTE($EQ1360,$EG1360,"")),$A$6:$A$127,0)-1,MATCH($EG1360,$D$6:$CC$6,0)-1+8,1,1)=0,"",OFFSET($D$6,MATCH(VALUE(SUBSTITUTE($EQ1360,$EG1360,"")),$A$6:$A$127,0)-1,MATCH($EG1360,$D$6:$CC$6,0)-1+8,1,1)),"")</f>
        <v/>
      </c>
      <c r="EW1360" s="174" t="str">
        <f t="shared" ca="1" si="70"/>
        <v/>
      </c>
      <c r="EX1360" s="174" t="str">
        <f t="shared" ca="1" si="71"/>
        <v/>
      </c>
      <c r="EY1360" s="174" t="str">
        <f ca="1">IF(EU1360="","",COUNTIF(EU$6:$EU1360,"&gt;"&amp;0))</f>
        <v/>
      </c>
      <c r="EZ1360" s="189"/>
      <c r="FA1360" s="153"/>
    </row>
    <row r="1361" spans="146:157" ht="25.5" customHeight="1">
      <c r="EP1361" s="174"/>
      <c r="EQ1361" s="174"/>
      <c r="ER1361" s="174"/>
      <c r="ES1361" s="174"/>
      <c r="ET1361" s="174" t="str">
        <f t="shared" ca="1" si="69"/>
        <v/>
      </c>
      <c r="EU1361" s="174" t="str">
        <f ca="1">IFERROR(IF(OFFSET($D$6,MATCH(VALUE(SUBSTITUTE(EQ1361,EG1361,"")),$A$6:$A$127,0)-1,MATCH($EG1361,$D$6:$CC$6,0)-1+7,1,1)&gt;0,OFFSET($D$6,MATCH(VALUE(SUBSTITUTE(EQ1361,EG1361,"")),$A$6:$A$127,0)-1,MATCH($EG1361,$D$6:$CC$6,0)-1+7,1,1),""),"")</f>
        <v/>
      </c>
      <c r="EV1361" s="174" t="str">
        <f ca="1">IF($EU1361&lt;&gt;"",IF(OFFSET($D$6,MATCH(VALUE(SUBSTITUTE($EQ1361,$EG1361,"")),$A$6:$A$127,0)-1,MATCH($EG1361,$D$6:$CC$6,0)-1+8,1,1)=0,"",OFFSET($D$6,MATCH(VALUE(SUBSTITUTE($EQ1361,$EG1361,"")),$A$6:$A$127,0)-1,MATCH($EG1361,$D$6:$CC$6,0)-1+8,1,1)),"")</f>
        <v/>
      </c>
      <c r="EW1361" s="174" t="str">
        <f t="shared" ca="1" si="70"/>
        <v/>
      </c>
      <c r="EX1361" s="174" t="str">
        <f t="shared" ca="1" si="71"/>
        <v/>
      </c>
      <c r="EY1361" s="174" t="str">
        <f ca="1">IF(EU1361="","",COUNTIF(EU$6:$EU1361,"&gt;"&amp;0))</f>
        <v/>
      </c>
      <c r="EZ1361" s="189"/>
      <c r="FA1361" s="153"/>
    </row>
    <row r="1362" spans="146:157" ht="25.5" customHeight="1">
      <c r="EP1362" s="174"/>
      <c r="EQ1362" s="174"/>
      <c r="ER1362" s="174"/>
      <c r="ES1362" s="174"/>
      <c r="ET1362" s="174" t="str">
        <f t="shared" ca="1" si="69"/>
        <v/>
      </c>
      <c r="EU1362" s="174" t="str">
        <f ca="1">IFERROR(IF(OFFSET($D$6,MATCH(VALUE(SUBSTITUTE(EQ1362,EG1362,"")),$A$6:$A$127,0)-1,MATCH($EG1362,$D$6:$CC$6,0)-1+7,1,1)&gt;0,OFFSET($D$6,MATCH(VALUE(SUBSTITUTE(EQ1362,EG1362,"")),$A$6:$A$127,0)-1,MATCH($EG1362,$D$6:$CC$6,0)-1+7,1,1),""),"")</f>
        <v/>
      </c>
      <c r="EV1362" s="174" t="str">
        <f ca="1">IF($EU1362&lt;&gt;"",IF(OFFSET($D$6,MATCH(VALUE(SUBSTITUTE($EQ1362,$EG1362,"")),$A$6:$A$127,0)-1,MATCH($EG1362,$D$6:$CC$6,0)-1+8,1,1)=0,"",OFFSET($D$6,MATCH(VALUE(SUBSTITUTE($EQ1362,$EG1362,"")),$A$6:$A$127,0)-1,MATCH($EG1362,$D$6:$CC$6,0)-1+8,1,1)),"")</f>
        <v/>
      </c>
      <c r="EW1362" s="174" t="str">
        <f t="shared" ca="1" si="70"/>
        <v/>
      </c>
      <c r="EX1362" s="174" t="str">
        <f t="shared" ca="1" si="71"/>
        <v/>
      </c>
      <c r="EY1362" s="174" t="str">
        <f ca="1">IF(EU1362="","",COUNTIF(EU$6:$EU1362,"&gt;"&amp;0))</f>
        <v/>
      </c>
      <c r="EZ1362" s="189"/>
      <c r="FA1362" s="153"/>
    </row>
    <row r="1363" spans="146:157" ht="25.5" customHeight="1">
      <c r="EP1363" s="174"/>
      <c r="EQ1363" s="174"/>
      <c r="ER1363" s="174"/>
      <c r="ES1363" s="174"/>
      <c r="ET1363" s="174" t="str">
        <f t="shared" ca="1" si="69"/>
        <v/>
      </c>
      <c r="EU1363" s="174" t="str">
        <f ca="1">IFERROR(IF(OFFSET($D$6,MATCH(VALUE(SUBSTITUTE(EQ1363,EG1363,"")),$A$6:$A$127,0)-1,MATCH($EG1363,$D$6:$CC$6,0)-1+7,1,1)&gt;0,OFFSET($D$6,MATCH(VALUE(SUBSTITUTE(EQ1363,EG1363,"")),$A$6:$A$127,0)-1,MATCH($EG1363,$D$6:$CC$6,0)-1+7,1,1),""),"")</f>
        <v/>
      </c>
      <c r="EV1363" s="174" t="str">
        <f ca="1">IF($EU1363&lt;&gt;"",IF(OFFSET($D$6,MATCH(VALUE(SUBSTITUTE($EQ1363,$EG1363,"")),$A$6:$A$127,0)-1,MATCH($EG1363,$D$6:$CC$6,0)-1+8,1,1)=0,"",OFFSET($D$6,MATCH(VALUE(SUBSTITUTE($EQ1363,$EG1363,"")),$A$6:$A$127,0)-1,MATCH($EG1363,$D$6:$CC$6,0)-1+8,1,1)),"")</f>
        <v/>
      </c>
      <c r="EW1363" s="174" t="str">
        <f t="shared" ca="1" si="70"/>
        <v/>
      </c>
      <c r="EX1363" s="174" t="str">
        <f t="shared" ca="1" si="71"/>
        <v/>
      </c>
      <c r="EY1363" s="174" t="str">
        <f ca="1">IF(EU1363="","",COUNTIF(EU$6:$EU1363,"&gt;"&amp;0))</f>
        <v/>
      </c>
      <c r="EZ1363" s="189"/>
      <c r="FA1363" s="153"/>
    </row>
    <row r="1364" spans="146:157" ht="25.5" customHeight="1">
      <c r="EP1364" s="174"/>
      <c r="EQ1364" s="174"/>
      <c r="ER1364" s="174"/>
      <c r="ES1364" s="174"/>
      <c r="ET1364" s="174" t="str">
        <f t="shared" ca="1" si="69"/>
        <v/>
      </c>
      <c r="EU1364" s="174" t="str">
        <f ca="1">IFERROR(IF(OFFSET($D$6,MATCH(VALUE(SUBSTITUTE(EQ1364,EG1364,"")),$A$6:$A$127,0)-1,MATCH($EG1364,$D$6:$CC$6,0)-1+7,1,1)&gt;0,OFFSET($D$6,MATCH(VALUE(SUBSTITUTE(EQ1364,EG1364,"")),$A$6:$A$127,0)-1,MATCH($EG1364,$D$6:$CC$6,0)-1+7,1,1),""),"")</f>
        <v/>
      </c>
      <c r="EV1364" s="174" t="str">
        <f ca="1">IF($EU1364&lt;&gt;"",IF(OFFSET($D$6,MATCH(VALUE(SUBSTITUTE($EQ1364,$EG1364,"")),$A$6:$A$127,0)-1,MATCH($EG1364,$D$6:$CC$6,0)-1+8,1,1)=0,"",OFFSET($D$6,MATCH(VALUE(SUBSTITUTE($EQ1364,$EG1364,"")),$A$6:$A$127,0)-1,MATCH($EG1364,$D$6:$CC$6,0)-1+8,1,1)),"")</f>
        <v/>
      </c>
      <c r="EW1364" s="174" t="str">
        <f t="shared" ca="1" si="70"/>
        <v/>
      </c>
      <c r="EX1364" s="174" t="str">
        <f t="shared" ca="1" si="71"/>
        <v/>
      </c>
      <c r="EY1364" s="174" t="str">
        <f ca="1">IF(EU1364="","",COUNTIF(EU$6:$EU1364,"&gt;"&amp;0))</f>
        <v/>
      </c>
      <c r="EZ1364" s="189"/>
      <c r="FA1364" s="153"/>
    </row>
    <row r="1365" spans="146:157" ht="25.5" customHeight="1">
      <c r="EP1365" s="174"/>
      <c r="EQ1365" s="174"/>
      <c r="ER1365" s="174"/>
      <c r="ES1365" s="174"/>
      <c r="ET1365" s="174" t="str">
        <f t="shared" ca="1" si="69"/>
        <v/>
      </c>
      <c r="EU1365" s="174" t="str">
        <f ca="1">IFERROR(IF(OFFSET($D$6,MATCH(VALUE(SUBSTITUTE(EQ1365,EG1365,"")),$A$6:$A$127,0)-1,MATCH($EG1365,$D$6:$CC$6,0)-1+7,1,1)&gt;0,OFFSET($D$6,MATCH(VALUE(SUBSTITUTE(EQ1365,EG1365,"")),$A$6:$A$127,0)-1,MATCH($EG1365,$D$6:$CC$6,0)-1+7,1,1),""),"")</f>
        <v/>
      </c>
      <c r="EV1365" s="174" t="str">
        <f ca="1">IF($EU1365&lt;&gt;"",IF(OFFSET($D$6,MATCH(VALUE(SUBSTITUTE($EQ1365,$EG1365,"")),$A$6:$A$127,0)-1,MATCH($EG1365,$D$6:$CC$6,0)-1+8,1,1)=0,"",OFFSET($D$6,MATCH(VALUE(SUBSTITUTE($EQ1365,$EG1365,"")),$A$6:$A$127,0)-1,MATCH($EG1365,$D$6:$CC$6,0)-1+8,1,1)),"")</f>
        <v/>
      </c>
      <c r="EW1365" s="174" t="str">
        <f t="shared" ca="1" si="70"/>
        <v/>
      </c>
      <c r="EX1365" s="174" t="str">
        <f t="shared" ca="1" si="71"/>
        <v/>
      </c>
      <c r="EY1365" s="174" t="str">
        <f ca="1">IF(EU1365="","",COUNTIF(EU$6:$EU1365,"&gt;"&amp;0))</f>
        <v/>
      </c>
      <c r="EZ1365" s="189"/>
      <c r="FA1365" s="153"/>
    </row>
    <row r="1366" spans="146:157" ht="25.5" customHeight="1">
      <c r="EP1366" s="174"/>
      <c r="EQ1366" s="174"/>
      <c r="ER1366" s="174"/>
      <c r="ES1366" s="174"/>
      <c r="ET1366" s="174" t="str">
        <f t="shared" ca="1" si="69"/>
        <v/>
      </c>
      <c r="EU1366" s="174" t="str">
        <f ca="1">IFERROR(IF(OFFSET($D$6,MATCH(VALUE(SUBSTITUTE(EQ1366,EG1366,"")),$A$6:$A$127,0)-1,MATCH($EG1366,$D$6:$CC$6,0)-1+7,1,1)&gt;0,OFFSET($D$6,MATCH(VALUE(SUBSTITUTE(EQ1366,EG1366,"")),$A$6:$A$127,0)-1,MATCH($EG1366,$D$6:$CC$6,0)-1+7,1,1),""),"")</f>
        <v/>
      </c>
      <c r="EV1366" s="174" t="str">
        <f ca="1">IF($EU1366&lt;&gt;"",IF(OFFSET($D$6,MATCH(VALUE(SUBSTITUTE($EQ1366,$EG1366,"")),$A$6:$A$127,0)-1,MATCH($EG1366,$D$6:$CC$6,0)-1+8,1,1)=0,"",OFFSET($D$6,MATCH(VALUE(SUBSTITUTE($EQ1366,$EG1366,"")),$A$6:$A$127,0)-1,MATCH($EG1366,$D$6:$CC$6,0)-1+8,1,1)),"")</f>
        <v/>
      </c>
      <c r="EW1366" s="174" t="str">
        <f t="shared" ca="1" si="70"/>
        <v/>
      </c>
      <c r="EX1366" s="174" t="str">
        <f t="shared" ca="1" si="71"/>
        <v/>
      </c>
      <c r="EY1366" s="174" t="str">
        <f ca="1">IF(EU1366="","",COUNTIF(EU$6:$EU1366,"&gt;"&amp;0))</f>
        <v/>
      </c>
      <c r="EZ1366" s="189"/>
      <c r="FA1366" s="153"/>
    </row>
    <row r="1367" spans="146:157" ht="25.5" customHeight="1">
      <c r="EP1367" s="174"/>
      <c r="EQ1367" s="174"/>
      <c r="ER1367" s="174"/>
      <c r="ES1367" s="174"/>
      <c r="ET1367" s="174" t="str">
        <f t="shared" ca="1" si="69"/>
        <v/>
      </c>
      <c r="EU1367" s="174" t="str">
        <f ca="1">IFERROR(IF(OFFSET($D$6,MATCH(VALUE(SUBSTITUTE(EQ1367,EG1367,"")),$A$6:$A$127,0)-1,MATCH($EG1367,$D$6:$CC$6,0)-1+7,1,1)&gt;0,OFFSET($D$6,MATCH(VALUE(SUBSTITUTE(EQ1367,EG1367,"")),$A$6:$A$127,0)-1,MATCH($EG1367,$D$6:$CC$6,0)-1+7,1,1),""),"")</f>
        <v/>
      </c>
      <c r="EV1367" s="174" t="str">
        <f ca="1">IF($EU1367&lt;&gt;"",IF(OFFSET($D$6,MATCH(VALUE(SUBSTITUTE($EQ1367,$EG1367,"")),$A$6:$A$127,0)-1,MATCH($EG1367,$D$6:$CC$6,0)-1+8,1,1)=0,"",OFFSET($D$6,MATCH(VALUE(SUBSTITUTE($EQ1367,$EG1367,"")),$A$6:$A$127,0)-1,MATCH($EG1367,$D$6:$CC$6,0)-1+8,1,1)),"")</f>
        <v/>
      </c>
      <c r="EW1367" s="174" t="str">
        <f t="shared" ca="1" si="70"/>
        <v/>
      </c>
      <c r="EX1367" s="174" t="str">
        <f t="shared" ca="1" si="71"/>
        <v/>
      </c>
      <c r="EY1367" s="174" t="str">
        <f ca="1">IF(EU1367="","",COUNTIF(EU$6:$EU1367,"&gt;"&amp;0))</f>
        <v/>
      </c>
      <c r="EZ1367" s="189"/>
      <c r="FA1367" s="153"/>
    </row>
    <row r="1368" spans="146:157" ht="25.5" customHeight="1">
      <c r="EP1368" s="174"/>
      <c r="EQ1368" s="174"/>
      <c r="ER1368" s="174"/>
      <c r="ES1368" s="174"/>
      <c r="ET1368" s="174" t="str">
        <f t="shared" ca="1" si="69"/>
        <v/>
      </c>
      <c r="EU1368" s="174" t="str">
        <f ca="1">IFERROR(IF(OFFSET($D$6,MATCH(VALUE(SUBSTITUTE(EQ1368,EG1368,"")),$A$6:$A$127,0)-1,MATCH($EG1368,$D$6:$CC$6,0)-1+7,1,1)&gt;0,OFFSET($D$6,MATCH(VALUE(SUBSTITUTE(EQ1368,EG1368,"")),$A$6:$A$127,0)-1,MATCH($EG1368,$D$6:$CC$6,0)-1+7,1,1),""),"")</f>
        <v/>
      </c>
      <c r="EV1368" s="174" t="str">
        <f ca="1">IF($EU1368&lt;&gt;"",IF(OFFSET($D$6,MATCH(VALUE(SUBSTITUTE($EQ1368,$EG1368,"")),$A$6:$A$127,0)-1,MATCH($EG1368,$D$6:$CC$6,0)-1+8,1,1)=0,"",OFFSET($D$6,MATCH(VALUE(SUBSTITUTE($EQ1368,$EG1368,"")),$A$6:$A$127,0)-1,MATCH($EG1368,$D$6:$CC$6,0)-1+8,1,1)),"")</f>
        <v/>
      </c>
      <c r="EW1368" s="174" t="str">
        <f t="shared" ca="1" si="70"/>
        <v/>
      </c>
      <c r="EX1368" s="174" t="str">
        <f t="shared" ca="1" si="71"/>
        <v/>
      </c>
      <c r="EY1368" s="174" t="str">
        <f ca="1">IF(EU1368="","",COUNTIF(EU$6:$EU1368,"&gt;"&amp;0))</f>
        <v/>
      </c>
      <c r="EZ1368" s="189"/>
      <c r="FA1368" s="153"/>
    </row>
    <row r="1369" spans="146:157" ht="25.5" customHeight="1">
      <c r="EP1369" s="174"/>
      <c r="EQ1369" s="174"/>
      <c r="ER1369" s="174"/>
      <c r="ES1369" s="174"/>
      <c r="ET1369" s="174" t="str">
        <f t="shared" ca="1" si="69"/>
        <v/>
      </c>
      <c r="EU1369" s="174" t="str">
        <f ca="1">IFERROR(IF(OFFSET($D$6,MATCH(VALUE(SUBSTITUTE(EQ1369,EG1369,"")),$A$6:$A$127,0)-1,MATCH($EG1369,$D$6:$CC$6,0)-1+7,1,1)&gt;0,OFFSET($D$6,MATCH(VALUE(SUBSTITUTE(EQ1369,EG1369,"")),$A$6:$A$127,0)-1,MATCH($EG1369,$D$6:$CC$6,0)-1+7,1,1),""),"")</f>
        <v/>
      </c>
      <c r="EV1369" s="174" t="str">
        <f ca="1">IF($EU1369&lt;&gt;"",IF(OFFSET($D$6,MATCH(VALUE(SUBSTITUTE($EQ1369,$EG1369,"")),$A$6:$A$127,0)-1,MATCH($EG1369,$D$6:$CC$6,0)-1+8,1,1)=0,"",OFFSET($D$6,MATCH(VALUE(SUBSTITUTE($EQ1369,$EG1369,"")),$A$6:$A$127,0)-1,MATCH($EG1369,$D$6:$CC$6,0)-1+8,1,1)),"")</f>
        <v/>
      </c>
      <c r="EW1369" s="174" t="str">
        <f t="shared" ca="1" si="70"/>
        <v/>
      </c>
      <c r="EX1369" s="174" t="str">
        <f t="shared" ca="1" si="71"/>
        <v/>
      </c>
      <c r="EY1369" s="174" t="str">
        <f ca="1">IF(EU1369="","",COUNTIF(EU$6:$EU1369,"&gt;"&amp;0))</f>
        <v/>
      </c>
      <c r="EZ1369" s="189"/>
      <c r="FA1369" s="153"/>
    </row>
    <row r="1370" spans="146:157" ht="25.5" customHeight="1">
      <c r="EP1370" s="174"/>
      <c r="EQ1370" s="174"/>
      <c r="ER1370" s="174"/>
      <c r="ES1370" s="174"/>
      <c r="ET1370" s="174" t="str">
        <f t="shared" ca="1" si="69"/>
        <v/>
      </c>
      <c r="EU1370" s="174" t="str">
        <f ca="1">IFERROR(IF(OFFSET($D$6,MATCH(VALUE(SUBSTITUTE(EQ1370,EG1370,"")),$A$6:$A$127,0)-1,MATCH($EG1370,$D$6:$CC$6,0)-1+7,1,1)&gt;0,OFFSET($D$6,MATCH(VALUE(SUBSTITUTE(EQ1370,EG1370,"")),$A$6:$A$127,0)-1,MATCH($EG1370,$D$6:$CC$6,0)-1+7,1,1),""),"")</f>
        <v/>
      </c>
      <c r="EV1370" s="174" t="str">
        <f ca="1">IF($EU1370&lt;&gt;"",IF(OFFSET($D$6,MATCH(VALUE(SUBSTITUTE($EQ1370,$EG1370,"")),$A$6:$A$127,0)-1,MATCH($EG1370,$D$6:$CC$6,0)-1+8,1,1)=0,"",OFFSET($D$6,MATCH(VALUE(SUBSTITUTE($EQ1370,$EG1370,"")),$A$6:$A$127,0)-1,MATCH($EG1370,$D$6:$CC$6,0)-1+8,1,1)),"")</f>
        <v/>
      </c>
      <c r="EW1370" s="174" t="str">
        <f t="shared" ca="1" si="70"/>
        <v/>
      </c>
      <c r="EX1370" s="174" t="str">
        <f t="shared" ca="1" si="71"/>
        <v/>
      </c>
      <c r="EY1370" s="174" t="str">
        <f ca="1">IF(EU1370="","",COUNTIF(EU$6:$EU1370,"&gt;"&amp;0))</f>
        <v/>
      </c>
      <c r="EZ1370" s="189"/>
      <c r="FA1370" s="153"/>
    </row>
    <row r="1371" spans="146:157" ht="25.5" customHeight="1">
      <c r="EP1371" s="174"/>
      <c r="EQ1371" s="174"/>
      <c r="ER1371" s="174"/>
      <c r="ES1371" s="174"/>
      <c r="ET1371" s="174" t="str">
        <f t="shared" ca="1" si="69"/>
        <v/>
      </c>
      <c r="EU1371" s="174" t="str">
        <f ca="1">IFERROR(IF(OFFSET($D$6,MATCH(VALUE(SUBSTITUTE(EQ1371,EG1371,"")),$A$6:$A$127,0)-1,MATCH($EG1371,$D$6:$CC$6,0)-1+7,1,1)&gt;0,OFFSET($D$6,MATCH(VALUE(SUBSTITUTE(EQ1371,EG1371,"")),$A$6:$A$127,0)-1,MATCH($EG1371,$D$6:$CC$6,0)-1+7,1,1),""),"")</f>
        <v/>
      </c>
      <c r="EV1371" s="174" t="str">
        <f ca="1">IF($EU1371&lt;&gt;"",IF(OFFSET($D$6,MATCH(VALUE(SUBSTITUTE($EQ1371,$EG1371,"")),$A$6:$A$127,0)-1,MATCH($EG1371,$D$6:$CC$6,0)-1+8,1,1)=0,"",OFFSET($D$6,MATCH(VALUE(SUBSTITUTE($EQ1371,$EG1371,"")),$A$6:$A$127,0)-1,MATCH($EG1371,$D$6:$CC$6,0)-1+8,1,1)),"")</f>
        <v/>
      </c>
      <c r="EW1371" s="174" t="str">
        <f t="shared" ca="1" si="70"/>
        <v/>
      </c>
      <c r="EX1371" s="174" t="str">
        <f t="shared" ca="1" si="71"/>
        <v/>
      </c>
      <c r="EY1371" s="174" t="str">
        <f ca="1">IF(EU1371="","",COUNTIF(EU$6:$EU1371,"&gt;"&amp;0))</f>
        <v/>
      </c>
      <c r="EZ1371" s="189"/>
      <c r="FA1371" s="153"/>
    </row>
    <row r="1372" spans="146:157" ht="25.5" customHeight="1">
      <c r="EP1372" s="174"/>
      <c r="EQ1372" s="174"/>
      <c r="ER1372" s="174"/>
      <c r="ES1372" s="174"/>
      <c r="ET1372" s="174" t="str">
        <f t="shared" ca="1" si="69"/>
        <v/>
      </c>
      <c r="EU1372" s="174" t="str">
        <f ca="1">IFERROR(IF(OFFSET($D$6,MATCH(VALUE(SUBSTITUTE(EQ1372,EG1372,"")),$A$6:$A$127,0)-1,MATCH($EG1372,$D$6:$CC$6,0)-1+7,1,1)&gt;0,OFFSET($D$6,MATCH(VALUE(SUBSTITUTE(EQ1372,EG1372,"")),$A$6:$A$127,0)-1,MATCH($EG1372,$D$6:$CC$6,0)-1+7,1,1),""),"")</f>
        <v/>
      </c>
      <c r="EV1372" s="174" t="str">
        <f ca="1">IF($EU1372&lt;&gt;"",IF(OFFSET($D$6,MATCH(VALUE(SUBSTITUTE($EQ1372,$EG1372,"")),$A$6:$A$127,0)-1,MATCH($EG1372,$D$6:$CC$6,0)-1+8,1,1)=0,"",OFFSET($D$6,MATCH(VALUE(SUBSTITUTE($EQ1372,$EG1372,"")),$A$6:$A$127,0)-1,MATCH($EG1372,$D$6:$CC$6,0)-1+8,1,1)),"")</f>
        <v/>
      </c>
      <c r="EW1372" s="174" t="str">
        <f t="shared" ca="1" si="70"/>
        <v/>
      </c>
      <c r="EX1372" s="174" t="str">
        <f t="shared" ca="1" si="71"/>
        <v/>
      </c>
      <c r="EY1372" s="174" t="str">
        <f ca="1">IF(EU1372="","",COUNTIF(EU$6:$EU1372,"&gt;"&amp;0))</f>
        <v/>
      </c>
      <c r="EZ1372" s="189"/>
      <c r="FA1372" s="153"/>
    </row>
    <row r="1373" spans="146:157" ht="25.5" customHeight="1">
      <c r="EP1373" s="174"/>
      <c r="EQ1373" s="174"/>
      <c r="ER1373" s="174"/>
      <c r="ES1373" s="174"/>
      <c r="ET1373" s="174" t="str">
        <f t="shared" ca="1" si="69"/>
        <v/>
      </c>
      <c r="EU1373" s="174" t="str">
        <f ca="1">IFERROR(IF(OFFSET($D$6,MATCH(VALUE(SUBSTITUTE(EQ1373,EG1373,"")),$A$6:$A$127,0)-1,MATCH($EG1373,$D$6:$CC$6,0)-1+7,1,1)&gt;0,OFFSET($D$6,MATCH(VALUE(SUBSTITUTE(EQ1373,EG1373,"")),$A$6:$A$127,0)-1,MATCH($EG1373,$D$6:$CC$6,0)-1+7,1,1),""),"")</f>
        <v/>
      </c>
      <c r="EV1373" s="174" t="str">
        <f ca="1">IF($EU1373&lt;&gt;"",IF(OFFSET($D$6,MATCH(VALUE(SUBSTITUTE($EQ1373,$EG1373,"")),$A$6:$A$127,0)-1,MATCH($EG1373,$D$6:$CC$6,0)-1+8,1,1)=0,"",OFFSET($D$6,MATCH(VALUE(SUBSTITUTE($EQ1373,$EG1373,"")),$A$6:$A$127,0)-1,MATCH($EG1373,$D$6:$CC$6,0)-1+8,1,1)),"")</f>
        <v/>
      </c>
      <c r="EW1373" s="174" t="str">
        <f t="shared" ca="1" si="70"/>
        <v/>
      </c>
      <c r="EX1373" s="174" t="str">
        <f t="shared" ca="1" si="71"/>
        <v/>
      </c>
      <c r="EY1373" s="174" t="str">
        <f ca="1">IF(EU1373="","",COUNTIF(EU$6:$EU1373,"&gt;"&amp;0))</f>
        <v/>
      </c>
      <c r="EZ1373" s="189"/>
      <c r="FA1373" s="153"/>
    </row>
    <row r="1374" spans="146:157" ht="25.5" customHeight="1">
      <c r="EP1374" s="174"/>
      <c r="EQ1374" s="174"/>
      <c r="ER1374" s="174"/>
      <c r="ES1374" s="174"/>
      <c r="ET1374" s="174" t="str">
        <f t="shared" ca="1" si="69"/>
        <v/>
      </c>
      <c r="EU1374" s="174" t="str">
        <f ca="1">IFERROR(IF(OFFSET($D$6,MATCH(VALUE(SUBSTITUTE(EQ1374,EG1374,"")),$A$6:$A$127,0)-1,MATCH($EG1374,$D$6:$CC$6,0)-1+7,1,1)&gt;0,OFFSET($D$6,MATCH(VALUE(SUBSTITUTE(EQ1374,EG1374,"")),$A$6:$A$127,0)-1,MATCH($EG1374,$D$6:$CC$6,0)-1+7,1,1),""),"")</f>
        <v/>
      </c>
      <c r="EV1374" s="174" t="str">
        <f ca="1">IF($EU1374&lt;&gt;"",IF(OFFSET($D$6,MATCH(VALUE(SUBSTITUTE($EQ1374,$EG1374,"")),$A$6:$A$127,0)-1,MATCH($EG1374,$D$6:$CC$6,0)-1+8,1,1)=0,"",OFFSET($D$6,MATCH(VALUE(SUBSTITUTE($EQ1374,$EG1374,"")),$A$6:$A$127,0)-1,MATCH($EG1374,$D$6:$CC$6,0)-1+8,1,1)),"")</f>
        <v/>
      </c>
      <c r="EW1374" s="174" t="str">
        <f t="shared" ca="1" si="70"/>
        <v/>
      </c>
      <c r="EX1374" s="174" t="str">
        <f t="shared" ca="1" si="71"/>
        <v/>
      </c>
      <c r="EY1374" s="174" t="str">
        <f ca="1">IF(EU1374="","",COUNTIF(EU$6:$EU1374,"&gt;"&amp;0))</f>
        <v/>
      </c>
      <c r="EZ1374" s="189"/>
      <c r="FA1374" s="153"/>
    </row>
    <row r="1375" spans="146:157" ht="25.5" customHeight="1">
      <c r="EP1375" s="174"/>
      <c r="EQ1375" s="174"/>
      <c r="ER1375" s="174"/>
      <c r="ES1375" s="174"/>
      <c r="ET1375" s="174" t="str">
        <f t="shared" ca="1" si="69"/>
        <v/>
      </c>
      <c r="EU1375" s="174" t="str">
        <f ca="1">IFERROR(IF(OFFSET($D$6,MATCH(VALUE(SUBSTITUTE(EQ1375,EG1375,"")),$A$6:$A$127,0)-1,MATCH($EG1375,$D$6:$CC$6,0)-1+7,1,1)&gt;0,OFFSET($D$6,MATCH(VALUE(SUBSTITUTE(EQ1375,EG1375,"")),$A$6:$A$127,0)-1,MATCH($EG1375,$D$6:$CC$6,0)-1+7,1,1),""),"")</f>
        <v/>
      </c>
      <c r="EV1375" s="174" t="str">
        <f ca="1">IF($EU1375&lt;&gt;"",IF(OFFSET($D$6,MATCH(VALUE(SUBSTITUTE($EQ1375,$EG1375,"")),$A$6:$A$127,0)-1,MATCH($EG1375,$D$6:$CC$6,0)-1+8,1,1)=0,"",OFFSET($D$6,MATCH(VALUE(SUBSTITUTE($EQ1375,$EG1375,"")),$A$6:$A$127,0)-1,MATCH($EG1375,$D$6:$CC$6,0)-1+8,1,1)),"")</f>
        <v/>
      </c>
      <c r="EW1375" s="174" t="str">
        <f t="shared" ca="1" si="70"/>
        <v/>
      </c>
      <c r="EX1375" s="174" t="str">
        <f t="shared" ca="1" si="71"/>
        <v/>
      </c>
      <c r="EY1375" s="174" t="str">
        <f ca="1">IF(EU1375="","",COUNTIF(EU$6:$EU1375,"&gt;"&amp;0))</f>
        <v/>
      </c>
      <c r="EZ1375" s="189"/>
      <c r="FA1375" s="153"/>
    </row>
    <row r="1376" spans="146:157" ht="25.5" customHeight="1">
      <c r="EP1376" s="174"/>
      <c r="EQ1376" s="174"/>
      <c r="ER1376" s="174"/>
      <c r="ES1376" s="174"/>
      <c r="ET1376" s="174" t="str">
        <f t="shared" ca="1" si="69"/>
        <v/>
      </c>
      <c r="EU1376" s="174" t="str">
        <f ca="1">IFERROR(IF(OFFSET($D$6,MATCH(VALUE(SUBSTITUTE(EQ1376,EG1376,"")),$A$6:$A$127,0)-1,MATCH($EG1376,$D$6:$CC$6,0)-1+7,1,1)&gt;0,OFFSET($D$6,MATCH(VALUE(SUBSTITUTE(EQ1376,EG1376,"")),$A$6:$A$127,0)-1,MATCH($EG1376,$D$6:$CC$6,0)-1+7,1,1),""),"")</f>
        <v/>
      </c>
      <c r="EV1376" s="174" t="str">
        <f ca="1">IF($EU1376&lt;&gt;"",IF(OFFSET($D$6,MATCH(VALUE(SUBSTITUTE($EQ1376,$EG1376,"")),$A$6:$A$127,0)-1,MATCH($EG1376,$D$6:$CC$6,0)-1+8,1,1)=0,"",OFFSET($D$6,MATCH(VALUE(SUBSTITUTE($EQ1376,$EG1376,"")),$A$6:$A$127,0)-1,MATCH($EG1376,$D$6:$CC$6,0)-1+8,1,1)),"")</f>
        <v/>
      </c>
      <c r="EW1376" s="174" t="str">
        <f t="shared" ca="1" si="70"/>
        <v/>
      </c>
      <c r="EX1376" s="174" t="str">
        <f t="shared" ca="1" si="71"/>
        <v/>
      </c>
      <c r="EY1376" s="174" t="str">
        <f ca="1">IF(EU1376="","",COUNTIF(EU$6:$EU1376,"&gt;"&amp;0))</f>
        <v/>
      </c>
      <c r="EZ1376" s="189"/>
      <c r="FA1376" s="153"/>
    </row>
    <row r="1377" spans="146:157" ht="25.5" customHeight="1">
      <c r="EP1377" s="174"/>
      <c r="EQ1377" s="174"/>
      <c r="ER1377" s="174"/>
      <c r="ES1377" s="174"/>
      <c r="ET1377" s="174" t="str">
        <f t="shared" ca="1" si="69"/>
        <v/>
      </c>
      <c r="EU1377" s="174" t="str">
        <f ca="1">IFERROR(IF(OFFSET($D$6,MATCH(VALUE(SUBSTITUTE(EQ1377,EG1377,"")),$A$6:$A$127,0)-1,MATCH($EG1377,$D$6:$CC$6,0)-1+7,1,1)&gt;0,OFFSET($D$6,MATCH(VALUE(SUBSTITUTE(EQ1377,EG1377,"")),$A$6:$A$127,0)-1,MATCH($EG1377,$D$6:$CC$6,0)-1+7,1,1),""),"")</f>
        <v/>
      </c>
      <c r="EV1377" s="174" t="str">
        <f ca="1">IF($EU1377&lt;&gt;"",IF(OFFSET($D$6,MATCH(VALUE(SUBSTITUTE($EQ1377,$EG1377,"")),$A$6:$A$127,0)-1,MATCH($EG1377,$D$6:$CC$6,0)-1+8,1,1)=0,"",OFFSET($D$6,MATCH(VALUE(SUBSTITUTE($EQ1377,$EG1377,"")),$A$6:$A$127,0)-1,MATCH($EG1377,$D$6:$CC$6,0)-1+8,1,1)),"")</f>
        <v/>
      </c>
      <c r="EW1377" s="174" t="str">
        <f t="shared" ca="1" si="70"/>
        <v/>
      </c>
      <c r="EX1377" s="174" t="str">
        <f t="shared" ca="1" si="71"/>
        <v/>
      </c>
      <c r="EY1377" s="174" t="str">
        <f ca="1">IF(EU1377="","",COUNTIF(EU$6:$EU1377,"&gt;"&amp;0))</f>
        <v/>
      </c>
      <c r="EZ1377" s="189"/>
      <c r="FA1377" s="153"/>
    </row>
    <row r="1378" spans="146:157" ht="25.5" customHeight="1">
      <c r="EP1378" s="174"/>
      <c r="EQ1378" s="174"/>
      <c r="ER1378" s="174"/>
      <c r="ES1378" s="174"/>
      <c r="ET1378" s="174" t="str">
        <f t="shared" ca="1" si="69"/>
        <v/>
      </c>
      <c r="EU1378" s="174" t="str">
        <f ca="1">IFERROR(IF(OFFSET($D$6,MATCH(VALUE(SUBSTITUTE(EQ1378,EG1378,"")),$A$6:$A$127,0)-1,MATCH($EG1378,$D$6:$CC$6,0)-1+7,1,1)&gt;0,OFFSET($D$6,MATCH(VALUE(SUBSTITUTE(EQ1378,EG1378,"")),$A$6:$A$127,0)-1,MATCH($EG1378,$D$6:$CC$6,0)-1+7,1,1),""),"")</f>
        <v/>
      </c>
      <c r="EV1378" s="174" t="str">
        <f ca="1">IF($EU1378&lt;&gt;"",IF(OFFSET($D$6,MATCH(VALUE(SUBSTITUTE($EQ1378,$EG1378,"")),$A$6:$A$127,0)-1,MATCH($EG1378,$D$6:$CC$6,0)-1+8,1,1)=0,"",OFFSET($D$6,MATCH(VALUE(SUBSTITUTE($EQ1378,$EG1378,"")),$A$6:$A$127,0)-1,MATCH($EG1378,$D$6:$CC$6,0)-1+8,1,1)),"")</f>
        <v/>
      </c>
      <c r="EW1378" s="174" t="str">
        <f t="shared" ca="1" si="70"/>
        <v/>
      </c>
      <c r="EX1378" s="174" t="str">
        <f t="shared" ca="1" si="71"/>
        <v/>
      </c>
      <c r="EY1378" s="174" t="str">
        <f ca="1">IF(EU1378="","",COUNTIF(EU$6:$EU1378,"&gt;"&amp;0))</f>
        <v/>
      </c>
      <c r="EZ1378" s="189"/>
      <c r="FA1378" s="153"/>
    </row>
    <row r="1379" spans="146:157" ht="25.5" customHeight="1">
      <c r="EP1379" s="174"/>
      <c r="EQ1379" s="174"/>
      <c r="ER1379" s="174"/>
      <c r="ES1379" s="174"/>
      <c r="ET1379" s="174" t="str">
        <f t="shared" ca="1" si="69"/>
        <v/>
      </c>
      <c r="EU1379" s="174" t="str">
        <f ca="1">IFERROR(IF(OFFSET($D$6,MATCH(VALUE(SUBSTITUTE(EQ1379,EG1379,"")),$A$6:$A$127,0)-1,MATCH($EG1379,$D$6:$CC$6,0)-1+7,1,1)&gt;0,OFFSET($D$6,MATCH(VALUE(SUBSTITUTE(EQ1379,EG1379,"")),$A$6:$A$127,0)-1,MATCH($EG1379,$D$6:$CC$6,0)-1+7,1,1),""),"")</f>
        <v/>
      </c>
      <c r="EV1379" s="174" t="str">
        <f ca="1">IF($EU1379&lt;&gt;"",IF(OFFSET($D$6,MATCH(VALUE(SUBSTITUTE($EQ1379,$EG1379,"")),$A$6:$A$127,0)-1,MATCH($EG1379,$D$6:$CC$6,0)-1+8,1,1)=0,"",OFFSET($D$6,MATCH(VALUE(SUBSTITUTE($EQ1379,$EG1379,"")),$A$6:$A$127,0)-1,MATCH($EG1379,$D$6:$CC$6,0)-1+8,1,1)),"")</f>
        <v/>
      </c>
      <c r="EW1379" s="174" t="str">
        <f t="shared" ca="1" si="70"/>
        <v/>
      </c>
      <c r="EX1379" s="174" t="str">
        <f t="shared" ca="1" si="71"/>
        <v/>
      </c>
      <c r="EY1379" s="174" t="str">
        <f ca="1">IF(EU1379="","",COUNTIF(EU$6:$EU1379,"&gt;"&amp;0))</f>
        <v/>
      </c>
      <c r="EZ1379" s="189"/>
      <c r="FA1379" s="153"/>
    </row>
    <row r="1380" spans="146:157" ht="25.5" customHeight="1">
      <c r="EP1380" s="174"/>
      <c r="EQ1380" s="174"/>
      <c r="ER1380" s="174"/>
      <c r="ES1380" s="174"/>
      <c r="ET1380" s="174" t="str">
        <f t="shared" ca="1" si="69"/>
        <v/>
      </c>
      <c r="EU1380" s="174" t="str">
        <f ca="1">IFERROR(IF(OFFSET($D$6,MATCH(VALUE(SUBSTITUTE(EQ1380,EG1380,"")),$A$6:$A$127,0)-1,MATCH($EG1380,$D$6:$CC$6,0)-1+7,1,1)&gt;0,OFFSET($D$6,MATCH(VALUE(SUBSTITUTE(EQ1380,EG1380,"")),$A$6:$A$127,0)-1,MATCH($EG1380,$D$6:$CC$6,0)-1+7,1,1),""),"")</f>
        <v/>
      </c>
      <c r="EV1380" s="174" t="str">
        <f ca="1">IF($EU1380&lt;&gt;"",IF(OFFSET($D$6,MATCH(VALUE(SUBSTITUTE($EQ1380,$EG1380,"")),$A$6:$A$127,0)-1,MATCH($EG1380,$D$6:$CC$6,0)-1+8,1,1)=0,"",OFFSET($D$6,MATCH(VALUE(SUBSTITUTE($EQ1380,$EG1380,"")),$A$6:$A$127,0)-1,MATCH($EG1380,$D$6:$CC$6,0)-1+8,1,1)),"")</f>
        <v/>
      </c>
      <c r="EW1380" s="174" t="str">
        <f t="shared" ca="1" si="70"/>
        <v/>
      </c>
      <c r="EX1380" s="174" t="str">
        <f t="shared" ca="1" si="71"/>
        <v/>
      </c>
      <c r="EY1380" s="174" t="str">
        <f ca="1">IF(EU1380="","",COUNTIF(EU$6:$EU1380,"&gt;"&amp;0))</f>
        <v/>
      </c>
      <c r="EZ1380" s="189"/>
      <c r="FA1380" s="153"/>
    </row>
    <row r="1381" spans="146:157" ht="25.5" customHeight="1">
      <c r="EP1381" s="174"/>
      <c r="EQ1381" s="174"/>
      <c r="ER1381" s="174"/>
      <c r="ES1381" s="174"/>
      <c r="ET1381" s="174" t="str">
        <f t="shared" ca="1" si="69"/>
        <v/>
      </c>
      <c r="EU1381" s="174" t="str">
        <f ca="1">IFERROR(IF(OFFSET($D$6,MATCH(VALUE(SUBSTITUTE(EQ1381,EG1381,"")),$A$6:$A$127,0)-1,MATCH($EG1381,$D$6:$CC$6,0)-1+7,1,1)&gt;0,OFFSET($D$6,MATCH(VALUE(SUBSTITUTE(EQ1381,EG1381,"")),$A$6:$A$127,0)-1,MATCH($EG1381,$D$6:$CC$6,0)-1+7,1,1),""),"")</f>
        <v/>
      </c>
      <c r="EV1381" s="174" t="str">
        <f ca="1">IF($EU1381&lt;&gt;"",IF(OFFSET($D$6,MATCH(VALUE(SUBSTITUTE($EQ1381,$EG1381,"")),$A$6:$A$127,0)-1,MATCH($EG1381,$D$6:$CC$6,0)-1+8,1,1)=0,"",OFFSET($D$6,MATCH(VALUE(SUBSTITUTE($EQ1381,$EG1381,"")),$A$6:$A$127,0)-1,MATCH($EG1381,$D$6:$CC$6,0)-1+8,1,1)),"")</f>
        <v/>
      </c>
      <c r="EW1381" s="174" t="str">
        <f t="shared" ca="1" si="70"/>
        <v/>
      </c>
      <c r="EX1381" s="174" t="str">
        <f t="shared" ca="1" si="71"/>
        <v/>
      </c>
      <c r="EY1381" s="174" t="str">
        <f ca="1">IF(EU1381="","",COUNTIF(EU$6:$EU1381,"&gt;"&amp;0))</f>
        <v/>
      </c>
      <c r="EZ1381" s="189"/>
      <c r="FA1381" s="153"/>
    </row>
    <row r="1382" spans="146:157" ht="25.5" customHeight="1">
      <c r="EP1382" s="174"/>
      <c r="EQ1382" s="174"/>
      <c r="ER1382" s="174"/>
      <c r="ES1382" s="174"/>
      <c r="ET1382" s="174" t="str">
        <f t="shared" ca="1" si="69"/>
        <v/>
      </c>
      <c r="EU1382" s="174" t="str">
        <f ca="1">IFERROR(IF(OFFSET($D$6,MATCH(VALUE(SUBSTITUTE(EQ1382,EG1382,"")),$A$6:$A$127,0)-1,MATCH($EG1382,$D$6:$CC$6,0)-1+7,1,1)&gt;0,OFFSET($D$6,MATCH(VALUE(SUBSTITUTE(EQ1382,EG1382,"")),$A$6:$A$127,0)-1,MATCH($EG1382,$D$6:$CC$6,0)-1+7,1,1),""),"")</f>
        <v/>
      </c>
      <c r="EV1382" s="174" t="str">
        <f ca="1">IF($EU1382&lt;&gt;"",IF(OFFSET($D$6,MATCH(VALUE(SUBSTITUTE($EQ1382,$EG1382,"")),$A$6:$A$127,0)-1,MATCH($EG1382,$D$6:$CC$6,0)-1+8,1,1)=0,"",OFFSET($D$6,MATCH(VALUE(SUBSTITUTE($EQ1382,$EG1382,"")),$A$6:$A$127,0)-1,MATCH($EG1382,$D$6:$CC$6,0)-1+8,1,1)),"")</f>
        <v/>
      </c>
      <c r="EW1382" s="174" t="str">
        <f t="shared" ca="1" si="70"/>
        <v/>
      </c>
      <c r="EX1382" s="174" t="str">
        <f t="shared" ca="1" si="71"/>
        <v/>
      </c>
      <c r="EY1382" s="174" t="str">
        <f ca="1">IF(EU1382="","",COUNTIF(EU$6:$EU1382,"&gt;"&amp;0))</f>
        <v/>
      </c>
      <c r="EZ1382" s="189"/>
      <c r="FA1382" s="153"/>
    </row>
    <row r="1383" spans="146:157" ht="25.5" customHeight="1">
      <c r="EP1383" s="174"/>
      <c r="EQ1383" s="174"/>
      <c r="ER1383" s="174"/>
      <c r="ES1383" s="174"/>
      <c r="ET1383" s="174" t="str">
        <f t="shared" ca="1" si="69"/>
        <v/>
      </c>
      <c r="EU1383" s="174" t="str">
        <f ca="1">IFERROR(IF(OFFSET($D$6,MATCH(VALUE(SUBSTITUTE(EQ1383,EG1383,"")),$A$6:$A$127,0)-1,MATCH($EG1383,$D$6:$CC$6,0)-1+7,1,1)&gt;0,OFFSET($D$6,MATCH(VALUE(SUBSTITUTE(EQ1383,EG1383,"")),$A$6:$A$127,0)-1,MATCH($EG1383,$D$6:$CC$6,0)-1+7,1,1),""),"")</f>
        <v/>
      </c>
      <c r="EV1383" s="174" t="str">
        <f ca="1">IF($EU1383&lt;&gt;"",IF(OFFSET($D$6,MATCH(VALUE(SUBSTITUTE($EQ1383,$EG1383,"")),$A$6:$A$127,0)-1,MATCH($EG1383,$D$6:$CC$6,0)-1+8,1,1)=0,"",OFFSET($D$6,MATCH(VALUE(SUBSTITUTE($EQ1383,$EG1383,"")),$A$6:$A$127,0)-1,MATCH($EG1383,$D$6:$CC$6,0)-1+8,1,1)),"")</f>
        <v/>
      </c>
      <c r="EW1383" s="174" t="str">
        <f t="shared" ca="1" si="70"/>
        <v/>
      </c>
      <c r="EX1383" s="174" t="str">
        <f t="shared" ca="1" si="71"/>
        <v/>
      </c>
      <c r="EY1383" s="174" t="str">
        <f ca="1">IF(EU1383="","",COUNTIF(EU$6:$EU1383,"&gt;"&amp;0))</f>
        <v/>
      </c>
      <c r="EZ1383" s="189"/>
      <c r="FA1383" s="153"/>
    </row>
    <row r="1384" spans="146:157" ht="25.5" customHeight="1">
      <c r="EP1384" s="174"/>
      <c r="EQ1384" s="174"/>
      <c r="ER1384" s="174"/>
      <c r="ES1384" s="174"/>
      <c r="ET1384" s="174" t="str">
        <f t="shared" ca="1" si="69"/>
        <v/>
      </c>
      <c r="EU1384" s="174" t="str">
        <f ca="1">IFERROR(IF(OFFSET($D$6,MATCH(VALUE(SUBSTITUTE(EQ1384,EG1384,"")),$A$6:$A$127,0)-1,MATCH($EG1384,$D$6:$CC$6,0)-1+7,1,1)&gt;0,OFFSET($D$6,MATCH(VALUE(SUBSTITUTE(EQ1384,EG1384,"")),$A$6:$A$127,0)-1,MATCH($EG1384,$D$6:$CC$6,0)-1+7,1,1),""),"")</f>
        <v/>
      </c>
      <c r="EV1384" s="174" t="str">
        <f ca="1">IF($EU1384&lt;&gt;"",IF(OFFSET($D$6,MATCH(VALUE(SUBSTITUTE($EQ1384,$EG1384,"")),$A$6:$A$127,0)-1,MATCH($EG1384,$D$6:$CC$6,0)-1+8,1,1)=0,"",OFFSET($D$6,MATCH(VALUE(SUBSTITUTE($EQ1384,$EG1384,"")),$A$6:$A$127,0)-1,MATCH($EG1384,$D$6:$CC$6,0)-1+8,1,1)),"")</f>
        <v/>
      </c>
      <c r="EW1384" s="174" t="str">
        <f t="shared" ca="1" si="70"/>
        <v/>
      </c>
      <c r="EX1384" s="174" t="str">
        <f t="shared" ca="1" si="71"/>
        <v/>
      </c>
      <c r="EY1384" s="174" t="str">
        <f ca="1">IF(EU1384="","",COUNTIF(EU$6:$EU1384,"&gt;"&amp;0))</f>
        <v/>
      </c>
      <c r="EZ1384" s="189"/>
      <c r="FA1384" s="153"/>
    </row>
    <row r="1385" spans="146:157" ht="25.5" customHeight="1">
      <c r="EP1385" s="174"/>
      <c r="EQ1385" s="174"/>
      <c r="ER1385" s="174"/>
      <c r="ES1385" s="174"/>
      <c r="ET1385" s="174" t="str">
        <f t="shared" ca="1" si="69"/>
        <v/>
      </c>
      <c r="EU1385" s="174" t="str">
        <f ca="1">IFERROR(IF(OFFSET($D$6,MATCH(VALUE(SUBSTITUTE(EQ1385,EG1385,"")),$A$6:$A$127,0)-1,MATCH($EG1385,$D$6:$CC$6,0)-1+7,1,1)&gt;0,OFFSET($D$6,MATCH(VALUE(SUBSTITUTE(EQ1385,EG1385,"")),$A$6:$A$127,0)-1,MATCH($EG1385,$D$6:$CC$6,0)-1+7,1,1),""),"")</f>
        <v/>
      </c>
      <c r="EV1385" s="174" t="str">
        <f ca="1">IF($EU1385&lt;&gt;"",IF(OFFSET($D$6,MATCH(VALUE(SUBSTITUTE($EQ1385,$EG1385,"")),$A$6:$A$127,0)-1,MATCH($EG1385,$D$6:$CC$6,0)-1+8,1,1)=0,"",OFFSET($D$6,MATCH(VALUE(SUBSTITUTE($EQ1385,$EG1385,"")),$A$6:$A$127,0)-1,MATCH($EG1385,$D$6:$CC$6,0)-1+8,1,1)),"")</f>
        <v/>
      </c>
      <c r="EW1385" s="174" t="str">
        <f t="shared" ca="1" si="70"/>
        <v/>
      </c>
      <c r="EX1385" s="174" t="str">
        <f t="shared" ca="1" si="71"/>
        <v/>
      </c>
      <c r="EY1385" s="174" t="str">
        <f ca="1">IF(EU1385="","",COUNTIF(EU$6:$EU1385,"&gt;"&amp;0))</f>
        <v/>
      </c>
      <c r="EZ1385" s="189"/>
      <c r="FA1385" s="153"/>
    </row>
    <row r="1386" spans="146:157" ht="25.5" customHeight="1">
      <c r="EP1386" s="174"/>
      <c r="EQ1386" s="174"/>
      <c r="ER1386" s="174"/>
      <c r="ES1386" s="174"/>
      <c r="ET1386" s="174" t="str">
        <f t="shared" ca="1" si="69"/>
        <v/>
      </c>
      <c r="EU1386" s="174" t="str">
        <f ca="1">IFERROR(IF(OFFSET($D$6,MATCH(VALUE(SUBSTITUTE(EQ1386,EG1386,"")),$A$6:$A$127,0)-1,MATCH($EG1386,$D$6:$CC$6,0)-1+7,1,1)&gt;0,OFFSET($D$6,MATCH(VALUE(SUBSTITUTE(EQ1386,EG1386,"")),$A$6:$A$127,0)-1,MATCH($EG1386,$D$6:$CC$6,0)-1+7,1,1),""),"")</f>
        <v/>
      </c>
      <c r="EV1386" s="174" t="str">
        <f ca="1">IF($EU1386&lt;&gt;"",IF(OFFSET($D$6,MATCH(VALUE(SUBSTITUTE($EQ1386,$EG1386,"")),$A$6:$A$127,0)-1,MATCH($EG1386,$D$6:$CC$6,0)-1+8,1,1)=0,"",OFFSET($D$6,MATCH(VALUE(SUBSTITUTE($EQ1386,$EG1386,"")),$A$6:$A$127,0)-1,MATCH($EG1386,$D$6:$CC$6,0)-1+8,1,1)),"")</f>
        <v/>
      </c>
      <c r="EW1386" s="174" t="str">
        <f t="shared" ca="1" si="70"/>
        <v/>
      </c>
      <c r="EX1386" s="174" t="str">
        <f t="shared" ca="1" si="71"/>
        <v/>
      </c>
      <c r="EY1386" s="174" t="str">
        <f ca="1">IF(EU1386="","",COUNTIF(EU$6:$EU1386,"&gt;"&amp;0))</f>
        <v/>
      </c>
      <c r="EZ1386" s="189"/>
      <c r="FA1386" s="153"/>
    </row>
    <row r="1387" spans="146:157" ht="25.5" customHeight="1">
      <c r="EP1387" s="174"/>
      <c r="EQ1387" s="174"/>
      <c r="ER1387" s="174"/>
      <c r="ES1387" s="174"/>
      <c r="ET1387" s="174" t="str">
        <f t="shared" ca="1" si="69"/>
        <v/>
      </c>
      <c r="EU1387" s="174" t="str">
        <f ca="1">IFERROR(IF(OFFSET($D$6,MATCH(VALUE(SUBSTITUTE(EQ1387,EG1387,"")),$A$6:$A$127,0)-1,MATCH($EG1387,$D$6:$CC$6,0)-1+7,1,1)&gt;0,OFFSET($D$6,MATCH(VALUE(SUBSTITUTE(EQ1387,EG1387,"")),$A$6:$A$127,0)-1,MATCH($EG1387,$D$6:$CC$6,0)-1+7,1,1),""),"")</f>
        <v/>
      </c>
      <c r="EV1387" s="174" t="str">
        <f ca="1">IF($EU1387&lt;&gt;"",IF(OFFSET($D$6,MATCH(VALUE(SUBSTITUTE($EQ1387,$EG1387,"")),$A$6:$A$127,0)-1,MATCH($EG1387,$D$6:$CC$6,0)-1+8,1,1)=0,"",OFFSET($D$6,MATCH(VALUE(SUBSTITUTE($EQ1387,$EG1387,"")),$A$6:$A$127,0)-1,MATCH($EG1387,$D$6:$CC$6,0)-1+8,1,1)),"")</f>
        <v/>
      </c>
      <c r="EW1387" s="174" t="str">
        <f t="shared" ca="1" si="70"/>
        <v/>
      </c>
      <c r="EX1387" s="174" t="str">
        <f t="shared" ca="1" si="71"/>
        <v/>
      </c>
      <c r="EY1387" s="174" t="str">
        <f ca="1">IF(EU1387="","",COUNTIF(EU$6:$EU1387,"&gt;"&amp;0))</f>
        <v/>
      </c>
      <c r="EZ1387" s="189"/>
      <c r="FA1387" s="153"/>
    </row>
    <row r="1388" spans="146:157" ht="25.5" customHeight="1">
      <c r="EP1388" s="174"/>
      <c r="EQ1388" s="174"/>
      <c r="ER1388" s="174"/>
      <c r="ES1388" s="174"/>
      <c r="ET1388" s="174" t="str">
        <f t="shared" ca="1" si="69"/>
        <v/>
      </c>
      <c r="EU1388" s="174" t="str">
        <f ca="1">IFERROR(IF(OFFSET($D$6,MATCH(VALUE(SUBSTITUTE(EQ1388,EG1388,"")),$A$6:$A$127,0)-1,MATCH($EG1388,$D$6:$CC$6,0)-1+7,1,1)&gt;0,OFFSET($D$6,MATCH(VALUE(SUBSTITUTE(EQ1388,EG1388,"")),$A$6:$A$127,0)-1,MATCH($EG1388,$D$6:$CC$6,0)-1+7,1,1),""),"")</f>
        <v/>
      </c>
      <c r="EV1388" s="174" t="str">
        <f ca="1">IF($EU1388&lt;&gt;"",IF(OFFSET($D$6,MATCH(VALUE(SUBSTITUTE($EQ1388,$EG1388,"")),$A$6:$A$127,0)-1,MATCH($EG1388,$D$6:$CC$6,0)-1+8,1,1)=0,"",OFFSET($D$6,MATCH(VALUE(SUBSTITUTE($EQ1388,$EG1388,"")),$A$6:$A$127,0)-1,MATCH($EG1388,$D$6:$CC$6,0)-1+8,1,1)),"")</f>
        <v/>
      </c>
      <c r="EW1388" s="174" t="str">
        <f t="shared" ca="1" si="70"/>
        <v/>
      </c>
      <c r="EX1388" s="174" t="str">
        <f t="shared" ca="1" si="71"/>
        <v/>
      </c>
      <c r="EY1388" s="174" t="str">
        <f ca="1">IF(EU1388="","",COUNTIF(EU$6:$EU1388,"&gt;"&amp;0))</f>
        <v/>
      </c>
      <c r="EZ1388" s="189"/>
      <c r="FA1388" s="153"/>
    </row>
    <row r="1389" spans="146:157" ht="25.5" customHeight="1">
      <c r="EP1389" s="174"/>
      <c r="EQ1389" s="174"/>
      <c r="ER1389" s="174"/>
      <c r="ES1389" s="174"/>
      <c r="ET1389" s="174" t="str">
        <f t="shared" ca="1" si="69"/>
        <v/>
      </c>
      <c r="EU1389" s="174" t="str">
        <f ca="1">IFERROR(IF(OFFSET($D$6,MATCH(VALUE(SUBSTITUTE(EQ1389,EG1389,"")),$A$6:$A$127,0)-1,MATCH($EG1389,$D$6:$CC$6,0)-1+7,1,1)&gt;0,OFFSET($D$6,MATCH(VALUE(SUBSTITUTE(EQ1389,EG1389,"")),$A$6:$A$127,0)-1,MATCH($EG1389,$D$6:$CC$6,0)-1+7,1,1),""),"")</f>
        <v/>
      </c>
      <c r="EV1389" s="174" t="str">
        <f ca="1">IF($EU1389&lt;&gt;"",IF(OFFSET($D$6,MATCH(VALUE(SUBSTITUTE($EQ1389,$EG1389,"")),$A$6:$A$127,0)-1,MATCH($EG1389,$D$6:$CC$6,0)-1+8,1,1)=0,"",OFFSET($D$6,MATCH(VALUE(SUBSTITUTE($EQ1389,$EG1389,"")),$A$6:$A$127,0)-1,MATCH($EG1389,$D$6:$CC$6,0)-1+8,1,1)),"")</f>
        <v/>
      </c>
      <c r="EW1389" s="174" t="str">
        <f t="shared" ca="1" si="70"/>
        <v/>
      </c>
      <c r="EX1389" s="174" t="str">
        <f t="shared" ca="1" si="71"/>
        <v/>
      </c>
      <c r="EY1389" s="174" t="str">
        <f ca="1">IF(EU1389="","",COUNTIF(EU$6:$EU1389,"&gt;"&amp;0))</f>
        <v/>
      </c>
      <c r="EZ1389" s="189"/>
      <c r="FA1389" s="153"/>
    </row>
    <row r="1390" spans="146:157" ht="25.5" customHeight="1">
      <c r="EP1390" s="174"/>
      <c r="EQ1390" s="174"/>
      <c r="ER1390" s="174"/>
      <c r="ES1390" s="174"/>
      <c r="ET1390" s="174" t="str">
        <f t="shared" ca="1" si="69"/>
        <v/>
      </c>
      <c r="EU1390" s="174" t="str">
        <f ca="1">IFERROR(IF(OFFSET($D$6,MATCH(VALUE(SUBSTITUTE(EQ1390,EG1390,"")),$A$6:$A$127,0)-1,MATCH($EG1390,$D$6:$CC$6,0)-1+7,1,1)&gt;0,OFFSET($D$6,MATCH(VALUE(SUBSTITUTE(EQ1390,EG1390,"")),$A$6:$A$127,0)-1,MATCH($EG1390,$D$6:$CC$6,0)-1+7,1,1),""),"")</f>
        <v/>
      </c>
      <c r="EV1390" s="174" t="str">
        <f ca="1">IF($EU1390&lt;&gt;"",IF(OFFSET($D$6,MATCH(VALUE(SUBSTITUTE($EQ1390,$EG1390,"")),$A$6:$A$127,0)-1,MATCH($EG1390,$D$6:$CC$6,0)-1+8,1,1)=0,"",OFFSET($D$6,MATCH(VALUE(SUBSTITUTE($EQ1390,$EG1390,"")),$A$6:$A$127,0)-1,MATCH($EG1390,$D$6:$CC$6,0)-1+8,1,1)),"")</f>
        <v/>
      </c>
      <c r="EW1390" s="174" t="str">
        <f t="shared" ca="1" si="70"/>
        <v/>
      </c>
      <c r="EX1390" s="174" t="str">
        <f t="shared" ca="1" si="71"/>
        <v/>
      </c>
      <c r="EY1390" s="174" t="str">
        <f ca="1">IF(EU1390="","",COUNTIF(EU$6:$EU1390,"&gt;"&amp;0))</f>
        <v/>
      </c>
      <c r="EZ1390" s="189"/>
      <c r="FA1390" s="153"/>
    </row>
    <row r="1391" spans="146:157" ht="25.5" customHeight="1">
      <c r="EP1391" s="174"/>
      <c r="EQ1391" s="174"/>
      <c r="ER1391" s="174"/>
      <c r="ES1391" s="174"/>
      <c r="ET1391" s="174" t="str">
        <f t="shared" ca="1" si="69"/>
        <v/>
      </c>
      <c r="EU1391" s="174" t="str">
        <f ca="1">IFERROR(IF(OFFSET($D$6,MATCH(VALUE(SUBSTITUTE(EQ1391,EG1391,"")),$A$6:$A$127,0)-1,MATCH($EG1391,$D$6:$CC$6,0)-1+7,1,1)&gt;0,OFFSET($D$6,MATCH(VALUE(SUBSTITUTE(EQ1391,EG1391,"")),$A$6:$A$127,0)-1,MATCH($EG1391,$D$6:$CC$6,0)-1+7,1,1),""),"")</f>
        <v/>
      </c>
      <c r="EV1391" s="174" t="str">
        <f ca="1">IF($EU1391&lt;&gt;"",IF(OFFSET($D$6,MATCH(VALUE(SUBSTITUTE($EQ1391,$EG1391,"")),$A$6:$A$127,0)-1,MATCH($EG1391,$D$6:$CC$6,0)-1+8,1,1)=0,"",OFFSET($D$6,MATCH(VALUE(SUBSTITUTE($EQ1391,$EG1391,"")),$A$6:$A$127,0)-1,MATCH($EG1391,$D$6:$CC$6,0)-1+8,1,1)),"")</f>
        <v/>
      </c>
      <c r="EW1391" s="174" t="str">
        <f t="shared" ca="1" si="70"/>
        <v/>
      </c>
      <c r="EX1391" s="174" t="str">
        <f t="shared" ca="1" si="71"/>
        <v/>
      </c>
      <c r="EY1391" s="174" t="str">
        <f ca="1">IF(EU1391="","",COUNTIF(EU$6:$EU1391,"&gt;"&amp;0))</f>
        <v/>
      </c>
      <c r="EZ1391" s="189"/>
      <c r="FA1391" s="153"/>
    </row>
    <row r="1392" spans="146:157" ht="25.5" customHeight="1">
      <c r="EP1392" s="174"/>
      <c r="EQ1392" s="174"/>
      <c r="ER1392" s="174"/>
      <c r="ES1392" s="174"/>
      <c r="ET1392" s="174" t="str">
        <f t="shared" ca="1" si="69"/>
        <v/>
      </c>
      <c r="EU1392" s="174" t="str">
        <f ca="1">IFERROR(IF(OFFSET($D$6,MATCH(VALUE(SUBSTITUTE(EQ1392,EG1392,"")),$A$6:$A$127,0)-1,MATCH($EG1392,$D$6:$CC$6,0)-1+7,1,1)&gt;0,OFFSET($D$6,MATCH(VALUE(SUBSTITUTE(EQ1392,EG1392,"")),$A$6:$A$127,0)-1,MATCH($EG1392,$D$6:$CC$6,0)-1+7,1,1),""),"")</f>
        <v/>
      </c>
      <c r="EV1392" s="174" t="str">
        <f ca="1">IF($EU1392&lt;&gt;"",IF(OFFSET($D$6,MATCH(VALUE(SUBSTITUTE($EQ1392,$EG1392,"")),$A$6:$A$127,0)-1,MATCH($EG1392,$D$6:$CC$6,0)-1+8,1,1)=0,"",OFFSET($D$6,MATCH(VALUE(SUBSTITUTE($EQ1392,$EG1392,"")),$A$6:$A$127,0)-1,MATCH($EG1392,$D$6:$CC$6,0)-1+8,1,1)),"")</f>
        <v/>
      </c>
      <c r="EW1392" s="174" t="str">
        <f t="shared" ca="1" si="70"/>
        <v/>
      </c>
      <c r="EX1392" s="174" t="str">
        <f t="shared" ca="1" si="71"/>
        <v/>
      </c>
      <c r="EY1392" s="174" t="str">
        <f ca="1">IF(EU1392="","",COUNTIF(EU$6:$EU1392,"&gt;"&amp;0))</f>
        <v/>
      </c>
      <c r="EZ1392" s="189"/>
      <c r="FA1392" s="153"/>
    </row>
    <row r="1393" spans="146:157" ht="25.5" customHeight="1">
      <c r="EP1393" s="174"/>
      <c r="EQ1393" s="174"/>
      <c r="ER1393" s="174"/>
      <c r="ES1393" s="174"/>
      <c r="ET1393" s="174" t="str">
        <f t="shared" ca="1" si="69"/>
        <v/>
      </c>
      <c r="EU1393" s="174" t="str">
        <f ca="1">IFERROR(IF(OFFSET($D$6,MATCH(VALUE(SUBSTITUTE(EQ1393,EG1393,"")),$A$6:$A$127,0)-1,MATCH($EG1393,$D$6:$CC$6,0)-1+7,1,1)&gt;0,OFFSET($D$6,MATCH(VALUE(SUBSTITUTE(EQ1393,EG1393,"")),$A$6:$A$127,0)-1,MATCH($EG1393,$D$6:$CC$6,0)-1+7,1,1),""),"")</f>
        <v/>
      </c>
      <c r="EV1393" s="174" t="str">
        <f ca="1">IF($EU1393&lt;&gt;"",IF(OFFSET($D$6,MATCH(VALUE(SUBSTITUTE($EQ1393,$EG1393,"")),$A$6:$A$127,0)-1,MATCH($EG1393,$D$6:$CC$6,0)-1+8,1,1)=0,"",OFFSET($D$6,MATCH(VALUE(SUBSTITUTE($EQ1393,$EG1393,"")),$A$6:$A$127,0)-1,MATCH($EG1393,$D$6:$CC$6,0)-1+8,1,1)),"")</f>
        <v/>
      </c>
      <c r="EW1393" s="174" t="str">
        <f t="shared" ca="1" si="70"/>
        <v/>
      </c>
      <c r="EX1393" s="174" t="str">
        <f t="shared" ca="1" si="71"/>
        <v/>
      </c>
      <c r="EY1393" s="174" t="str">
        <f ca="1">IF(EU1393="","",COUNTIF(EU$6:$EU1393,"&gt;"&amp;0))</f>
        <v/>
      </c>
      <c r="EZ1393" s="189"/>
      <c r="FA1393" s="153"/>
    </row>
    <row r="1394" spans="146:157" ht="25.5" customHeight="1">
      <c r="EP1394" s="174"/>
      <c r="EQ1394" s="174"/>
      <c r="ER1394" s="174"/>
      <c r="ES1394" s="174"/>
      <c r="ET1394" s="174" t="str">
        <f t="shared" ca="1" si="69"/>
        <v/>
      </c>
      <c r="EU1394" s="174" t="str">
        <f ca="1">IFERROR(IF(OFFSET($D$6,MATCH(VALUE(SUBSTITUTE(EQ1394,EG1394,"")),$A$6:$A$127,0)-1,MATCH($EG1394,$D$6:$CC$6,0)-1+7,1,1)&gt;0,OFFSET($D$6,MATCH(VALUE(SUBSTITUTE(EQ1394,EG1394,"")),$A$6:$A$127,0)-1,MATCH($EG1394,$D$6:$CC$6,0)-1+7,1,1),""),"")</f>
        <v/>
      </c>
      <c r="EV1394" s="174" t="str">
        <f ca="1">IF($EU1394&lt;&gt;"",IF(OFFSET($D$6,MATCH(VALUE(SUBSTITUTE($EQ1394,$EG1394,"")),$A$6:$A$127,0)-1,MATCH($EG1394,$D$6:$CC$6,0)-1+8,1,1)=0,"",OFFSET($D$6,MATCH(VALUE(SUBSTITUTE($EQ1394,$EG1394,"")),$A$6:$A$127,0)-1,MATCH($EG1394,$D$6:$CC$6,0)-1+8,1,1)),"")</f>
        <v/>
      </c>
      <c r="EW1394" s="174" t="str">
        <f t="shared" ca="1" si="70"/>
        <v/>
      </c>
      <c r="EX1394" s="174" t="str">
        <f t="shared" ca="1" si="71"/>
        <v/>
      </c>
      <c r="EY1394" s="174" t="str">
        <f ca="1">IF(EU1394="","",COUNTIF(EU$6:$EU1394,"&gt;"&amp;0))</f>
        <v/>
      </c>
      <c r="EZ1394" s="189"/>
      <c r="FA1394" s="153"/>
    </row>
    <row r="1395" spans="146:157" ht="25.5" customHeight="1">
      <c r="EP1395" s="174"/>
      <c r="EQ1395" s="174"/>
      <c r="ER1395" s="174"/>
      <c r="ES1395" s="174"/>
      <c r="ET1395" s="174" t="str">
        <f t="shared" ca="1" si="69"/>
        <v/>
      </c>
      <c r="EU1395" s="174" t="str">
        <f ca="1">IFERROR(IF(OFFSET($D$6,MATCH(VALUE(SUBSTITUTE(EQ1395,EG1395,"")),$A$6:$A$127,0)-1,MATCH($EG1395,$D$6:$CC$6,0)-1+7,1,1)&gt;0,OFFSET($D$6,MATCH(VALUE(SUBSTITUTE(EQ1395,EG1395,"")),$A$6:$A$127,0)-1,MATCH($EG1395,$D$6:$CC$6,0)-1+7,1,1),""),"")</f>
        <v/>
      </c>
      <c r="EV1395" s="174" t="str">
        <f ca="1">IF($EU1395&lt;&gt;"",IF(OFFSET($D$6,MATCH(VALUE(SUBSTITUTE($EQ1395,$EG1395,"")),$A$6:$A$127,0)-1,MATCH($EG1395,$D$6:$CC$6,0)-1+8,1,1)=0,"",OFFSET($D$6,MATCH(VALUE(SUBSTITUTE($EQ1395,$EG1395,"")),$A$6:$A$127,0)-1,MATCH($EG1395,$D$6:$CC$6,0)-1+8,1,1)),"")</f>
        <v/>
      </c>
      <c r="EW1395" s="174" t="str">
        <f t="shared" ca="1" si="70"/>
        <v/>
      </c>
      <c r="EX1395" s="174" t="str">
        <f t="shared" ca="1" si="71"/>
        <v/>
      </c>
      <c r="EY1395" s="174" t="str">
        <f ca="1">IF(EU1395="","",COUNTIF(EU$6:$EU1395,"&gt;"&amp;0))</f>
        <v/>
      </c>
      <c r="EZ1395" s="189"/>
      <c r="FA1395" s="153"/>
    </row>
    <row r="1396" spans="146:157" ht="25.5" customHeight="1">
      <c r="EP1396" s="174"/>
      <c r="EQ1396" s="174"/>
      <c r="ER1396" s="174"/>
      <c r="ES1396" s="174"/>
      <c r="ET1396" s="174" t="str">
        <f t="shared" ca="1" si="69"/>
        <v/>
      </c>
      <c r="EU1396" s="174" t="str">
        <f ca="1">IFERROR(IF(OFFSET($D$6,MATCH(VALUE(SUBSTITUTE(EQ1396,EG1396,"")),$A$6:$A$127,0)-1,MATCH($EG1396,$D$6:$CC$6,0)-1+7,1,1)&gt;0,OFFSET($D$6,MATCH(VALUE(SUBSTITUTE(EQ1396,EG1396,"")),$A$6:$A$127,0)-1,MATCH($EG1396,$D$6:$CC$6,0)-1+7,1,1),""),"")</f>
        <v/>
      </c>
      <c r="EV1396" s="174" t="str">
        <f ca="1">IF($EU1396&lt;&gt;"",IF(OFFSET($D$6,MATCH(VALUE(SUBSTITUTE($EQ1396,$EG1396,"")),$A$6:$A$127,0)-1,MATCH($EG1396,$D$6:$CC$6,0)-1+8,1,1)=0,"",OFFSET($D$6,MATCH(VALUE(SUBSTITUTE($EQ1396,$EG1396,"")),$A$6:$A$127,0)-1,MATCH($EG1396,$D$6:$CC$6,0)-1+8,1,1)),"")</f>
        <v/>
      </c>
      <c r="EW1396" s="174" t="str">
        <f t="shared" ca="1" si="70"/>
        <v/>
      </c>
      <c r="EX1396" s="174" t="str">
        <f t="shared" ca="1" si="71"/>
        <v/>
      </c>
      <c r="EY1396" s="174" t="str">
        <f ca="1">IF(EU1396="","",COUNTIF(EU$6:$EU1396,"&gt;"&amp;0))</f>
        <v/>
      </c>
      <c r="EZ1396" s="189"/>
      <c r="FA1396" s="153"/>
    </row>
    <row r="1397" spans="146:157" ht="25.5" customHeight="1">
      <c r="EP1397" s="174"/>
      <c r="EQ1397" s="174"/>
      <c r="ER1397" s="174"/>
      <c r="ES1397" s="174"/>
      <c r="ET1397" s="174" t="str">
        <f t="shared" ca="1" si="69"/>
        <v/>
      </c>
      <c r="EU1397" s="174" t="str">
        <f ca="1">IFERROR(IF(OFFSET($D$6,MATCH(VALUE(SUBSTITUTE(EQ1397,EG1397,"")),$A$6:$A$127,0)-1,MATCH($EG1397,$D$6:$CC$6,0)-1+7,1,1)&gt;0,OFFSET($D$6,MATCH(VALUE(SUBSTITUTE(EQ1397,EG1397,"")),$A$6:$A$127,0)-1,MATCH($EG1397,$D$6:$CC$6,0)-1+7,1,1),""),"")</f>
        <v/>
      </c>
      <c r="EV1397" s="174" t="str">
        <f ca="1">IF($EU1397&lt;&gt;"",IF(OFFSET($D$6,MATCH(VALUE(SUBSTITUTE($EQ1397,$EG1397,"")),$A$6:$A$127,0)-1,MATCH($EG1397,$D$6:$CC$6,0)-1+8,1,1)=0,"",OFFSET($D$6,MATCH(VALUE(SUBSTITUTE($EQ1397,$EG1397,"")),$A$6:$A$127,0)-1,MATCH($EG1397,$D$6:$CC$6,0)-1+8,1,1)),"")</f>
        <v/>
      </c>
      <c r="EW1397" s="174" t="str">
        <f t="shared" ca="1" si="70"/>
        <v/>
      </c>
      <c r="EX1397" s="174" t="str">
        <f t="shared" ca="1" si="71"/>
        <v/>
      </c>
      <c r="EY1397" s="174" t="str">
        <f ca="1">IF(EU1397="","",COUNTIF(EU$6:$EU1397,"&gt;"&amp;0))</f>
        <v/>
      </c>
      <c r="EZ1397" s="189"/>
      <c r="FA1397" s="153"/>
    </row>
    <row r="1398" spans="146:157" ht="25.5" customHeight="1">
      <c r="EP1398" s="174"/>
      <c r="EQ1398" s="174"/>
      <c r="ER1398" s="174"/>
      <c r="ES1398" s="174"/>
      <c r="ET1398" s="174" t="str">
        <f t="shared" ca="1" si="69"/>
        <v/>
      </c>
      <c r="EU1398" s="174" t="str">
        <f ca="1">IFERROR(IF(OFFSET($D$6,MATCH(VALUE(SUBSTITUTE(EQ1398,EG1398,"")),$A$6:$A$127,0)-1,MATCH($EG1398,$D$6:$CC$6,0)-1+7,1,1)&gt;0,OFFSET($D$6,MATCH(VALUE(SUBSTITUTE(EQ1398,EG1398,"")),$A$6:$A$127,0)-1,MATCH($EG1398,$D$6:$CC$6,0)-1+7,1,1),""),"")</f>
        <v/>
      </c>
      <c r="EV1398" s="174" t="str">
        <f ca="1">IF($EU1398&lt;&gt;"",IF(OFFSET($D$6,MATCH(VALUE(SUBSTITUTE($EQ1398,$EG1398,"")),$A$6:$A$127,0)-1,MATCH($EG1398,$D$6:$CC$6,0)-1+8,1,1)=0,"",OFFSET($D$6,MATCH(VALUE(SUBSTITUTE($EQ1398,$EG1398,"")),$A$6:$A$127,0)-1,MATCH($EG1398,$D$6:$CC$6,0)-1+8,1,1)),"")</f>
        <v/>
      </c>
      <c r="EW1398" s="174" t="str">
        <f t="shared" ca="1" si="70"/>
        <v/>
      </c>
      <c r="EX1398" s="174" t="str">
        <f t="shared" ca="1" si="71"/>
        <v/>
      </c>
      <c r="EY1398" s="174" t="str">
        <f ca="1">IF(EU1398="","",COUNTIF(EU$6:$EU1398,"&gt;"&amp;0))</f>
        <v/>
      </c>
      <c r="EZ1398" s="189"/>
      <c r="FA1398" s="153"/>
    </row>
    <row r="1399" spans="146:157" ht="25.5" customHeight="1">
      <c r="EP1399" s="174"/>
      <c r="EQ1399" s="174"/>
      <c r="ER1399" s="174"/>
      <c r="ES1399" s="174"/>
      <c r="ET1399" s="174" t="str">
        <f t="shared" ca="1" si="69"/>
        <v/>
      </c>
      <c r="EU1399" s="174" t="str">
        <f ca="1">IFERROR(IF(OFFSET($D$6,MATCH(VALUE(SUBSTITUTE(EQ1399,EG1399,"")),$A$6:$A$127,0)-1,MATCH($EG1399,$D$6:$CC$6,0)-1+7,1,1)&gt;0,OFFSET($D$6,MATCH(VALUE(SUBSTITUTE(EQ1399,EG1399,"")),$A$6:$A$127,0)-1,MATCH($EG1399,$D$6:$CC$6,0)-1+7,1,1),""),"")</f>
        <v/>
      </c>
      <c r="EV1399" s="174" t="str">
        <f ca="1">IF($EU1399&lt;&gt;"",IF(OFFSET($D$6,MATCH(VALUE(SUBSTITUTE($EQ1399,$EG1399,"")),$A$6:$A$127,0)-1,MATCH($EG1399,$D$6:$CC$6,0)-1+8,1,1)=0,"",OFFSET($D$6,MATCH(VALUE(SUBSTITUTE($EQ1399,$EG1399,"")),$A$6:$A$127,0)-1,MATCH($EG1399,$D$6:$CC$6,0)-1+8,1,1)),"")</f>
        <v/>
      </c>
      <c r="EW1399" s="174" t="str">
        <f t="shared" ca="1" si="70"/>
        <v/>
      </c>
      <c r="EX1399" s="174" t="str">
        <f t="shared" ca="1" si="71"/>
        <v/>
      </c>
      <c r="EY1399" s="174" t="str">
        <f ca="1">IF(EU1399="","",COUNTIF(EU$6:$EU1399,"&gt;"&amp;0))</f>
        <v/>
      </c>
      <c r="EZ1399" s="189"/>
      <c r="FA1399" s="153"/>
    </row>
    <row r="1400" spans="146:157" ht="25.5" customHeight="1">
      <c r="EP1400" s="174"/>
      <c r="EQ1400" s="174"/>
      <c r="ER1400" s="174"/>
      <c r="ES1400" s="174"/>
      <c r="ET1400" s="174" t="str">
        <f t="shared" ca="1" si="69"/>
        <v/>
      </c>
      <c r="EU1400" s="174" t="str">
        <f ca="1">IFERROR(IF(OFFSET($D$6,MATCH(VALUE(SUBSTITUTE(EQ1400,EG1400,"")),$A$6:$A$127,0)-1,MATCH($EG1400,$D$6:$CC$6,0)-1+7,1,1)&gt;0,OFFSET($D$6,MATCH(VALUE(SUBSTITUTE(EQ1400,EG1400,"")),$A$6:$A$127,0)-1,MATCH($EG1400,$D$6:$CC$6,0)-1+7,1,1),""),"")</f>
        <v/>
      </c>
      <c r="EV1400" s="174" t="str">
        <f ca="1">IF($EU1400&lt;&gt;"",IF(OFFSET($D$6,MATCH(VALUE(SUBSTITUTE($EQ1400,$EG1400,"")),$A$6:$A$127,0)-1,MATCH($EG1400,$D$6:$CC$6,0)-1+8,1,1)=0,"",OFFSET($D$6,MATCH(VALUE(SUBSTITUTE($EQ1400,$EG1400,"")),$A$6:$A$127,0)-1,MATCH($EG1400,$D$6:$CC$6,0)-1+8,1,1)),"")</f>
        <v/>
      </c>
      <c r="EW1400" s="174" t="str">
        <f t="shared" ca="1" si="70"/>
        <v/>
      </c>
      <c r="EX1400" s="174" t="str">
        <f t="shared" ca="1" si="71"/>
        <v/>
      </c>
      <c r="EY1400" s="174" t="str">
        <f ca="1">IF(EU1400="","",COUNTIF(EU$6:$EU1400,"&gt;"&amp;0))</f>
        <v/>
      </c>
      <c r="EZ1400" s="189"/>
      <c r="FA1400" s="153"/>
    </row>
    <row r="1401" spans="146:157" ht="25.5" customHeight="1">
      <c r="EP1401" s="174"/>
      <c r="EQ1401" s="174"/>
      <c r="ER1401" s="174"/>
      <c r="ES1401" s="174"/>
      <c r="ET1401" s="174" t="str">
        <f t="shared" ca="1" si="69"/>
        <v/>
      </c>
      <c r="EU1401" s="174" t="str">
        <f ca="1">IFERROR(IF(OFFSET($D$6,MATCH(VALUE(SUBSTITUTE(EQ1401,EG1401,"")),$A$6:$A$127,0)-1,MATCH($EG1401,$D$6:$CC$6,0)-1+7,1,1)&gt;0,OFFSET($D$6,MATCH(VALUE(SUBSTITUTE(EQ1401,EG1401,"")),$A$6:$A$127,0)-1,MATCH($EG1401,$D$6:$CC$6,0)-1+7,1,1),""),"")</f>
        <v/>
      </c>
      <c r="EV1401" s="174" t="str">
        <f ca="1">IF($EU1401&lt;&gt;"",IF(OFFSET($D$6,MATCH(VALUE(SUBSTITUTE($EQ1401,$EG1401,"")),$A$6:$A$127,0)-1,MATCH($EG1401,$D$6:$CC$6,0)-1+8,1,1)=0,"",OFFSET($D$6,MATCH(VALUE(SUBSTITUTE($EQ1401,$EG1401,"")),$A$6:$A$127,0)-1,MATCH($EG1401,$D$6:$CC$6,0)-1+8,1,1)),"")</f>
        <v/>
      </c>
      <c r="EW1401" s="174" t="str">
        <f t="shared" ca="1" si="70"/>
        <v/>
      </c>
      <c r="EX1401" s="174" t="str">
        <f t="shared" ca="1" si="71"/>
        <v/>
      </c>
      <c r="EY1401" s="174" t="str">
        <f ca="1">IF(EU1401="","",COUNTIF(EU$6:$EU1401,"&gt;"&amp;0))</f>
        <v/>
      </c>
      <c r="EZ1401" s="189"/>
      <c r="FA1401" s="153"/>
    </row>
    <row r="1402" spans="146:157" ht="25.5" customHeight="1">
      <c r="EP1402" s="174"/>
      <c r="EQ1402" s="174"/>
      <c r="ER1402" s="174"/>
      <c r="ES1402" s="174"/>
      <c r="ET1402" s="174" t="str">
        <f t="shared" ca="1" si="69"/>
        <v/>
      </c>
      <c r="EU1402" s="174" t="str">
        <f ca="1">IFERROR(IF(OFFSET($D$6,MATCH(VALUE(SUBSTITUTE(EQ1402,EG1402,"")),$A$6:$A$127,0)-1,MATCH($EG1402,$D$6:$CC$6,0)-1+7,1,1)&gt;0,OFFSET($D$6,MATCH(VALUE(SUBSTITUTE(EQ1402,EG1402,"")),$A$6:$A$127,0)-1,MATCH($EG1402,$D$6:$CC$6,0)-1+7,1,1),""),"")</f>
        <v/>
      </c>
      <c r="EV1402" s="174" t="str">
        <f ca="1">IF($EU1402&lt;&gt;"",IF(OFFSET($D$6,MATCH(VALUE(SUBSTITUTE($EQ1402,$EG1402,"")),$A$6:$A$127,0)-1,MATCH($EG1402,$D$6:$CC$6,0)-1+8,1,1)=0,"",OFFSET($D$6,MATCH(VALUE(SUBSTITUTE($EQ1402,$EG1402,"")),$A$6:$A$127,0)-1,MATCH($EG1402,$D$6:$CC$6,0)-1+8,1,1)),"")</f>
        <v/>
      </c>
      <c r="EW1402" s="174" t="str">
        <f t="shared" ca="1" si="70"/>
        <v/>
      </c>
      <c r="EX1402" s="174" t="str">
        <f t="shared" ca="1" si="71"/>
        <v/>
      </c>
      <c r="EY1402" s="174" t="str">
        <f ca="1">IF(EU1402="","",COUNTIF(EU$6:$EU1402,"&gt;"&amp;0))</f>
        <v/>
      </c>
      <c r="EZ1402" s="189"/>
      <c r="FA1402" s="153"/>
    </row>
    <row r="1403" spans="146:157" ht="25.5" customHeight="1">
      <c r="EP1403" s="174"/>
      <c r="EQ1403" s="174"/>
      <c r="ER1403" s="174"/>
      <c r="ES1403" s="174"/>
      <c r="ET1403" s="174" t="str">
        <f t="shared" ca="1" si="69"/>
        <v/>
      </c>
      <c r="EU1403" s="174" t="str">
        <f ca="1">IFERROR(IF(OFFSET($D$6,MATCH(VALUE(SUBSTITUTE(EQ1403,EG1403,"")),$A$6:$A$127,0)-1,MATCH($EG1403,$D$6:$CC$6,0)-1+7,1,1)&gt;0,OFFSET($D$6,MATCH(VALUE(SUBSTITUTE(EQ1403,EG1403,"")),$A$6:$A$127,0)-1,MATCH($EG1403,$D$6:$CC$6,0)-1+7,1,1),""),"")</f>
        <v/>
      </c>
      <c r="EV1403" s="174" t="str">
        <f ca="1">IF($EU1403&lt;&gt;"",IF(OFFSET($D$6,MATCH(VALUE(SUBSTITUTE($EQ1403,$EG1403,"")),$A$6:$A$127,0)-1,MATCH($EG1403,$D$6:$CC$6,0)-1+8,1,1)=0,"",OFFSET($D$6,MATCH(VALUE(SUBSTITUTE($EQ1403,$EG1403,"")),$A$6:$A$127,0)-1,MATCH($EG1403,$D$6:$CC$6,0)-1+8,1,1)),"")</f>
        <v/>
      </c>
      <c r="EW1403" s="174" t="str">
        <f t="shared" ca="1" si="70"/>
        <v/>
      </c>
      <c r="EX1403" s="174" t="str">
        <f t="shared" ca="1" si="71"/>
        <v/>
      </c>
      <c r="EY1403" s="174" t="str">
        <f ca="1">IF(EU1403="","",COUNTIF(EU$6:$EU1403,"&gt;"&amp;0))</f>
        <v/>
      </c>
      <c r="EZ1403" s="189"/>
      <c r="FA1403" s="153"/>
    </row>
    <row r="1404" spans="146:157" ht="25.5" customHeight="1">
      <c r="EP1404" s="174"/>
      <c r="EQ1404" s="174"/>
      <c r="ER1404" s="174"/>
      <c r="ES1404" s="174"/>
      <c r="ET1404" s="174" t="str">
        <f t="shared" ca="1" si="69"/>
        <v/>
      </c>
      <c r="EU1404" s="174" t="str">
        <f ca="1">IFERROR(IF(OFFSET($D$6,MATCH(VALUE(SUBSTITUTE(EQ1404,EG1404,"")),$A$6:$A$127,0)-1,MATCH($EG1404,$D$6:$CC$6,0)-1+7,1,1)&gt;0,OFFSET($D$6,MATCH(VALUE(SUBSTITUTE(EQ1404,EG1404,"")),$A$6:$A$127,0)-1,MATCH($EG1404,$D$6:$CC$6,0)-1+7,1,1),""),"")</f>
        <v/>
      </c>
      <c r="EV1404" s="174" t="str">
        <f ca="1">IF($EU1404&lt;&gt;"",IF(OFFSET($D$6,MATCH(VALUE(SUBSTITUTE($EQ1404,$EG1404,"")),$A$6:$A$127,0)-1,MATCH($EG1404,$D$6:$CC$6,0)-1+8,1,1)=0,"",OFFSET($D$6,MATCH(VALUE(SUBSTITUTE($EQ1404,$EG1404,"")),$A$6:$A$127,0)-1,MATCH($EG1404,$D$6:$CC$6,0)-1+8,1,1)),"")</f>
        <v/>
      </c>
      <c r="EW1404" s="174" t="str">
        <f t="shared" ca="1" si="70"/>
        <v/>
      </c>
      <c r="EX1404" s="174" t="str">
        <f t="shared" ca="1" si="71"/>
        <v/>
      </c>
      <c r="EY1404" s="174" t="str">
        <f ca="1">IF(EU1404="","",COUNTIF(EU$6:$EU1404,"&gt;"&amp;0))</f>
        <v/>
      </c>
      <c r="EZ1404" s="189"/>
      <c r="FA1404" s="153"/>
    </row>
    <row r="1405" spans="146:157" ht="25.5" customHeight="1">
      <c r="EP1405" s="174"/>
      <c r="EQ1405" s="174"/>
      <c r="ER1405" s="174"/>
      <c r="ES1405" s="174"/>
      <c r="ET1405" s="174" t="str">
        <f t="shared" ca="1" si="69"/>
        <v/>
      </c>
      <c r="EU1405" s="174" t="str">
        <f ca="1">IFERROR(IF(OFFSET($D$6,MATCH(VALUE(SUBSTITUTE(EQ1405,EG1405,"")),$A$6:$A$127,0)-1,MATCH($EG1405,$D$6:$CC$6,0)-1+7,1,1)&gt;0,OFFSET($D$6,MATCH(VALUE(SUBSTITUTE(EQ1405,EG1405,"")),$A$6:$A$127,0)-1,MATCH($EG1405,$D$6:$CC$6,0)-1+7,1,1),""),"")</f>
        <v/>
      </c>
      <c r="EV1405" s="174" t="str">
        <f ca="1">IF($EU1405&lt;&gt;"",IF(OFFSET($D$6,MATCH(VALUE(SUBSTITUTE($EQ1405,$EG1405,"")),$A$6:$A$127,0)-1,MATCH($EG1405,$D$6:$CC$6,0)-1+8,1,1)=0,"",OFFSET($D$6,MATCH(VALUE(SUBSTITUTE($EQ1405,$EG1405,"")),$A$6:$A$127,0)-1,MATCH($EG1405,$D$6:$CC$6,0)-1+8,1,1)),"")</f>
        <v/>
      </c>
      <c r="EW1405" s="174" t="str">
        <f t="shared" ca="1" si="70"/>
        <v/>
      </c>
      <c r="EX1405" s="174" t="str">
        <f t="shared" ca="1" si="71"/>
        <v/>
      </c>
      <c r="EY1405" s="174" t="str">
        <f ca="1">IF(EU1405="","",COUNTIF(EU$6:$EU1405,"&gt;"&amp;0))</f>
        <v/>
      </c>
      <c r="EZ1405" s="189"/>
      <c r="FA1405" s="153"/>
    </row>
    <row r="1406" spans="146:157" ht="25.5" customHeight="1">
      <c r="EP1406" s="174"/>
      <c r="EQ1406" s="174"/>
      <c r="ER1406" s="174"/>
      <c r="ES1406" s="174"/>
      <c r="ET1406" s="174" t="str">
        <f t="shared" ca="1" si="69"/>
        <v/>
      </c>
      <c r="EU1406" s="174" t="str">
        <f ca="1">IFERROR(IF(OFFSET($D$6,MATCH(VALUE(SUBSTITUTE(EQ1406,EG1406,"")),$A$6:$A$127,0)-1,MATCH($EG1406,$D$6:$CC$6,0)-1+7,1,1)&gt;0,OFFSET($D$6,MATCH(VALUE(SUBSTITUTE(EQ1406,EG1406,"")),$A$6:$A$127,0)-1,MATCH($EG1406,$D$6:$CC$6,0)-1+7,1,1),""),"")</f>
        <v/>
      </c>
      <c r="EV1406" s="174" t="str">
        <f ca="1">IF($EU1406&lt;&gt;"",IF(OFFSET($D$6,MATCH(VALUE(SUBSTITUTE($EQ1406,$EG1406,"")),$A$6:$A$127,0)-1,MATCH($EG1406,$D$6:$CC$6,0)-1+8,1,1)=0,"",OFFSET($D$6,MATCH(VALUE(SUBSTITUTE($EQ1406,$EG1406,"")),$A$6:$A$127,0)-1,MATCH($EG1406,$D$6:$CC$6,0)-1+8,1,1)),"")</f>
        <v/>
      </c>
      <c r="EW1406" s="174" t="str">
        <f t="shared" ca="1" si="70"/>
        <v/>
      </c>
      <c r="EX1406" s="174" t="str">
        <f t="shared" ca="1" si="71"/>
        <v/>
      </c>
      <c r="EY1406" s="174" t="str">
        <f ca="1">IF(EU1406="","",COUNTIF(EU$6:$EU1406,"&gt;"&amp;0))</f>
        <v/>
      </c>
      <c r="EZ1406" s="189"/>
      <c r="FA1406" s="153"/>
    </row>
    <row r="1407" spans="146:157" ht="25.5" customHeight="1">
      <c r="EP1407" s="174"/>
      <c r="EQ1407" s="174"/>
      <c r="ER1407" s="174"/>
      <c r="ES1407" s="174"/>
      <c r="ET1407" s="174" t="str">
        <f t="shared" ca="1" si="69"/>
        <v/>
      </c>
      <c r="EU1407" s="174" t="str">
        <f ca="1">IFERROR(IF(OFFSET($D$6,MATCH(VALUE(SUBSTITUTE(EQ1407,EG1407,"")),$A$6:$A$127,0)-1,MATCH($EG1407,$D$6:$CC$6,0)-1+7,1,1)&gt;0,OFFSET($D$6,MATCH(VALUE(SUBSTITUTE(EQ1407,EG1407,"")),$A$6:$A$127,0)-1,MATCH($EG1407,$D$6:$CC$6,0)-1+7,1,1),""),"")</f>
        <v/>
      </c>
      <c r="EV1407" s="174" t="str">
        <f ca="1">IF($EU1407&lt;&gt;"",IF(OFFSET($D$6,MATCH(VALUE(SUBSTITUTE($EQ1407,$EG1407,"")),$A$6:$A$127,0)-1,MATCH($EG1407,$D$6:$CC$6,0)-1+8,1,1)=0,"",OFFSET($D$6,MATCH(VALUE(SUBSTITUTE($EQ1407,$EG1407,"")),$A$6:$A$127,0)-1,MATCH($EG1407,$D$6:$CC$6,0)-1+8,1,1)),"")</f>
        <v/>
      </c>
      <c r="EW1407" s="174" t="str">
        <f t="shared" ca="1" si="70"/>
        <v/>
      </c>
      <c r="EX1407" s="174" t="str">
        <f t="shared" ca="1" si="71"/>
        <v/>
      </c>
      <c r="EY1407" s="174" t="str">
        <f ca="1">IF(EU1407="","",COUNTIF(EU$6:$EU1407,"&gt;"&amp;0))</f>
        <v/>
      </c>
      <c r="EZ1407" s="189"/>
      <c r="FA1407" s="153"/>
    </row>
    <row r="1408" spans="146:157" ht="25.5" customHeight="1">
      <c r="EP1408" s="174"/>
      <c r="EQ1408" s="174"/>
      <c r="ER1408" s="174"/>
      <c r="ES1408" s="174"/>
      <c r="ET1408" s="174" t="str">
        <f t="shared" ca="1" si="69"/>
        <v/>
      </c>
      <c r="EU1408" s="174" t="str">
        <f ca="1">IFERROR(IF(OFFSET($D$6,MATCH(VALUE(SUBSTITUTE(EQ1408,EG1408,"")),$A$6:$A$127,0)-1,MATCH($EG1408,$D$6:$CC$6,0)-1+7,1,1)&gt;0,OFFSET($D$6,MATCH(VALUE(SUBSTITUTE(EQ1408,EG1408,"")),$A$6:$A$127,0)-1,MATCH($EG1408,$D$6:$CC$6,0)-1+7,1,1),""),"")</f>
        <v/>
      </c>
      <c r="EV1408" s="174" t="str">
        <f ca="1">IF($EU1408&lt;&gt;"",IF(OFFSET($D$6,MATCH(VALUE(SUBSTITUTE($EQ1408,$EG1408,"")),$A$6:$A$127,0)-1,MATCH($EG1408,$D$6:$CC$6,0)-1+8,1,1)=0,"",OFFSET($D$6,MATCH(VALUE(SUBSTITUTE($EQ1408,$EG1408,"")),$A$6:$A$127,0)-1,MATCH($EG1408,$D$6:$CC$6,0)-1+8,1,1)),"")</f>
        <v/>
      </c>
      <c r="EW1408" s="174" t="str">
        <f t="shared" ca="1" si="70"/>
        <v/>
      </c>
      <c r="EX1408" s="174" t="str">
        <f t="shared" ca="1" si="71"/>
        <v/>
      </c>
      <c r="EY1408" s="174" t="str">
        <f ca="1">IF(EU1408="","",COUNTIF(EU$6:$EU1408,"&gt;"&amp;0))</f>
        <v/>
      </c>
      <c r="EZ1408" s="189"/>
      <c r="FA1408" s="153"/>
    </row>
    <row r="1409" spans="146:157" ht="25.5" customHeight="1">
      <c r="EP1409" s="174"/>
      <c r="EQ1409" s="174"/>
      <c r="ER1409" s="174"/>
      <c r="ES1409" s="174"/>
      <c r="ET1409" s="174" t="str">
        <f t="shared" ca="1" si="69"/>
        <v/>
      </c>
      <c r="EU1409" s="174" t="str">
        <f ca="1">IFERROR(IF(OFFSET($D$6,MATCH(VALUE(SUBSTITUTE(EQ1409,EG1409,"")),$A$6:$A$127,0)-1,MATCH($EG1409,$D$6:$CC$6,0)-1+7,1,1)&gt;0,OFFSET($D$6,MATCH(VALUE(SUBSTITUTE(EQ1409,EG1409,"")),$A$6:$A$127,0)-1,MATCH($EG1409,$D$6:$CC$6,0)-1+7,1,1),""),"")</f>
        <v/>
      </c>
      <c r="EV1409" s="174" t="str">
        <f ca="1">IF($EU1409&lt;&gt;"",IF(OFFSET($D$6,MATCH(VALUE(SUBSTITUTE($EQ1409,$EG1409,"")),$A$6:$A$127,0)-1,MATCH($EG1409,$D$6:$CC$6,0)-1+8,1,1)=0,"",OFFSET($D$6,MATCH(VALUE(SUBSTITUTE($EQ1409,$EG1409,"")),$A$6:$A$127,0)-1,MATCH($EG1409,$D$6:$CC$6,0)-1+8,1,1)),"")</f>
        <v/>
      </c>
      <c r="EW1409" s="174" t="str">
        <f t="shared" ca="1" si="70"/>
        <v/>
      </c>
      <c r="EX1409" s="174" t="str">
        <f t="shared" ca="1" si="71"/>
        <v/>
      </c>
      <c r="EY1409" s="174" t="str">
        <f ca="1">IF(EU1409="","",COUNTIF(EU$6:$EU1409,"&gt;"&amp;0))</f>
        <v/>
      </c>
      <c r="EZ1409" s="189"/>
      <c r="FA1409" s="153"/>
    </row>
    <row r="1410" spans="146:157" ht="25.5" customHeight="1">
      <c r="EP1410" s="174"/>
      <c r="EQ1410" s="174"/>
      <c r="ER1410" s="174"/>
      <c r="ES1410" s="174"/>
      <c r="ET1410" s="174" t="str">
        <f t="shared" ca="1" si="69"/>
        <v/>
      </c>
      <c r="EU1410" s="174" t="str">
        <f ca="1">IFERROR(IF(OFFSET($D$6,MATCH(VALUE(SUBSTITUTE(EQ1410,EG1410,"")),$A$6:$A$127,0)-1,MATCH($EG1410,$D$6:$CC$6,0)-1+7,1,1)&gt;0,OFFSET($D$6,MATCH(VALUE(SUBSTITUTE(EQ1410,EG1410,"")),$A$6:$A$127,0)-1,MATCH($EG1410,$D$6:$CC$6,0)-1+7,1,1),""),"")</f>
        <v/>
      </c>
      <c r="EV1410" s="174" t="str">
        <f ca="1">IF($EU1410&lt;&gt;"",IF(OFFSET($D$6,MATCH(VALUE(SUBSTITUTE($EQ1410,$EG1410,"")),$A$6:$A$127,0)-1,MATCH($EG1410,$D$6:$CC$6,0)-1+8,1,1)=0,"",OFFSET($D$6,MATCH(VALUE(SUBSTITUTE($EQ1410,$EG1410,"")),$A$6:$A$127,0)-1,MATCH($EG1410,$D$6:$CC$6,0)-1+8,1,1)),"")</f>
        <v/>
      </c>
      <c r="EW1410" s="174" t="str">
        <f t="shared" ca="1" si="70"/>
        <v/>
      </c>
      <c r="EX1410" s="174" t="str">
        <f t="shared" ca="1" si="71"/>
        <v/>
      </c>
      <c r="EY1410" s="174" t="str">
        <f ca="1">IF(EU1410="","",COUNTIF(EU$6:$EU1410,"&gt;"&amp;0))</f>
        <v/>
      </c>
      <c r="EZ1410" s="189"/>
      <c r="FA1410" s="153"/>
    </row>
    <row r="1411" spans="146:157" ht="25.5" customHeight="1">
      <c r="EP1411" s="174"/>
      <c r="EQ1411" s="174"/>
      <c r="ER1411" s="174"/>
      <c r="ES1411" s="174"/>
      <c r="ET1411" s="174" t="str">
        <f t="shared" ca="1" si="69"/>
        <v/>
      </c>
      <c r="EU1411" s="174" t="str">
        <f ca="1">IFERROR(IF(OFFSET($D$6,MATCH(VALUE(SUBSTITUTE(EQ1411,EG1411,"")),$A$6:$A$127,0)-1,MATCH($EG1411,$D$6:$CC$6,0)-1+7,1,1)&gt;0,OFFSET($D$6,MATCH(VALUE(SUBSTITUTE(EQ1411,EG1411,"")),$A$6:$A$127,0)-1,MATCH($EG1411,$D$6:$CC$6,0)-1+7,1,1),""),"")</f>
        <v/>
      </c>
      <c r="EV1411" s="174" t="str">
        <f ca="1">IF($EU1411&lt;&gt;"",IF(OFFSET($D$6,MATCH(VALUE(SUBSTITUTE($EQ1411,$EG1411,"")),$A$6:$A$127,0)-1,MATCH($EG1411,$D$6:$CC$6,0)-1+8,1,1)=0,"",OFFSET($D$6,MATCH(VALUE(SUBSTITUTE($EQ1411,$EG1411,"")),$A$6:$A$127,0)-1,MATCH($EG1411,$D$6:$CC$6,0)-1+8,1,1)),"")</f>
        <v/>
      </c>
      <c r="EW1411" s="174" t="str">
        <f t="shared" ca="1" si="70"/>
        <v/>
      </c>
      <c r="EX1411" s="174" t="str">
        <f t="shared" ca="1" si="71"/>
        <v/>
      </c>
      <c r="EY1411" s="174" t="str">
        <f ca="1">IF(EU1411="","",COUNTIF(EU$6:$EU1411,"&gt;"&amp;0))</f>
        <v/>
      </c>
      <c r="EZ1411" s="189"/>
      <c r="FA1411" s="153"/>
    </row>
    <row r="1412" spans="146:157" ht="25.5" customHeight="1">
      <c r="EP1412" s="174"/>
      <c r="EQ1412" s="174"/>
      <c r="ER1412" s="174"/>
      <c r="ES1412" s="174"/>
      <c r="ET1412" s="174" t="str">
        <f t="shared" ca="1" si="69"/>
        <v/>
      </c>
      <c r="EU1412" s="174" t="str">
        <f ca="1">IFERROR(IF(OFFSET($D$6,MATCH(VALUE(SUBSTITUTE(EQ1412,EG1412,"")),$A$6:$A$127,0)-1,MATCH($EG1412,$D$6:$CC$6,0)-1+7,1,1)&gt;0,OFFSET($D$6,MATCH(VALUE(SUBSTITUTE(EQ1412,EG1412,"")),$A$6:$A$127,0)-1,MATCH($EG1412,$D$6:$CC$6,0)-1+7,1,1),""),"")</f>
        <v/>
      </c>
      <c r="EV1412" s="174" t="str">
        <f ca="1">IF($EU1412&lt;&gt;"",IF(OFFSET($D$6,MATCH(VALUE(SUBSTITUTE($EQ1412,$EG1412,"")),$A$6:$A$127,0)-1,MATCH($EG1412,$D$6:$CC$6,0)-1+8,1,1)=0,"",OFFSET($D$6,MATCH(VALUE(SUBSTITUTE($EQ1412,$EG1412,"")),$A$6:$A$127,0)-1,MATCH($EG1412,$D$6:$CC$6,0)-1+8,1,1)),"")</f>
        <v/>
      </c>
      <c r="EW1412" s="174" t="str">
        <f t="shared" ca="1" si="70"/>
        <v/>
      </c>
      <c r="EX1412" s="174" t="str">
        <f t="shared" ca="1" si="71"/>
        <v/>
      </c>
      <c r="EY1412" s="174" t="str">
        <f ca="1">IF(EU1412="","",COUNTIF(EU$6:$EU1412,"&gt;"&amp;0))</f>
        <v/>
      </c>
      <c r="EZ1412" s="189"/>
      <c r="FA1412" s="153"/>
    </row>
    <row r="1413" spans="146:157" ht="25.5" customHeight="1">
      <c r="EP1413" s="174"/>
      <c r="EQ1413" s="174"/>
      <c r="ER1413" s="174"/>
      <c r="ES1413" s="174"/>
      <c r="ET1413" s="174" t="str">
        <f t="shared" ca="1" si="69"/>
        <v/>
      </c>
      <c r="EU1413" s="174" t="str">
        <f ca="1">IFERROR(IF(OFFSET($D$6,MATCH(VALUE(SUBSTITUTE(EQ1413,EG1413,"")),$A$6:$A$127,0)-1,MATCH($EG1413,$D$6:$CC$6,0)-1+7,1,1)&gt;0,OFFSET($D$6,MATCH(VALUE(SUBSTITUTE(EQ1413,EG1413,"")),$A$6:$A$127,0)-1,MATCH($EG1413,$D$6:$CC$6,0)-1+7,1,1),""),"")</f>
        <v/>
      </c>
      <c r="EV1413" s="174" t="str">
        <f ca="1">IF($EU1413&lt;&gt;"",IF(OFFSET($D$6,MATCH(VALUE(SUBSTITUTE($EQ1413,$EG1413,"")),$A$6:$A$127,0)-1,MATCH($EG1413,$D$6:$CC$6,0)-1+8,1,1)=0,"",OFFSET($D$6,MATCH(VALUE(SUBSTITUTE($EQ1413,$EG1413,"")),$A$6:$A$127,0)-1,MATCH($EG1413,$D$6:$CC$6,0)-1+8,1,1)),"")</f>
        <v/>
      </c>
      <c r="EW1413" s="174" t="str">
        <f t="shared" ca="1" si="70"/>
        <v/>
      </c>
      <c r="EX1413" s="174" t="str">
        <f t="shared" ca="1" si="71"/>
        <v/>
      </c>
      <c r="EY1413" s="174" t="str">
        <f ca="1">IF(EU1413="","",COUNTIF(EU$6:$EU1413,"&gt;"&amp;0))</f>
        <v/>
      </c>
      <c r="EZ1413" s="189"/>
      <c r="FA1413" s="153"/>
    </row>
    <row r="1414" spans="146:157" ht="25.5" customHeight="1">
      <c r="EP1414" s="174"/>
      <c r="EQ1414" s="174"/>
      <c r="ER1414" s="174"/>
      <c r="ES1414" s="174"/>
      <c r="ET1414" s="174" t="str">
        <f t="shared" ca="1" si="69"/>
        <v/>
      </c>
      <c r="EU1414" s="174" t="str">
        <f ca="1">IFERROR(IF(OFFSET($D$6,MATCH(VALUE(SUBSTITUTE(EQ1414,EG1414,"")),$A$6:$A$127,0)-1,MATCH($EG1414,$D$6:$CC$6,0)-1+7,1,1)&gt;0,OFFSET($D$6,MATCH(VALUE(SUBSTITUTE(EQ1414,EG1414,"")),$A$6:$A$127,0)-1,MATCH($EG1414,$D$6:$CC$6,0)-1+7,1,1),""),"")</f>
        <v/>
      </c>
      <c r="EV1414" s="174" t="str">
        <f ca="1">IF($EU1414&lt;&gt;"",IF(OFFSET($D$6,MATCH(VALUE(SUBSTITUTE($EQ1414,$EG1414,"")),$A$6:$A$127,0)-1,MATCH($EG1414,$D$6:$CC$6,0)-1+8,1,1)=0,"",OFFSET($D$6,MATCH(VALUE(SUBSTITUTE($EQ1414,$EG1414,"")),$A$6:$A$127,0)-1,MATCH($EG1414,$D$6:$CC$6,0)-1+8,1,1)),"")</f>
        <v/>
      </c>
      <c r="EW1414" s="174" t="str">
        <f t="shared" ca="1" si="70"/>
        <v/>
      </c>
      <c r="EX1414" s="174" t="str">
        <f t="shared" ca="1" si="71"/>
        <v/>
      </c>
      <c r="EY1414" s="174" t="str">
        <f ca="1">IF(EU1414="","",COUNTIF(EU$6:$EU1414,"&gt;"&amp;0))</f>
        <v/>
      </c>
      <c r="EZ1414" s="189"/>
      <c r="FA1414" s="153"/>
    </row>
    <row r="1415" spans="146:157" ht="25.5" customHeight="1">
      <c r="EP1415" s="174"/>
      <c r="EQ1415" s="174"/>
      <c r="ER1415" s="174"/>
      <c r="ES1415" s="174"/>
      <c r="ET1415" s="174" t="str">
        <f t="shared" ref="ET1415:ET1478" ca="1" si="72">IF(EY1415="","",EN1415)</f>
        <v/>
      </c>
      <c r="EU1415" s="174" t="str">
        <f ca="1">IFERROR(IF(OFFSET($D$6,MATCH(VALUE(SUBSTITUTE(EQ1415,EG1415,"")),$A$6:$A$127,0)-1,MATCH($EG1415,$D$6:$CC$6,0)-1+7,1,1)&gt;0,OFFSET($D$6,MATCH(VALUE(SUBSTITUTE(EQ1415,EG1415,"")),$A$6:$A$127,0)-1,MATCH($EG1415,$D$6:$CC$6,0)-1+7,1,1),""),"")</f>
        <v/>
      </c>
      <c r="EV1415" s="174" t="str">
        <f ca="1">IF($EU1415&lt;&gt;"",IF(OFFSET($D$6,MATCH(VALUE(SUBSTITUTE($EQ1415,$EG1415,"")),$A$6:$A$127,0)-1,MATCH($EG1415,$D$6:$CC$6,0)-1+8,1,1)=0,"",OFFSET($D$6,MATCH(VALUE(SUBSTITUTE($EQ1415,$EG1415,"")),$A$6:$A$127,0)-1,MATCH($EG1415,$D$6:$CC$6,0)-1+8,1,1)),"")</f>
        <v/>
      </c>
      <c r="EW1415" s="174" t="str">
        <f t="shared" ref="EW1415:EW1478" ca="1" si="73">IF(EY1415="","","F")</f>
        <v/>
      </c>
      <c r="EX1415" s="174" t="str">
        <f t="shared" ref="EX1415:EX1478" ca="1" si="74">IF(EY1415="","",EM1415)</f>
        <v/>
      </c>
      <c r="EY1415" s="174" t="str">
        <f ca="1">IF(EU1415="","",COUNTIF(EU$6:$EU1415,"&gt;"&amp;0))</f>
        <v/>
      </c>
      <c r="EZ1415" s="189"/>
      <c r="FA1415" s="153"/>
    </row>
    <row r="1416" spans="146:157" ht="25.5" customHeight="1">
      <c r="EP1416" s="174"/>
      <c r="EQ1416" s="174"/>
      <c r="ER1416" s="174"/>
      <c r="ES1416" s="174"/>
      <c r="ET1416" s="174" t="str">
        <f t="shared" ca="1" si="72"/>
        <v/>
      </c>
      <c r="EU1416" s="174" t="str">
        <f ca="1">IFERROR(IF(OFFSET($D$6,MATCH(VALUE(SUBSTITUTE(EQ1416,EG1416,"")),$A$6:$A$127,0)-1,MATCH($EG1416,$D$6:$CC$6,0)-1+7,1,1)&gt;0,OFFSET($D$6,MATCH(VALUE(SUBSTITUTE(EQ1416,EG1416,"")),$A$6:$A$127,0)-1,MATCH($EG1416,$D$6:$CC$6,0)-1+7,1,1),""),"")</f>
        <v/>
      </c>
      <c r="EV1416" s="174" t="str">
        <f ca="1">IF($EU1416&lt;&gt;"",IF(OFFSET($D$6,MATCH(VALUE(SUBSTITUTE($EQ1416,$EG1416,"")),$A$6:$A$127,0)-1,MATCH($EG1416,$D$6:$CC$6,0)-1+8,1,1)=0,"",OFFSET($D$6,MATCH(VALUE(SUBSTITUTE($EQ1416,$EG1416,"")),$A$6:$A$127,0)-1,MATCH($EG1416,$D$6:$CC$6,0)-1+8,1,1)),"")</f>
        <v/>
      </c>
      <c r="EW1416" s="174" t="str">
        <f t="shared" ca="1" si="73"/>
        <v/>
      </c>
      <c r="EX1416" s="174" t="str">
        <f t="shared" ca="1" si="74"/>
        <v/>
      </c>
      <c r="EY1416" s="174" t="str">
        <f ca="1">IF(EU1416="","",COUNTIF(EU$6:$EU1416,"&gt;"&amp;0))</f>
        <v/>
      </c>
      <c r="EZ1416" s="189"/>
      <c r="FA1416" s="153"/>
    </row>
    <row r="1417" spans="146:157" ht="25.5" customHeight="1">
      <c r="EP1417" s="174"/>
      <c r="EQ1417" s="174"/>
      <c r="ER1417" s="174"/>
      <c r="ES1417" s="174"/>
      <c r="ET1417" s="174" t="str">
        <f t="shared" ca="1" si="72"/>
        <v/>
      </c>
      <c r="EU1417" s="174" t="str">
        <f ca="1">IFERROR(IF(OFFSET($D$6,MATCH(VALUE(SUBSTITUTE(EQ1417,EG1417,"")),$A$6:$A$127,0)-1,MATCH($EG1417,$D$6:$CC$6,0)-1+7,1,1)&gt;0,OFFSET($D$6,MATCH(VALUE(SUBSTITUTE(EQ1417,EG1417,"")),$A$6:$A$127,0)-1,MATCH($EG1417,$D$6:$CC$6,0)-1+7,1,1),""),"")</f>
        <v/>
      </c>
      <c r="EV1417" s="174" t="str">
        <f ca="1">IF($EU1417&lt;&gt;"",IF(OFFSET($D$6,MATCH(VALUE(SUBSTITUTE($EQ1417,$EG1417,"")),$A$6:$A$127,0)-1,MATCH($EG1417,$D$6:$CC$6,0)-1+8,1,1)=0,"",OFFSET($D$6,MATCH(VALUE(SUBSTITUTE($EQ1417,$EG1417,"")),$A$6:$A$127,0)-1,MATCH($EG1417,$D$6:$CC$6,0)-1+8,1,1)),"")</f>
        <v/>
      </c>
      <c r="EW1417" s="174" t="str">
        <f t="shared" ca="1" si="73"/>
        <v/>
      </c>
      <c r="EX1417" s="174" t="str">
        <f t="shared" ca="1" si="74"/>
        <v/>
      </c>
      <c r="EY1417" s="174" t="str">
        <f ca="1">IF(EU1417="","",COUNTIF(EU$6:$EU1417,"&gt;"&amp;0))</f>
        <v/>
      </c>
      <c r="EZ1417" s="189"/>
      <c r="FA1417" s="153"/>
    </row>
    <row r="1418" spans="146:157" ht="25.5" customHeight="1">
      <c r="EP1418" s="174"/>
      <c r="EQ1418" s="174"/>
      <c r="ER1418" s="174"/>
      <c r="ES1418" s="174"/>
      <c r="ET1418" s="174" t="str">
        <f t="shared" ca="1" si="72"/>
        <v/>
      </c>
      <c r="EU1418" s="174" t="str">
        <f ca="1">IFERROR(IF(OFFSET($D$6,MATCH(VALUE(SUBSTITUTE(EQ1418,EG1418,"")),$A$6:$A$127,0)-1,MATCH($EG1418,$D$6:$CC$6,0)-1+7,1,1)&gt;0,OFFSET($D$6,MATCH(VALUE(SUBSTITUTE(EQ1418,EG1418,"")),$A$6:$A$127,0)-1,MATCH($EG1418,$D$6:$CC$6,0)-1+7,1,1),""),"")</f>
        <v/>
      </c>
      <c r="EV1418" s="174" t="str">
        <f ca="1">IF($EU1418&lt;&gt;"",IF(OFFSET($D$6,MATCH(VALUE(SUBSTITUTE($EQ1418,$EG1418,"")),$A$6:$A$127,0)-1,MATCH($EG1418,$D$6:$CC$6,0)-1+8,1,1)=0,"",OFFSET($D$6,MATCH(VALUE(SUBSTITUTE($EQ1418,$EG1418,"")),$A$6:$A$127,0)-1,MATCH($EG1418,$D$6:$CC$6,0)-1+8,1,1)),"")</f>
        <v/>
      </c>
      <c r="EW1418" s="174" t="str">
        <f t="shared" ca="1" si="73"/>
        <v/>
      </c>
      <c r="EX1418" s="174" t="str">
        <f t="shared" ca="1" si="74"/>
        <v/>
      </c>
      <c r="EY1418" s="174" t="str">
        <f ca="1">IF(EU1418="","",COUNTIF(EU$6:$EU1418,"&gt;"&amp;0))</f>
        <v/>
      </c>
      <c r="EZ1418" s="189"/>
      <c r="FA1418" s="153"/>
    </row>
    <row r="1419" spans="146:157" ht="25.5" customHeight="1">
      <c r="EP1419" s="174"/>
      <c r="EQ1419" s="174"/>
      <c r="ER1419" s="174"/>
      <c r="ES1419" s="174"/>
      <c r="ET1419" s="174" t="str">
        <f t="shared" ca="1" si="72"/>
        <v/>
      </c>
      <c r="EU1419" s="174" t="str">
        <f ca="1">IFERROR(IF(OFFSET($D$6,MATCH(VALUE(SUBSTITUTE(EQ1419,EG1419,"")),$A$6:$A$127,0)-1,MATCH($EG1419,$D$6:$CC$6,0)-1+7,1,1)&gt;0,OFFSET($D$6,MATCH(VALUE(SUBSTITUTE(EQ1419,EG1419,"")),$A$6:$A$127,0)-1,MATCH($EG1419,$D$6:$CC$6,0)-1+7,1,1),""),"")</f>
        <v/>
      </c>
      <c r="EV1419" s="174" t="str">
        <f ca="1">IF($EU1419&lt;&gt;"",IF(OFFSET($D$6,MATCH(VALUE(SUBSTITUTE($EQ1419,$EG1419,"")),$A$6:$A$127,0)-1,MATCH($EG1419,$D$6:$CC$6,0)-1+8,1,1)=0,"",OFFSET($D$6,MATCH(VALUE(SUBSTITUTE($EQ1419,$EG1419,"")),$A$6:$A$127,0)-1,MATCH($EG1419,$D$6:$CC$6,0)-1+8,1,1)),"")</f>
        <v/>
      </c>
      <c r="EW1419" s="174" t="str">
        <f t="shared" ca="1" si="73"/>
        <v/>
      </c>
      <c r="EX1419" s="174" t="str">
        <f t="shared" ca="1" si="74"/>
        <v/>
      </c>
      <c r="EY1419" s="174" t="str">
        <f ca="1">IF(EU1419="","",COUNTIF(EU$6:$EU1419,"&gt;"&amp;0))</f>
        <v/>
      </c>
      <c r="EZ1419" s="189"/>
      <c r="FA1419" s="153"/>
    </row>
    <row r="1420" spans="146:157" ht="25.5" customHeight="1">
      <c r="EP1420" s="174"/>
      <c r="EQ1420" s="174"/>
      <c r="ER1420" s="174"/>
      <c r="ES1420" s="174"/>
      <c r="ET1420" s="174" t="str">
        <f t="shared" ca="1" si="72"/>
        <v/>
      </c>
      <c r="EU1420" s="174" t="str">
        <f ca="1">IFERROR(IF(OFFSET($D$6,MATCH(VALUE(SUBSTITUTE(EQ1420,EG1420,"")),$A$6:$A$127,0)-1,MATCH($EG1420,$D$6:$CC$6,0)-1+7,1,1)&gt;0,OFFSET($D$6,MATCH(VALUE(SUBSTITUTE(EQ1420,EG1420,"")),$A$6:$A$127,0)-1,MATCH($EG1420,$D$6:$CC$6,0)-1+7,1,1),""),"")</f>
        <v/>
      </c>
      <c r="EV1420" s="174" t="str">
        <f ca="1">IF($EU1420&lt;&gt;"",IF(OFFSET($D$6,MATCH(VALUE(SUBSTITUTE($EQ1420,$EG1420,"")),$A$6:$A$127,0)-1,MATCH($EG1420,$D$6:$CC$6,0)-1+8,1,1)=0,"",OFFSET($D$6,MATCH(VALUE(SUBSTITUTE($EQ1420,$EG1420,"")),$A$6:$A$127,0)-1,MATCH($EG1420,$D$6:$CC$6,0)-1+8,1,1)),"")</f>
        <v/>
      </c>
      <c r="EW1420" s="174" t="str">
        <f t="shared" ca="1" si="73"/>
        <v/>
      </c>
      <c r="EX1420" s="174" t="str">
        <f t="shared" ca="1" si="74"/>
        <v/>
      </c>
      <c r="EY1420" s="174" t="str">
        <f ca="1">IF(EU1420="","",COUNTIF(EU$6:$EU1420,"&gt;"&amp;0))</f>
        <v/>
      </c>
      <c r="EZ1420" s="189"/>
      <c r="FA1420" s="153"/>
    </row>
    <row r="1421" spans="146:157" ht="25.5" customHeight="1">
      <c r="EP1421" s="174"/>
      <c r="EQ1421" s="174"/>
      <c r="ER1421" s="174"/>
      <c r="ES1421" s="174"/>
      <c r="ET1421" s="174" t="str">
        <f t="shared" ca="1" si="72"/>
        <v/>
      </c>
      <c r="EU1421" s="174" t="str">
        <f ca="1">IFERROR(IF(OFFSET($D$6,MATCH(VALUE(SUBSTITUTE(EQ1421,EG1421,"")),$A$6:$A$127,0)-1,MATCH($EG1421,$D$6:$CC$6,0)-1+7,1,1)&gt;0,OFFSET($D$6,MATCH(VALUE(SUBSTITUTE(EQ1421,EG1421,"")),$A$6:$A$127,0)-1,MATCH($EG1421,$D$6:$CC$6,0)-1+7,1,1),""),"")</f>
        <v/>
      </c>
      <c r="EV1421" s="174" t="str">
        <f ca="1">IF($EU1421&lt;&gt;"",IF(OFFSET($D$6,MATCH(VALUE(SUBSTITUTE($EQ1421,$EG1421,"")),$A$6:$A$127,0)-1,MATCH($EG1421,$D$6:$CC$6,0)-1+8,1,1)=0,"",OFFSET($D$6,MATCH(VALUE(SUBSTITUTE($EQ1421,$EG1421,"")),$A$6:$A$127,0)-1,MATCH($EG1421,$D$6:$CC$6,0)-1+8,1,1)),"")</f>
        <v/>
      </c>
      <c r="EW1421" s="174" t="str">
        <f t="shared" ca="1" si="73"/>
        <v/>
      </c>
      <c r="EX1421" s="174" t="str">
        <f t="shared" ca="1" si="74"/>
        <v/>
      </c>
      <c r="EY1421" s="174" t="str">
        <f ca="1">IF(EU1421="","",COUNTIF(EU$6:$EU1421,"&gt;"&amp;0))</f>
        <v/>
      </c>
      <c r="EZ1421" s="189"/>
      <c r="FA1421" s="153"/>
    </row>
    <row r="1422" spans="146:157" ht="25.5" customHeight="1">
      <c r="EP1422" s="174"/>
      <c r="EQ1422" s="174"/>
      <c r="ER1422" s="174"/>
      <c r="ES1422" s="174"/>
      <c r="ET1422" s="174" t="str">
        <f t="shared" ca="1" si="72"/>
        <v/>
      </c>
      <c r="EU1422" s="174" t="str">
        <f ca="1">IFERROR(IF(OFFSET($D$6,MATCH(VALUE(SUBSTITUTE(EQ1422,EG1422,"")),$A$6:$A$127,0)-1,MATCH($EG1422,$D$6:$CC$6,0)-1+7,1,1)&gt;0,OFFSET($D$6,MATCH(VALUE(SUBSTITUTE(EQ1422,EG1422,"")),$A$6:$A$127,0)-1,MATCH($EG1422,$D$6:$CC$6,0)-1+7,1,1),""),"")</f>
        <v/>
      </c>
      <c r="EV1422" s="174" t="str">
        <f ca="1">IF($EU1422&lt;&gt;"",IF(OFFSET($D$6,MATCH(VALUE(SUBSTITUTE($EQ1422,$EG1422,"")),$A$6:$A$127,0)-1,MATCH($EG1422,$D$6:$CC$6,0)-1+8,1,1)=0,"",OFFSET($D$6,MATCH(VALUE(SUBSTITUTE($EQ1422,$EG1422,"")),$A$6:$A$127,0)-1,MATCH($EG1422,$D$6:$CC$6,0)-1+8,1,1)),"")</f>
        <v/>
      </c>
      <c r="EW1422" s="174" t="str">
        <f t="shared" ca="1" si="73"/>
        <v/>
      </c>
      <c r="EX1422" s="174" t="str">
        <f t="shared" ca="1" si="74"/>
        <v/>
      </c>
      <c r="EY1422" s="174" t="str">
        <f ca="1">IF(EU1422="","",COUNTIF(EU$6:$EU1422,"&gt;"&amp;0))</f>
        <v/>
      </c>
      <c r="EZ1422" s="189"/>
      <c r="FA1422" s="153"/>
    </row>
    <row r="1423" spans="146:157" ht="25.5" customHeight="1">
      <c r="EP1423" s="174"/>
      <c r="EQ1423" s="174"/>
      <c r="ER1423" s="174"/>
      <c r="ES1423" s="174"/>
      <c r="ET1423" s="174" t="str">
        <f t="shared" ca="1" si="72"/>
        <v/>
      </c>
      <c r="EU1423" s="174" t="str">
        <f ca="1">IFERROR(IF(OFFSET($D$6,MATCH(VALUE(SUBSTITUTE(EQ1423,EG1423,"")),$A$6:$A$127,0)-1,MATCH($EG1423,$D$6:$CC$6,0)-1+7,1,1)&gt;0,OFFSET($D$6,MATCH(VALUE(SUBSTITUTE(EQ1423,EG1423,"")),$A$6:$A$127,0)-1,MATCH($EG1423,$D$6:$CC$6,0)-1+7,1,1),""),"")</f>
        <v/>
      </c>
      <c r="EV1423" s="174" t="str">
        <f ca="1">IF($EU1423&lt;&gt;"",IF(OFFSET($D$6,MATCH(VALUE(SUBSTITUTE($EQ1423,$EG1423,"")),$A$6:$A$127,0)-1,MATCH($EG1423,$D$6:$CC$6,0)-1+8,1,1)=0,"",OFFSET($D$6,MATCH(VALUE(SUBSTITUTE($EQ1423,$EG1423,"")),$A$6:$A$127,0)-1,MATCH($EG1423,$D$6:$CC$6,0)-1+8,1,1)),"")</f>
        <v/>
      </c>
      <c r="EW1423" s="174" t="str">
        <f t="shared" ca="1" si="73"/>
        <v/>
      </c>
      <c r="EX1423" s="174" t="str">
        <f t="shared" ca="1" si="74"/>
        <v/>
      </c>
      <c r="EY1423" s="174" t="str">
        <f ca="1">IF(EU1423="","",COUNTIF(EU$6:$EU1423,"&gt;"&amp;0))</f>
        <v/>
      </c>
      <c r="EZ1423" s="189"/>
      <c r="FA1423" s="153"/>
    </row>
    <row r="1424" spans="146:157" ht="25.5" customHeight="1">
      <c r="EP1424" s="174"/>
      <c r="EQ1424" s="174"/>
      <c r="ER1424" s="174"/>
      <c r="ES1424" s="174"/>
      <c r="ET1424" s="174" t="str">
        <f t="shared" ca="1" si="72"/>
        <v/>
      </c>
      <c r="EU1424" s="174" t="str">
        <f ca="1">IFERROR(IF(OFFSET($D$6,MATCH(VALUE(SUBSTITUTE(EQ1424,EG1424,"")),$A$6:$A$127,0)-1,MATCH($EG1424,$D$6:$CC$6,0)-1+7,1,1)&gt;0,OFFSET($D$6,MATCH(VALUE(SUBSTITUTE(EQ1424,EG1424,"")),$A$6:$A$127,0)-1,MATCH($EG1424,$D$6:$CC$6,0)-1+7,1,1),""),"")</f>
        <v/>
      </c>
      <c r="EV1424" s="174" t="str">
        <f ca="1">IF($EU1424&lt;&gt;"",IF(OFFSET($D$6,MATCH(VALUE(SUBSTITUTE($EQ1424,$EG1424,"")),$A$6:$A$127,0)-1,MATCH($EG1424,$D$6:$CC$6,0)-1+8,1,1)=0,"",OFFSET($D$6,MATCH(VALUE(SUBSTITUTE($EQ1424,$EG1424,"")),$A$6:$A$127,0)-1,MATCH($EG1424,$D$6:$CC$6,0)-1+8,1,1)),"")</f>
        <v/>
      </c>
      <c r="EW1424" s="174" t="str">
        <f t="shared" ca="1" si="73"/>
        <v/>
      </c>
      <c r="EX1424" s="174" t="str">
        <f t="shared" ca="1" si="74"/>
        <v/>
      </c>
      <c r="EY1424" s="174" t="str">
        <f ca="1">IF(EU1424="","",COUNTIF(EU$6:$EU1424,"&gt;"&amp;0))</f>
        <v/>
      </c>
      <c r="EZ1424" s="189"/>
      <c r="FA1424" s="153"/>
    </row>
    <row r="1425" spans="146:157" ht="25.5" customHeight="1">
      <c r="EP1425" s="174"/>
      <c r="EQ1425" s="174"/>
      <c r="ER1425" s="174"/>
      <c r="ES1425" s="174"/>
      <c r="ET1425" s="174" t="str">
        <f t="shared" ca="1" si="72"/>
        <v/>
      </c>
      <c r="EU1425" s="174" t="str">
        <f ca="1">IFERROR(IF(OFFSET($D$6,MATCH(VALUE(SUBSTITUTE(EQ1425,EG1425,"")),$A$6:$A$127,0)-1,MATCH($EG1425,$D$6:$CC$6,0)-1+7,1,1)&gt;0,OFFSET($D$6,MATCH(VALUE(SUBSTITUTE(EQ1425,EG1425,"")),$A$6:$A$127,0)-1,MATCH($EG1425,$D$6:$CC$6,0)-1+7,1,1),""),"")</f>
        <v/>
      </c>
      <c r="EV1425" s="174" t="str">
        <f ca="1">IF($EU1425&lt;&gt;"",IF(OFFSET($D$6,MATCH(VALUE(SUBSTITUTE($EQ1425,$EG1425,"")),$A$6:$A$127,0)-1,MATCH($EG1425,$D$6:$CC$6,0)-1+8,1,1)=0,"",OFFSET($D$6,MATCH(VALUE(SUBSTITUTE($EQ1425,$EG1425,"")),$A$6:$A$127,0)-1,MATCH($EG1425,$D$6:$CC$6,0)-1+8,1,1)),"")</f>
        <v/>
      </c>
      <c r="EW1425" s="174" t="str">
        <f t="shared" ca="1" si="73"/>
        <v/>
      </c>
      <c r="EX1425" s="174" t="str">
        <f t="shared" ca="1" si="74"/>
        <v/>
      </c>
      <c r="EY1425" s="174" t="str">
        <f ca="1">IF(EU1425="","",COUNTIF(EU$6:$EU1425,"&gt;"&amp;0))</f>
        <v/>
      </c>
      <c r="EZ1425" s="189"/>
      <c r="FA1425" s="153"/>
    </row>
    <row r="1426" spans="146:157" ht="25.5" customHeight="1">
      <c r="EP1426" s="174"/>
      <c r="EQ1426" s="174"/>
      <c r="ER1426" s="174"/>
      <c r="ES1426" s="174"/>
      <c r="ET1426" s="174" t="str">
        <f t="shared" ca="1" si="72"/>
        <v/>
      </c>
      <c r="EU1426" s="174" t="str">
        <f ca="1">IFERROR(IF(OFFSET($D$6,MATCH(VALUE(SUBSTITUTE(EQ1426,EG1426,"")),$A$6:$A$127,0)-1,MATCH($EG1426,$D$6:$CC$6,0)-1+7,1,1)&gt;0,OFFSET($D$6,MATCH(VALUE(SUBSTITUTE(EQ1426,EG1426,"")),$A$6:$A$127,0)-1,MATCH($EG1426,$D$6:$CC$6,0)-1+7,1,1),""),"")</f>
        <v/>
      </c>
      <c r="EV1426" s="174" t="str">
        <f ca="1">IF($EU1426&lt;&gt;"",IF(OFFSET($D$6,MATCH(VALUE(SUBSTITUTE($EQ1426,$EG1426,"")),$A$6:$A$127,0)-1,MATCH($EG1426,$D$6:$CC$6,0)-1+8,1,1)=0,"",OFFSET($D$6,MATCH(VALUE(SUBSTITUTE($EQ1426,$EG1426,"")),$A$6:$A$127,0)-1,MATCH($EG1426,$D$6:$CC$6,0)-1+8,1,1)),"")</f>
        <v/>
      </c>
      <c r="EW1426" s="174" t="str">
        <f t="shared" ca="1" si="73"/>
        <v/>
      </c>
      <c r="EX1426" s="174" t="str">
        <f t="shared" ca="1" si="74"/>
        <v/>
      </c>
      <c r="EY1426" s="174" t="str">
        <f ca="1">IF(EU1426="","",COUNTIF(EU$6:$EU1426,"&gt;"&amp;0))</f>
        <v/>
      </c>
      <c r="EZ1426" s="189"/>
      <c r="FA1426" s="153"/>
    </row>
    <row r="1427" spans="146:157" ht="25.5" customHeight="1">
      <c r="EP1427" s="174"/>
      <c r="EQ1427" s="174"/>
      <c r="ER1427" s="174"/>
      <c r="ES1427" s="174"/>
      <c r="ET1427" s="174" t="str">
        <f t="shared" ca="1" si="72"/>
        <v/>
      </c>
      <c r="EU1427" s="174" t="str">
        <f ca="1">IFERROR(IF(OFFSET($D$6,MATCH(VALUE(SUBSTITUTE(EQ1427,EG1427,"")),$A$6:$A$127,0)-1,MATCH($EG1427,$D$6:$CC$6,0)-1+7,1,1)&gt;0,OFFSET($D$6,MATCH(VALUE(SUBSTITUTE(EQ1427,EG1427,"")),$A$6:$A$127,0)-1,MATCH($EG1427,$D$6:$CC$6,0)-1+7,1,1),""),"")</f>
        <v/>
      </c>
      <c r="EV1427" s="174" t="str">
        <f ca="1">IF($EU1427&lt;&gt;"",IF(OFFSET($D$6,MATCH(VALUE(SUBSTITUTE($EQ1427,$EG1427,"")),$A$6:$A$127,0)-1,MATCH($EG1427,$D$6:$CC$6,0)-1+8,1,1)=0,"",OFFSET($D$6,MATCH(VALUE(SUBSTITUTE($EQ1427,$EG1427,"")),$A$6:$A$127,0)-1,MATCH($EG1427,$D$6:$CC$6,0)-1+8,1,1)),"")</f>
        <v/>
      </c>
      <c r="EW1427" s="174" t="str">
        <f t="shared" ca="1" si="73"/>
        <v/>
      </c>
      <c r="EX1427" s="174" t="str">
        <f t="shared" ca="1" si="74"/>
        <v/>
      </c>
      <c r="EY1427" s="174" t="str">
        <f ca="1">IF(EU1427="","",COUNTIF(EU$6:$EU1427,"&gt;"&amp;0))</f>
        <v/>
      </c>
      <c r="EZ1427" s="189"/>
      <c r="FA1427" s="153"/>
    </row>
    <row r="1428" spans="146:157" ht="25.5" customHeight="1">
      <c r="EP1428" s="174"/>
      <c r="EQ1428" s="174"/>
      <c r="ER1428" s="174"/>
      <c r="ES1428" s="174"/>
      <c r="ET1428" s="174" t="str">
        <f t="shared" ca="1" si="72"/>
        <v/>
      </c>
      <c r="EU1428" s="174" t="str">
        <f ca="1">IFERROR(IF(OFFSET($D$6,MATCH(VALUE(SUBSTITUTE(EQ1428,EG1428,"")),$A$6:$A$127,0)-1,MATCH($EG1428,$D$6:$CC$6,0)-1+7,1,1)&gt;0,OFFSET($D$6,MATCH(VALUE(SUBSTITUTE(EQ1428,EG1428,"")),$A$6:$A$127,0)-1,MATCH($EG1428,$D$6:$CC$6,0)-1+7,1,1),""),"")</f>
        <v/>
      </c>
      <c r="EV1428" s="174" t="str">
        <f ca="1">IF($EU1428&lt;&gt;"",IF(OFFSET($D$6,MATCH(VALUE(SUBSTITUTE($EQ1428,$EG1428,"")),$A$6:$A$127,0)-1,MATCH($EG1428,$D$6:$CC$6,0)-1+8,1,1)=0,"",OFFSET($D$6,MATCH(VALUE(SUBSTITUTE($EQ1428,$EG1428,"")),$A$6:$A$127,0)-1,MATCH($EG1428,$D$6:$CC$6,0)-1+8,1,1)),"")</f>
        <v/>
      </c>
      <c r="EW1428" s="174" t="str">
        <f t="shared" ca="1" si="73"/>
        <v/>
      </c>
      <c r="EX1428" s="174" t="str">
        <f t="shared" ca="1" si="74"/>
        <v/>
      </c>
      <c r="EY1428" s="174" t="str">
        <f ca="1">IF(EU1428="","",COUNTIF(EU$6:$EU1428,"&gt;"&amp;0))</f>
        <v/>
      </c>
      <c r="EZ1428" s="189"/>
      <c r="FA1428" s="153"/>
    </row>
    <row r="1429" spans="146:157" ht="25.5" customHeight="1">
      <c r="EP1429" s="174"/>
      <c r="EQ1429" s="174"/>
      <c r="ER1429" s="174"/>
      <c r="ES1429" s="174"/>
      <c r="ET1429" s="174" t="str">
        <f t="shared" ca="1" si="72"/>
        <v/>
      </c>
      <c r="EU1429" s="174" t="str">
        <f ca="1">IFERROR(IF(OFFSET($D$6,MATCH(VALUE(SUBSTITUTE(EQ1429,EG1429,"")),$A$6:$A$127,0)-1,MATCH($EG1429,$D$6:$CC$6,0)-1+7,1,1)&gt;0,OFFSET($D$6,MATCH(VALUE(SUBSTITUTE(EQ1429,EG1429,"")),$A$6:$A$127,0)-1,MATCH($EG1429,$D$6:$CC$6,0)-1+7,1,1),""),"")</f>
        <v/>
      </c>
      <c r="EV1429" s="174" t="str">
        <f ca="1">IF($EU1429&lt;&gt;"",IF(OFFSET($D$6,MATCH(VALUE(SUBSTITUTE($EQ1429,$EG1429,"")),$A$6:$A$127,0)-1,MATCH($EG1429,$D$6:$CC$6,0)-1+8,1,1)=0,"",OFFSET($D$6,MATCH(VALUE(SUBSTITUTE($EQ1429,$EG1429,"")),$A$6:$A$127,0)-1,MATCH($EG1429,$D$6:$CC$6,0)-1+8,1,1)),"")</f>
        <v/>
      </c>
      <c r="EW1429" s="174" t="str">
        <f t="shared" ca="1" si="73"/>
        <v/>
      </c>
      <c r="EX1429" s="174" t="str">
        <f t="shared" ca="1" si="74"/>
        <v/>
      </c>
      <c r="EY1429" s="174" t="str">
        <f ca="1">IF(EU1429="","",COUNTIF(EU$6:$EU1429,"&gt;"&amp;0))</f>
        <v/>
      </c>
      <c r="EZ1429" s="189"/>
      <c r="FA1429" s="153"/>
    </row>
    <row r="1430" spans="146:157" ht="25.5" customHeight="1">
      <c r="EP1430" s="174"/>
      <c r="EQ1430" s="174"/>
      <c r="ER1430" s="174"/>
      <c r="ES1430" s="174"/>
      <c r="ET1430" s="174" t="str">
        <f t="shared" ca="1" si="72"/>
        <v/>
      </c>
      <c r="EU1430" s="174" t="str">
        <f ca="1">IFERROR(IF(OFFSET($D$6,MATCH(VALUE(SUBSTITUTE(EQ1430,EG1430,"")),$A$6:$A$127,0)-1,MATCH($EG1430,$D$6:$CC$6,0)-1+7,1,1)&gt;0,OFFSET($D$6,MATCH(VALUE(SUBSTITUTE(EQ1430,EG1430,"")),$A$6:$A$127,0)-1,MATCH($EG1430,$D$6:$CC$6,0)-1+7,1,1),""),"")</f>
        <v/>
      </c>
      <c r="EV1430" s="174" t="str">
        <f ca="1">IF($EU1430&lt;&gt;"",IF(OFFSET($D$6,MATCH(VALUE(SUBSTITUTE($EQ1430,$EG1430,"")),$A$6:$A$127,0)-1,MATCH($EG1430,$D$6:$CC$6,0)-1+8,1,1)=0,"",OFFSET($D$6,MATCH(VALUE(SUBSTITUTE($EQ1430,$EG1430,"")),$A$6:$A$127,0)-1,MATCH($EG1430,$D$6:$CC$6,0)-1+8,1,1)),"")</f>
        <v/>
      </c>
      <c r="EW1430" s="174" t="str">
        <f t="shared" ca="1" si="73"/>
        <v/>
      </c>
      <c r="EX1430" s="174" t="str">
        <f t="shared" ca="1" si="74"/>
        <v/>
      </c>
      <c r="EY1430" s="174" t="str">
        <f ca="1">IF(EU1430="","",COUNTIF(EU$6:$EU1430,"&gt;"&amp;0))</f>
        <v/>
      </c>
      <c r="EZ1430" s="189"/>
      <c r="FA1430" s="153"/>
    </row>
    <row r="1431" spans="146:157" ht="25.5" customHeight="1">
      <c r="EP1431" s="174"/>
      <c r="EQ1431" s="174"/>
      <c r="ER1431" s="174"/>
      <c r="ES1431" s="174"/>
      <c r="ET1431" s="174" t="str">
        <f t="shared" ca="1" si="72"/>
        <v/>
      </c>
      <c r="EU1431" s="174" t="str">
        <f ca="1">IFERROR(IF(OFFSET($D$6,MATCH(VALUE(SUBSTITUTE(EQ1431,EG1431,"")),$A$6:$A$127,0)-1,MATCH($EG1431,$D$6:$CC$6,0)-1+7,1,1)&gt;0,OFFSET($D$6,MATCH(VALUE(SUBSTITUTE(EQ1431,EG1431,"")),$A$6:$A$127,0)-1,MATCH($EG1431,$D$6:$CC$6,0)-1+7,1,1),""),"")</f>
        <v/>
      </c>
      <c r="EV1431" s="174" t="str">
        <f ca="1">IF($EU1431&lt;&gt;"",IF(OFFSET($D$6,MATCH(VALUE(SUBSTITUTE($EQ1431,$EG1431,"")),$A$6:$A$127,0)-1,MATCH($EG1431,$D$6:$CC$6,0)-1+8,1,1)=0,"",OFFSET($D$6,MATCH(VALUE(SUBSTITUTE($EQ1431,$EG1431,"")),$A$6:$A$127,0)-1,MATCH($EG1431,$D$6:$CC$6,0)-1+8,1,1)),"")</f>
        <v/>
      </c>
      <c r="EW1431" s="174" t="str">
        <f t="shared" ca="1" si="73"/>
        <v/>
      </c>
      <c r="EX1431" s="174" t="str">
        <f t="shared" ca="1" si="74"/>
        <v/>
      </c>
      <c r="EY1431" s="174" t="str">
        <f ca="1">IF(EU1431="","",COUNTIF(EU$6:$EU1431,"&gt;"&amp;0))</f>
        <v/>
      </c>
      <c r="EZ1431" s="189"/>
      <c r="FA1431" s="153"/>
    </row>
    <row r="1432" spans="146:157" ht="25.5" customHeight="1">
      <c r="EP1432" s="174"/>
      <c r="EQ1432" s="174"/>
      <c r="ER1432" s="174"/>
      <c r="ES1432" s="174"/>
      <c r="ET1432" s="174" t="str">
        <f t="shared" ca="1" si="72"/>
        <v/>
      </c>
      <c r="EU1432" s="174" t="str">
        <f ca="1">IFERROR(IF(OFFSET($D$6,MATCH(VALUE(SUBSTITUTE(EQ1432,EG1432,"")),$A$6:$A$127,0)-1,MATCH($EG1432,$D$6:$CC$6,0)-1+7,1,1)&gt;0,OFFSET($D$6,MATCH(VALUE(SUBSTITUTE(EQ1432,EG1432,"")),$A$6:$A$127,0)-1,MATCH($EG1432,$D$6:$CC$6,0)-1+7,1,1),""),"")</f>
        <v/>
      </c>
      <c r="EV1432" s="174" t="str">
        <f ca="1">IF($EU1432&lt;&gt;"",IF(OFFSET($D$6,MATCH(VALUE(SUBSTITUTE($EQ1432,$EG1432,"")),$A$6:$A$127,0)-1,MATCH($EG1432,$D$6:$CC$6,0)-1+8,1,1)=0,"",OFFSET($D$6,MATCH(VALUE(SUBSTITUTE($EQ1432,$EG1432,"")),$A$6:$A$127,0)-1,MATCH($EG1432,$D$6:$CC$6,0)-1+8,1,1)),"")</f>
        <v/>
      </c>
      <c r="EW1432" s="174" t="str">
        <f t="shared" ca="1" si="73"/>
        <v/>
      </c>
      <c r="EX1432" s="174" t="str">
        <f t="shared" ca="1" si="74"/>
        <v/>
      </c>
      <c r="EY1432" s="174" t="str">
        <f ca="1">IF(EU1432="","",COUNTIF(EU$6:$EU1432,"&gt;"&amp;0))</f>
        <v/>
      </c>
      <c r="EZ1432" s="189"/>
      <c r="FA1432" s="153"/>
    </row>
    <row r="1433" spans="146:157" ht="25.5" customHeight="1">
      <c r="EP1433" s="174"/>
      <c r="EQ1433" s="174"/>
      <c r="ER1433" s="174"/>
      <c r="ES1433" s="174"/>
      <c r="ET1433" s="174" t="str">
        <f t="shared" ca="1" si="72"/>
        <v/>
      </c>
      <c r="EU1433" s="174" t="str">
        <f ca="1">IFERROR(IF(OFFSET($D$6,MATCH(VALUE(SUBSTITUTE(EQ1433,EG1433,"")),$A$6:$A$127,0)-1,MATCH($EG1433,$D$6:$CC$6,0)-1+7,1,1)&gt;0,OFFSET($D$6,MATCH(VALUE(SUBSTITUTE(EQ1433,EG1433,"")),$A$6:$A$127,0)-1,MATCH($EG1433,$D$6:$CC$6,0)-1+7,1,1),""),"")</f>
        <v/>
      </c>
      <c r="EV1433" s="174" t="str">
        <f ca="1">IF($EU1433&lt;&gt;"",IF(OFFSET($D$6,MATCH(VALUE(SUBSTITUTE($EQ1433,$EG1433,"")),$A$6:$A$127,0)-1,MATCH($EG1433,$D$6:$CC$6,0)-1+8,1,1)=0,"",OFFSET($D$6,MATCH(VALUE(SUBSTITUTE($EQ1433,$EG1433,"")),$A$6:$A$127,0)-1,MATCH($EG1433,$D$6:$CC$6,0)-1+8,1,1)),"")</f>
        <v/>
      </c>
      <c r="EW1433" s="174" t="str">
        <f t="shared" ca="1" si="73"/>
        <v/>
      </c>
      <c r="EX1433" s="174" t="str">
        <f t="shared" ca="1" si="74"/>
        <v/>
      </c>
      <c r="EY1433" s="174" t="str">
        <f ca="1">IF(EU1433="","",COUNTIF(EU$6:$EU1433,"&gt;"&amp;0))</f>
        <v/>
      </c>
      <c r="EZ1433" s="189"/>
      <c r="FA1433" s="153"/>
    </row>
    <row r="1434" spans="146:157" ht="25.5" customHeight="1">
      <c r="EP1434" s="174"/>
      <c r="EQ1434" s="174"/>
      <c r="ER1434" s="174"/>
      <c r="ES1434" s="174"/>
      <c r="ET1434" s="174" t="str">
        <f t="shared" ca="1" si="72"/>
        <v/>
      </c>
      <c r="EU1434" s="174" t="str">
        <f ca="1">IFERROR(IF(OFFSET($D$6,MATCH(VALUE(SUBSTITUTE(EQ1434,EG1434,"")),$A$6:$A$127,0)-1,MATCH($EG1434,$D$6:$CC$6,0)-1+7,1,1)&gt;0,OFFSET($D$6,MATCH(VALUE(SUBSTITUTE(EQ1434,EG1434,"")),$A$6:$A$127,0)-1,MATCH($EG1434,$D$6:$CC$6,0)-1+7,1,1),""),"")</f>
        <v/>
      </c>
      <c r="EV1434" s="174" t="str">
        <f ca="1">IF($EU1434&lt;&gt;"",IF(OFFSET($D$6,MATCH(VALUE(SUBSTITUTE($EQ1434,$EG1434,"")),$A$6:$A$127,0)-1,MATCH($EG1434,$D$6:$CC$6,0)-1+8,1,1)=0,"",OFFSET($D$6,MATCH(VALUE(SUBSTITUTE($EQ1434,$EG1434,"")),$A$6:$A$127,0)-1,MATCH($EG1434,$D$6:$CC$6,0)-1+8,1,1)),"")</f>
        <v/>
      </c>
      <c r="EW1434" s="174" t="str">
        <f t="shared" ca="1" si="73"/>
        <v/>
      </c>
      <c r="EX1434" s="174" t="str">
        <f t="shared" ca="1" si="74"/>
        <v/>
      </c>
      <c r="EY1434" s="174" t="str">
        <f ca="1">IF(EU1434="","",COUNTIF(EU$6:$EU1434,"&gt;"&amp;0))</f>
        <v/>
      </c>
      <c r="EZ1434" s="189"/>
      <c r="FA1434" s="153"/>
    </row>
    <row r="1435" spans="146:157" ht="25.5" customHeight="1">
      <c r="EP1435" s="174"/>
      <c r="EQ1435" s="174"/>
      <c r="ER1435" s="174"/>
      <c r="ES1435" s="174"/>
      <c r="ET1435" s="174" t="str">
        <f t="shared" ca="1" si="72"/>
        <v/>
      </c>
      <c r="EU1435" s="174" t="str">
        <f ca="1">IFERROR(IF(OFFSET($D$6,MATCH(VALUE(SUBSTITUTE(EQ1435,EG1435,"")),$A$6:$A$127,0)-1,MATCH($EG1435,$D$6:$CC$6,0)-1+7,1,1)&gt;0,OFFSET($D$6,MATCH(VALUE(SUBSTITUTE(EQ1435,EG1435,"")),$A$6:$A$127,0)-1,MATCH($EG1435,$D$6:$CC$6,0)-1+7,1,1),""),"")</f>
        <v/>
      </c>
      <c r="EV1435" s="174" t="str">
        <f ca="1">IF($EU1435&lt;&gt;"",IF(OFFSET($D$6,MATCH(VALUE(SUBSTITUTE($EQ1435,$EG1435,"")),$A$6:$A$127,0)-1,MATCH($EG1435,$D$6:$CC$6,0)-1+8,1,1)=0,"",OFFSET($D$6,MATCH(VALUE(SUBSTITUTE($EQ1435,$EG1435,"")),$A$6:$A$127,0)-1,MATCH($EG1435,$D$6:$CC$6,0)-1+8,1,1)),"")</f>
        <v/>
      </c>
      <c r="EW1435" s="174" t="str">
        <f t="shared" ca="1" si="73"/>
        <v/>
      </c>
      <c r="EX1435" s="174" t="str">
        <f t="shared" ca="1" si="74"/>
        <v/>
      </c>
      <c r="EY1435" s="174" t="str">
        <f ca="1">IF(EU1435="","",COUNTIF(EU$6:$EU1435,"&gt;"&amp;0))</f>
        <v/>
      </c>
      <c r="EZ1435" s="189"/>
      <c r="FA1435" s="153"/>
    </row>
    <row r="1436" spans="146:157" ht="25.5" customHeight="1">
      <c r="EP1436" s="174"/>
      <c r="EQ1436" s="174"/>
      <c r="ER1436" s="174"/>
      <c r="ES1436" s="174"/>
      <c r="ET1436" s="174" t="str">
        <f t="shared" ca="1" si="72"/>
        <v/>
      </c>
      <c r="EU1436" s="174" t="str">
        <f ca="1">IFERROR(IF(OFFSET($D$6,MATCH(VALUE(SUBSTITUTE(EQ1436,EG1436,"")),$A$6:$A$127,0)-1,MATCH($EG1436,$D$6:$CC$6,0)-1+7,1,1)&gt;0,OFFSET($D$6,MATCH(VALUE(SUBSTITUTE(EQ1436,EG1436,"")),$A$6:$A$127,0)-1,MATCH($EG1436,$D$6:$CC$6,0)-1+7,1,1),""),"")</f>
        <v/>
      </c>
      <c r="EV1436" s="174" t="str">
        <f ca="1">IF($EU1436&lt;&gt;"",IF(OFFSET($D$6,MATCH(VALUE(SUBSTITUTE($EQ1436,$EG1436,"")),$A$6:$A$127,0)-1,MATCH($EG1436,$D$6:$CC$6,0)-1+8,1,1)=0,"",OFFSET($D$6,MATCH(VALUE(SUBSTITUTE($EQ1436,$EG1436,"")),$A$6:$A$127,0)-1,MATCH($EG1436,$D$6:$CC$6,0)-1+8,1,1)),"")</f>
        <v/>
      </c>
      <c r="EW1436" s="174" t="str">
        <f t="shared" ca="1" si="73"/>
        <v/>
      </c>
      <c r="EX1436" s="174" t="str">
        <f t="shared" ca="1" si="74"/>
        <v/>
      </c>
      <c r="EY1436" s="174" t="str">
        <f ca="1">IF(EU1436="","",COUNTIF(EU$6:$EU1436,"&gt;"&amp;0))</f>
        <v/>
      </c>
      <c r="EZ1436" s="189"/>
      <c r="FA1436" s="153"/>
    </row>
    <row r="1437" spans="146:157" ht="25.5" customHeight="1">
      <c r="EP1437" s="174"/>
      <c r="EQ1437" s="174"/>
      <c r="ER1437" s="174"/>
      <c r="ES1437" s="174"/>
      <c r="ET1437" s="174" t="str">
        <f t="shared" ca="1" si="72"/>
        <v/>
      </c>
      <c r="EU1437" s="174" t="str">
        <f ca="1">IFERROR(IF(OFFSET($D$6,MATCH(VALUE(SUBSTITUTE(EQ1437,EG1437,"")),$A$6:$A$127,0)-1,MATCH($EG1437,$D$6:$CC$6,0)-1+7,1,1)&gt;0,OFFSET($D$6,MATCH(VALUE(SUBSTITUTE(EQ1437,EG1437,"")),$A$6:$A$127,0)-1,MATCH($EG1437,$D$6:$CC$6,0)-1+7,1,1),""),"")</f>
        <v/>
      </c>
      <c r="EV1437" s="174" t="str">
        <f ca="1">IF($EU1437&lt;&gt;"",IF(OFFSET($D$6,MATCH(VALUE(SUBSTITUTE($EQ1437,$EG1437,"")),$A$6:$A$127,0)-1,MATCH($EG1437,$D$6:$CC$6,0)-1+8,1,1)=0,"",OFFSET($D$6,MATCH(VALUE(SUBSTITUTE($EQ1437,$EG1437,"")),$A$6:$A$127,0)-1,MATCH($EG1437,$D$6:$CC$6,0)-1+8,1,1)),"")</f>
        <v/>
      </c>
      <c r="EW1437" s="174" t="str">
        <f t="shared" ca="1" si="73"/>
        <v/>
      </c>
      <c r="EX1437" s="174" t="str">
        <f t="shared" ca="1" si="74"/>
        <v/>
      </c>
      <c r="EY1437" s="174" t="str">
        <f ca="1">IF(EU1437="","",COUNTIF(EU$6:$EU1437,"&gt;"&amp;0))</f>
        <v/>
      </c>
      <c r="EZ1437" s="189"/>
      <c r="FA1437" s="153"/>
    </row>
    <row r="1438" spans="146:157" ht="25.5" customHeight="1">
      <c r="EP1438" s="174"/>
      <c r="EQ1438" s="174"/>
      <c r="ER1438" s="174"/>
      <c r="ES1438" s="174"/>
      <c r="ET1438" s="174" t="str">
        <f t="shared" ca="1" si="72"/>
        <v/>
      </c>
      <c r="EU1438" s="174" t="str">
        <f ca="1">IFERROR(IF(OFFSET($D$6,MATCH(VALUE(SUBSTITUTE(EQ1438,EG1438,"")),$A$6:$A$127,0)-1,MATCH($EG1438,$D$6:$CC$6,0)-1+7,1,1)&gt;0,OFFSET($D$6,MATCH(VALUE(SUBSTITUTE(EQ1438,EG1438,"")),$A$6:$A$127,0)-1,MATCH($EG1438,$D$6:$CC$6,0)-1+7,1,1),""),"")</f>
        <v/>
      </c>
      <c r="EV1438" s="174" t="str">
        <f ca="1">IF($EU1438&lt;&gt;"",IF(OFFSET($D$6,MATCH(VALUE(SUBSTITUTE($EQ1438,$EG1438,"")),$A$6:$A$127,0)-1,MATCH($EG1438,$D$6:$CC$6,0)-1+8,1,1)=0,"",OFFSET($D$6,MATCH(VALUE(SUBSTITUTE($EQ1438,$EG1438,"")),$A$6:$A$127,0)-1,MATCH($EG1438,$D$6:$CC$6,0)-1+8,1,1)),"")</f>
        <v/>
      </c>
      <c r="EW1438" s="174" t="str">
        <f t="shared" ca="1" si="73"/>
        <v/>
      </c>
      <c r="EX1438" s="174" t="str">
        <f t="shared" ca="1" si="74"/>
        <v/>
      </c>
      <c r="EY1438" s="174" t="str">
        <f ca="1">IF(EU1438="","",COUNTIF(EU$6:$EU1438,"&gt;"&amp;0))</f>
        <v/>
      </c>
      <c r="EZ1438" s="189"/>
      <c r="FA1438" s="153"/>
    </row>
    <row r="1439" spans="146:157" ht="25.5" customHeight="1">
      <c r="EP1439" s="174"/>
      <c r="EQ1439" s="174"/>
      <c r="ER1439" s="174"/>
      <c r="ES1439" s="174"/>
      <c r="ET1439" s="174" t="str">
        <f t="shared" ca="1" si="72"/>
        <v/>
      </c>
      <c r="EU1439" s="174" t="str">
        <f ca="1">IFERROR(IF(OFFSET($D$6,MATCH(VALUE(SUBSTITUTE(EQ1439,EG1439,"")),$A$6:$A$127,0)-1,MATCH($EG1439,$D$6:$CC$6,0)-1+7,1,1)&gt;0,OFFSET($D$6,MATCH(VALUE(SUBSTITUTE(EQ1439,EG1439,"")),$A$6:$A$127,0)-1,MATCH($EG1439,$D$6:$CC$6,0)-1+7,1,1),""),"")</f>
        <v/>
      </c>
      <c r="EV1439" s="174" t="str">
        <f ca="1">IF($EU1439&lt;&gt;"",IF(OFFSET($D$6,MATCH(VALUE(SUBSTITUTE($EQ1439,$EG1439,"")),$A$6:$A$127,0)-1,MATCH($EG1439,$D$6:$CC$6,0)-1+8,1,1)=0,"",OFFSET($D$6,MATCH(VALUE(SUBSTITUTE($EQ1439,$EG1439,"")),$A$6:$A$127,0)-1,MATCH($EG1439,$D$6:$CC$6,0)-1+8,1,1)),"")</f>
        <v/>
      </c>
      <c r="EW1439" s="174" t="str">
        <f t="shared" ca="1" si="73"/>
        <v/>
      </c>
      <c r="EX1439" s="174" t="str">
        <f t="shared" ca="1" si="74"/>
        <v/>
      </c>
      <c r="EY1439" s="174" t="str">
        <f ca="1">IF(EU1439="","",COUNTIF(EU$6:$EU1439,"&gt;"&amp;0))</f>
        <v/>
      </c>
      <c r="EZ1439" s="189"/>
      <c r="FA1439" s="153"/>
    </row>
    <row r="1440" spans="146:157" ht="25.5" customHeight="1">
      <c r="EP1440" s="174"/>
      <c r="EQ1440" s="174"/>
      <c r="ER1440" s="174"/>
      <c r="ES1440" s="174"/>
      <c r="ET1440" s="174" t="str">
        <f t="shared" ca="1" si="72"/>
        <v/>
      </c>
      <c r="EU1440" s="174" t="str">
        <f ca="1">IFERROR(IF(OFFSET($D$6,MATCH(VALUE(SUBSTITUTE(EQ1440,EG1440,"")),$A$6:$A$127,0)-1,MATCH($EG1440,$D$6:$CC$6,0)-1+7,1,1)&gt;0,OFFSET($D$6,MATCH(VALUE(SUBSTITUTE(EQ1440,EG1440,"")),$A$6:$A$127,0)-1,MATCH($EG1440,$D$6:$CC$6,0)-1+7,1,1),""),"")</f>
        <v/>
      </c>
      <c r="EV1440" s="174" t="str">
        <f ca="1">IF($EU1440&lt;&gt;"",IF(OFFSET($D$6,MATCH(VALUE(SUBSTITUTE($EQ1440,$EG1440,"")),$A$6:$A$127,0)-1,MATCH($EG1440,$D$6:$CC$6,0)-1+8,1,1)=0,"",OFFSET($D$6,MATCH(VALUE(SUBSTITUTE($EQ1440,$EG1440,"")),$A$6:$A$127,0)-1,MATCH($EG1440,$D$6:$CC$6,0)-1+8,1,1)),"")</f>
        <v/>
      </c>
      <c r="EW1440" s="174" t="str">
        <f t="shared" ca="1" si="73"/>
        <v/>
      </c>
      <c r="EX1440" s="174" t="str">
        <f t="shared" ca="1" si="74"/>
        <v/>
      </c>
      <c r="EY1440" s="174" t="str">
        <f ca="1">IF(EU1440="","",COUNTIF(EU$6:$EU1440,"&gt;"&amp;0))</f>
        <v/>
      </c>
      <c r="EZ1440" s="189"/>
      <c r="FA1440" s="153"/>
    </row>
    <row r="1441" spans="146:157" ht="25.5" customHeight="1">
      <c r="EP1441" s="174"/>
      <c r="EQ1441" s="174"/>
      <c r="ER1441" s="174"/>
      <c r="ES1441" s="174"/>
      <c r="ET1441" s="174" t="str">
        <f t="shared" ca="1" si="72"/>
        <v/>
      </c>
      <c r="EU1441" s="174" t="str">
        <f ca="1">IFERROR(IF(OFFSET($D$6,MATCH(VALUE(SUBSTITUTE(EQ1441,EG1441,"")),$A$6:$A$127,0)-1,MATCH($EG1441,$D$6:$CC$6,0)-1+7,1,1)&gt;0,OFFSET($D$6,MATCH(VALUE(SUBSTITUTE(EQ1441,EG1441,"")),$A$6:$A$127,0)-1,MATCH($EG1441,$D$6:$CC$6,0)-1+7,1,1),""),"")</f>
        <v/>
      </c>
      <c r="EV1441" s="174" t="str">
        <f ca="1">IF($EU1441&lt;&gt;"",IF(OFFSET($D$6,MATCH(VALUE(SUBSTITUTE($EQ1441,$EG1441,"")),$A$6:$A$127,0)-1,MATCH($EG1441,$D$6:$CC$6,0)-1+8,1,1)=0,"",OFFSET($D$6,MATCH(VALUE(SUBSTITUTE($EQ1441,$EG1441,"")),$A$6:$A$127,0)-1,MATCH($EG1441,$D$6:$CC$6,0)-1+8,1,1)),"")</f>
        <v/>
      </c>
      <c r="EW1441" s="174" t="str">
        <f t="shared" ca="1" si="73"/>
        <v/>
      </c>
      <c r="EX1441" s="174" t="str">
        <f t="shared" ca="1" si="74"/>
        <v/>
      </c>
      <c r="EY1441" s="174" t="str">
        <f ca="1">IF(EU1441="","",COUNTIF(EU$6:$EU1441,"&gt;"&amp;0))</f>
        <v/>
      </c>
      <c r="EZ1441" s="189"/>
      <c r="FA1441" s="153"/>
    </row>
    <row r="1442" spans="146:157" ht="25.5" customHeight="1">
      <c r="EP1442" s="174"/>
      <c r="EQ1442" s="174"/>
      <c r="ER1442" s="174"/>
      <c r="ES1442" s="174"/>
      <c r="ET1442" s="174" t="str">
        <f t="shared" ca="1" si="72"/>
        <v/>
      </c>
      <c r="EU1442" s="174" t="str">
        <f ca="1">IFERROR(IF(OFFSET($D$6,MATCH(VALUE(SUBSTITUTE(EQ1442,EG1442,"")),$A$6:$A$127,0)-1,MATCH($EG1442,$D$6:$CC$6,0)-1+7,1,1)&gt;0,OFFSET($D$6,MATCH(VALUE(SUBSTITUTE(EQ1442,EG1442,"")),$A$6:$A$127,0)-1,MATCH($EG1442,$D$6:$CC$6,0)-1+7,1,1),""),"")</f>
        <v/>
      </c>
      <c r="EV1442" s="174" t="str">
        <f ca="1">IF($EU1442&lt;&gt;"",IF(OFFSET($D$6,MATCH(VALUE(SUBSTITUTE($EQ1442,$EG1442,"")),$A$6:$A$127,0)-1,MATCH($EG1442,$D$6:$CC$6,0)-1+8,1,1)=0,"",OFFSET($D$6,MATCH(VALUE(SUBSTITUTE($EQ1442,$EG1442,"")),$A$6:$A$127,0)-1,MATCH($EG1442,$D$6:$CC$6,0)-1+8,1,1)),"")</f>
        <v/>
      </c>
      <c r="EW1442" s="174" t="str">
        <f t="shared" ca="1" si="73"/>
        <v/>
      </c>
      <c r="EX1442" s="174" t="str">
        <f t="shared" ca="1" si="74"/>
        <v/>
      </c>
      <c r="EY1442" s="174" t="str">
        <f ca="1">IF(EU1442="","",COUNTIF(EU$6:$EU1442,"&gt;"&amp;0))</f>
        <v/>
      </c>
      <c r="EZ1442" s="189"/>
      <c r="FA1442" s="153"/>
    </row>
    <row r="1443" spans="146:157" ht="25.5" customHeight="1">
      <c r="EP1443" s="174"/>
      <c r="EQ1443" s="174"/>
      <c r="ER1443" s="174"/>
      <c r="ES1443" s="174"/>
      <c r="ET1443" s="174" t="str">
        <f t="shared" ca="1" si="72"/>
        <v/>
      </c>
      <c r="EU1443" s="174" t="str">
        <f ca="1">IFERROR(IF(OFFSET($D$6,MATCH(VALUE(SUBSTITUTE(EQ1443,EG1443,"")),$A$6:$A$127,0)-1,MATCH($EG1443,$D$6:$CC$6,0)-1+7,1,1)&gt;0,OFFSET($D$6,MATCH(VALUE(SUBSTITUTE(EQ1443,EG1443,"")),$A$6:$A$127,0)-1,MATCH($EG1443,$D$6:$CC$6,0)-1+7,1,1),""),"")</f>
        <v/>
      </c>
      <c r="EV1443" s="174" t="str">
        <f ca="1">IF($EU1443&lt;&gt;"",IF(OFFSET($D$6,MATCH(VALUE(SUBSTITUTE($EQ1443,$EG1443,"")),$A$6:$A$127,0)-1,MATCH($EG1443,$D$6:$CC$6,0)-1+8,1,1)=0,"",OFFSET($D$6,MATCH(VALUE(SUBSTITUTE($EQ1443,$EG1443,"")),$A$6:$A$127,0)-1,MATCH($EG1443,$D$6:$CC$6,0)-1+8,1,1)),"")</f>
        <v/>
      </c>
      <c r="EW1443" s="174" t="str">
        <f t="shared" ca="1" si="73"/>
        <v/>
      </c>
      <c r="EX1443" s="174" t="str">
        <f t="shared" ca="1" si="74"/>
        <v/>
      </c>
      <c r="EY1443" s="174" t="str">
        <f ca="1">IF(EU1443="","",COUNTIF(EU$6:$EU1443,"&gt;"&amp;0))</f>
        <v/>
      </c>
      <c r="EZ1443" s="189"/>
      <c r="FA1443" s="153"/>
    </row>
    <row r="1444" spans="146:157" ht="25.5" customHeight="1">
      <c r="EP1444" s="174"/>
      <c r="EQ1444" s="174"/>
      <c r="ER1444" s="174"/>
      <c r="ES1444" s="174"/>
      <c r="ET1444" s="174" t="str">
        <f t="shared" ca="1" si="72"/>
        <v/>
      </c>
      <c r="EU1444" s="174" t="str">
        <f ca="1">IFERROR(IF(OFFSET($D$6,MATCH(VALUE(SUBSTITUTE(EQ1444,EG1444,"")),$A$6:$A$127,0)-1,MATCH($EG1444,$D$6:$CC$6,0)-1+7,1,1)&gt;0,OFFSET($D$6,MATCH(VALUE(SUBSTITUTE(EQ1444,EG1444,"")),$A$6:$A$127,0)-1,MATCH($EG1444,$D$6:$CC$6,0)-1+7,1,1),""),"")</f>
        <v/>
      </c>
      <c r="EV1444" s="174" t="str">
        <f ca="1">IF($EU1444&lt;&gt;"",IF(OFFSET($D$6,MATCH(VALUE(SUBSTITUTE($EQ1444,$EG1444,"")),$A$6:$A$127,0)-1,MATCH($EG1444,$D$6:$CC$6,0)-1+8,1,1)=0,"",OFFSET($D$6,MATCH(VALUE(SUBSTITUTE($EQ1444,$EG1444,"")),$A$6:$A$127,0)-1,MATCH($EG1444,$D$6:$CC$6,0)-1+8,1,1)),"")</f>
        <v/>
      </c>
      <c r="EW1444" s="174" t="str">
        <f t="shared" ca="1" si="73"/>
        <v/>
      </c>
      <c r="EX1444" s="174" t="str">
        <f t="shared" ca="1" si="74"/>
        <v/>
      </c>
      <c r="EY1444" s="174" t="str">
        <f ca="1">IF(EU1444="","",COUNTIF(EU$6:$EU1444,"&gt;"&amp;0))</f>
        <v/>
      </c>
      <c r="EZ1444" s="189"/>
      <c r="FA1444" s="153"/>
    </row>
    <row r="1445" spans="146:157" ht="25.5" customHeight="1">
      <c r="EP1445" s="174"/>
      <c r="EQ1445" s="174"/>
      <c r="ER1445" s="174"/>
      <c r="ES1445" s="174"/>
      <c r="ET1445" s="174" t="str">
        <f t="shared" ca="1" si="72"/>
        <v/>
      </c>
      <c r="EU1445" s="174" t="str">
        <f ca="1">IFERROR(IF(OFFSET($D$6,MATCH(VALUE(SUBSTITUTE(EQ1445,EG1445,"")),$A$6:$A$127,0)-1,MATCH($EG1445,$D$6:$CC$6,0)-1+7,1,1)&gt;0,OFFSET($D$6,MATCH(VALUE(SUBSTITUTE(EQ1445,EG1445,"")),$A$6:$A$127,0)-1,MATCH($EG1445,$D$6:$CC$6,0)-1+7,1,1),""),"")</f>
        <v/>
      </c>
      <c r="EV1445" s="174" t="str">
        <f ca="1">IF($EU1445&lt;&gt;"",IF(OFFSET($D$6,MATCH(VALUE(SUBSTITUTE($EQ1445,$EG1445,"")),$A$6:$A$127,0)-1,MATCH($EG1445,$D$6:$CC$6,0)-1+8,1,1)=0,"",OFFSET($D$6,MATCH(VALUE(SUBSTITUTE($EQ1445,$EG1445,"")),$A$6:$A$127,0)-1,MATCH($EG1445,$D$6:$CC$6,0)-1+8,1,1)),"")</f>
        <v/>
      </c>
      <c r="EW1445" s="174" t="str">
        <f t="shared" ca="1" si="73"/>
        <v/>
      </c>
      <c r="EX1445" s="174" t="str">
        <f t="shared" ca="1" si="74"/>
        <v/>
      </c>
      <c r="EY1445" s="174" t="str">
        <f ca="1">IF(EU1445="","",COUNTIF(EU$6:$EU1445,"&gt;"&amp;0))</f>
        <v/>
      </c>
      <c r="EZ1445" s="189"/>
      <c r="FA1445" s="153"/>
    </row>
    <row r="1446" spans="146:157" ht="25.5" customHeight="1">
      <c r="EP1446" s="174"/>
      <c r="EQ1446" s="174"/>
      <c r="ER1446" s="174"/>
      <c r="ES1446" s="174"/>
      <c r="ET1446" s="174" t="str">
        <f t="shared" ca="1" si="72"/>
        <v/>
      </c>
      <c r="EU1446" s="174" t="str">
        <f ca="1">IFERROR(IF(OFFSET($D$6,MATCH(VALUE(SUBSTITUTE(EQ1446,EG1446,"")),$A$6:$A$127,0)-1,MATCH($EG1446,$D$6:$CC$6,0)-1+7,1,1)&gt;0,OFFSET($D$6,MATCH(VALUE(SUBSTITUTE(EQ1446,EG1446,"")),$A$6:$A$127,0)-1,MATCH($EG1446,$D$6:$CC$6,0)-1+7,1,1),""),"")</f>
        <v/>
      </c>
      <c r="EV1446" s="174" t="str">
        <f ca="1">IF($EU1446&lt;&gt;"",IF(OFFSET($D$6,MATCH(VALUE(SUBSTITUTE($EQ1446,$EG1446,"")),$A$6:$A$127,0)-1,MATCH($EG1446,$D$6:$CC$6,0)-1+8,1,1)=0,"",OFFSET($D$6,MATCH(VALUE(SUBSTITUTE($EQ1446,$EG1446,"")),$A$6:$A$127,0)-1,MATCH($EG1446,$D$6:$CC$6,0)-1+8,1,1)),"")</f>
        <v/>
      </c>
      <c r="EW1446" s="174" t="str">
        <f t="shared" ca="1" si="73"/>
        <v/>
      </c>
      <c r="EX1446" s="174" t="str">
        <f t="shared" ca="1" si="74"/>
        <v/>
      </c>
      <c r="EY1446" s="174" t="str">
        <f ca="1">IF(EU1446="","",COUNTIF(EU$6:$EU1446,"&gt;"&amp;0))</f>
        <v/>
      </c>
      <c r="EZ1446" s="189"/>
      <c r="FA1446" s="153"/>
    </row>
    <row r="1447" spans="146:157" ht="25.5" customHeight="1">
      <c r="EP1447" s="174"/>
      <c r="EQ1447" s="174"/>
      <c r="ER1447" s="174"/>
      <c r="ES1447" s="174"/>
      <c r="ET1447" s="174" t="str">
        <f t="shared" ca="1" si="72"/>
        <v/>
      </c>
      <c r="EU1447" s="174" t="str">
        <f ca="1">IFERROR(IF(OFFSET($D$6,MATCH(VALUE(SUBSTITUTE(EQ1447,EG1447,"")),$A$6:$A$127,0)-1,MATCH($EG1447,$D$6:$CC$6,0)-1+7,1,1)&gt;0,OFFSET($D$6,MATCH(VALUE(SUBSTITUTE(EQ1447,EG1447,"")),$A$6:$A$127,0)-1,MATCH($EG1447,$D$6:$CC$6,0)-1+7,1,1),""),"")</f>
        <v/>
      </c>
      <c r="EV1447" s="174" t="str">
        <f ca="1">IF($EU1447&lt;&gt;"",IF(OFFSET($D$6,MATCH(VALUE(SUBSTITUTE($EQ1447,$EG1447,"")),$A$6:$A$127,0)-1,MATCH($EG1447,$D$6:$CC$6,0)-1+8,1,1)=0,"",OFFSET($D$6,MATCH(VALUE(SUBSTITUTE($EQ1447,$EG1447,"")),$A$6:$A$127,0)-1,MATCH($EG1447,$D$6:$CC$6,0)-1+8,1,1)),"")</f>
        <v/>
      </c>
      <c r="EW1447" s="174" t="str">
        <f t="shared" ca="1" si="73"/>
        <v/>
      </c>
      <c r="EX1447" s="174" t="str">
        <f t="shared" ca="1" si="74"/>
        <v/>
      </c>
      <c r="EY1447" s="174" t="str">
        <f ca="1">IF(EU1447="","",COUNTIF(EU$6:$EU1447,"&gt;"&amp;0))</f>
        <v/>
      </c>
      <c r="EZ1447" s="189"/>
      <c r="FA1447" s="153"/>
    </row>
    <row r="1448" spans="146:157" ht="25.5" customHeight="1">
      <c r="EP1448" s="174"/>
      <c r="EQ1448" s="174"/>
      <c r="ER1448" s="174"/>
      <c r="ES1448" s="174"/>
      <c r="ET1448" s="174" t="str">
        <f t="shared" ca="1" si="72"/>
        <v/>
      </c>
      <c r="EU1448" s="174" t="str">
        <f ca="1">IFERROR(IF(OFFSET($D$6,MATCH(VALUE(SUBSTITUTE(EQ1448,EG1448,"")),$A$6:$A$127,0)-1,MATCH($EG1448,$D$6:$CC$6,0)-1+7,1,1)&gt;0,OFFSET($D$6,MATCH(VALUE(SUBSTITUTE(EQ1448,EG1448,"")),$A$6:$A$127,0)-1,MATCH($EG1448,$D$6:$CC$6,0)-1+7,1,1),""),"")</f>
        <v/>
      </c>
      <c r="EV1448" s="174" t="str">
        <f ca="1">IF($EU1448&lt;&gt;"",IF(OFFSET($D$6,MATCH(VALUE(SUBSTITUTE($EQ1448,$EG1448,"")),$A$6:$A$127,0)-1,MATCH($EG1448,$D$6:$CC$6,0)-1+8,1,1)=0,"",OFFSET($D$6,MATCH(VALUE(SUBSTITUTE($EQ1448,$EG1448,"")),$A$6:$A$127,0)-1,MATCH($EG1448,$D$6:$CC$6,0)-1+8,1,1)),"")</f>
        <v/>
      </c>
      <c r="EW1448" s="174" t="str">
        <f t="shared" ca="1" si="73"/>
        <v/>
      </c>
      <c r="EX1448" s="174" t="str">
        <f t="shared" ca="1" si="74"/>
        <v/>
      </c>
      <c r="EY1448" s="174" t="str">
        <f ca="1">IF(EU1448="","",COUNTIF(EU$6:$EU1448,"&gt;"&amp;0))</f>
        <v/>
      </c>
      <c r="EZ1448" s="189"/>
      <c r="FA1448" s="153"/>
    </row>
    <row r="1449" spans="146:157" ht="25.5" customHeight="1">
      <c r="EP1449" s="174"/>
      <c r="EQ1449" s="174"/>
      <c r="ER1449" s="174"/>
      <c r="ES1449" s="174"/>
      <c r="ET1449" s="174" t="str">
        <f t="shared" ca="1" si="72"/>
        <v/>
      </c>
      <c r="EU1449" s="174" t="str">
        <f ca="1">IFERROR(IF(OFFSET($D$6,MATCH(VALUE(SUBSTITUTE(EQ1449,EG1449,"")),$A$6:$A$127,0)-1,MATCH($EG1449,$D$6:$CC$6,0)-1+7,1,1)&gt;0,OFFSET($D$6,MATCH(VALUE(SUBSTITUTE(EQ1449,EG1449,"")),$A$6:$A$127,0)-1,MATCH($EG1449,$D$6:$CC$6,0)-1+7,1,1),""),"")</f>
        <v/>
      </c>
      <c r="EV1449" s="174" t="str">
        <f ca="1">IF($EU1449&lt;&gt;"",IF(OFFSET($D$6,MATCH(VALUE(SUBSTITUTE($EQ1449,$EG1449,"")),$A$6:$A$127,0)-1,MATCH($EG1449,$D$6:$CC$6,0)-1+8,1,1)=0,"",OFFSET($D$6,MATCH(VALUE(SUBSTITUTE($EQ1449,$EG1449,"")),$A$6:$A$127,0)-1,MATCH($EG1449,$D$6:$CC$6,0)-1+8,1,1)),"")</f>
        <v/>
      </c>
      <c r="EW1449" s="174" t="str">
        <f t="shared" ca="1" si="73"/>
        <v/>
      </c>
      <c r="EX1449" s="174" t="str">
        <f t="shared" ca="1" si="74"/>
        <v/>
      </c>
      <c r="EY1449" s="174" t="str">
        <f ca="1">IF(EU1449="","",COUNTIF(EU$6:$EU1449,"&gt;"&amp;0))</f>
        <v/>
      </c>
      <c r="EZ1449" s="189"/>
      <c r="FA1449" s="153"/>
    </row>
    <row r="1450" spans="146:157" ht="25.5" customHeight="1">
      <c r="EP1450" s="174"/>
      <c r="EQ1450" s="174"/>
      <c r="ER1450" s="174"/>
      <c r="ES1450" s="174"/>
      <c r="ET1450" s="174" t="str">
        <f t="shared" ca="1" si="72"/>
        <v/>
      </c>
      <c r="EU1450" s="174" t="str">
        <f ca="1">IFERROR(IF(OFFSET($D$6,MATCH(VALUE(SUBSTITUTE(EQ1450,EG1450,"")),$A$6:$A$127,0)-1,MATCH($EG1450,$D$6:$CC$6,0)-1+7,1,1)&gt;0,OFFSET($D$6,MATCH(VALUE(SUBSTITUTE(EQ1450,EG1450,"")),$A$6:$A$127,0)-1,MATCH($EG1450,$D$6:$CC$6,0)-1+7,1,1),""),"")</f>
        <v/>
      </c>
      <c r="EV1450" s="174" t="str">
        <f ca="1">IF($EU1450&lt;&gt;"",IF(OFFSET($D$6,MATCH(VALUE(SUBSTITUTE($EQ1450,$EG1450,"")),$A$6:$A$127,0)-1,MATCH($EG1450,$D$6:$CC$6,0)-1+8,1,1)=0,"",OFFSET($D$6,MATCH(VALUE(SUBSTITUTE($EQ1450,$EG1450,"")),$A$6:$A$127,0)-1,MATCH($EG1450,$D$6:$CC$6,0)-1+8,1,1)),"")</f>
        <v/>
      </c>
      <c r="EW1450" s="174" t="str">
        <f t="shared" ca="1" si="73"/>
        <v/>
      </c>
      <c r="EX1450" s="174" t="str">
        <f t="shared" ca="1" si="74"/>
        <v/>
      </c>
      <c r="EY1450" s="174" t="str">
        <f ca="1">IF(EU1450="","",COUNTIF(EU$6:$EU1450,"&gt;"&amp;0))</f>
        <v/>
      </c>
      <c r="EZ1450" s="189"/>
      <c r="FA1450" s="153"/>
    </row>
    <row r="1451" spans="146:157" ht="25.5" customHeight="1">
      <c r="EP1451" s="174"/>
      <c r="EQ1451" s="174"/>
      <c r="ER1451" s="174"/>
      <c r="ES1451" s="174"/>
      <c r="ET1451" s="174" t="str">
        <f t="shared" ca="1" si="72"/>
        <v/>
      </c>
      <c r="EU1451" s="174" t="str">
        <f ca="1">IFERROR(IF(OFFSET($D$6,MATCH(VALUE(SUBSTITUTE(EQ1451,EG1451,"")),$A$6:$A$127,0)-1,MATCH($EG1451,$D$6:$CC$6,0)-1+7,1,1)&gt;0,OFFSET($D$6,MATCH(VALUE(SUBSTITUTE(EQ1451,EG1451,"")),$A$6:$A$127,0)-1,MATCH($EG1451,$D$6:$CC$6,0)-1+7,1,1),""),"")</f>
        <v/>
      </c>
      <c r="EV1451" s="174" t="str">
        <f ca="1">IF($EU1451&lt;&gt;"",IF(OFFSET($D$6,MATCH(VALUE(SUBSTITUTE($EQ1451,$EG1451,"")),$A$6:$A$127,0)-1,MATCH($EG1451,$D$6:$CC$6,0)-1+8,1,1)=0,"",OFFSET($D$6,MATCH(VALUE(SUBSTITUTE($EQ1451,$EG1451,"")),$A$6:$A$127,0)-1,MATCH($EG1451,$D$6:$CC$6,0)-1+8,1,1)),"")</f>
        <v/>
      </c>
      <c r="EW1451" s="174" t="str">
        <f t="shared" ca="1" si="73"/>
        <v/>
      </c>
      <c r="EX1451" s="174" t="str">
        <f t="shared" ca="1" si="74"/>
        <v/>
      </c>
      <c r="EY1451" s="174" t="str">
        <f ca="1">IF(EU1451="","",COUNTIF(EU$6:$EU1451,"&gt;"&amp;0))</f>
        <v/>
      </c>
      <c r="EZ1451" s="189"/>
      <c r="FA1451" s="153"/>
    </row>
    <row r="1452" spans="146:157" ht="25.5" customHeight="1">
      <c r="EP1452" s="174"/>
      <c r="EQ1452" s="174"/>
      <c r="ER1452" s="174"/>
      <c r="ES1452" s="174"/>
      <c r="ET1452" s="174" t="str">
        <f t="shared" ca="1" si="72"/>
        <v/>
      </c>
      <c r="EU1452" s="174" t="str">
        <f ca="1">IFERROR(IF(OFFSET($D$6,MATCH(VALUE(SUBSTITUTE(EQ1452,EG1452,"")),$A$6:$A$127,0)-1,MATCH($EG1452,$D$6:$CC$6,0)-1+7,1,1)&gt;0,OFFSET($D$6,MATCH(VALUE(SUBSTITUTE(EQ1452,EG1452,"")),$A$6:$A$127,0)-1,MATCH($EG1452,$D$6:$CC$6,0)-1+7,1,1),""),"")</f>
        <v/>
      </c>
      <c r="EV1452" s="174" t="str">
        <f ca="1">IF($EU1452&lt;&gt;"",IF(OFFSET($D$6,MATCH(VALUE(SUBSTITUTE($EQ1452,$EG1452,"")),$A$6:$A$127,0)-1,MATCH($EG1452,$D$6:$CC$6,0)-1+8,1,1)=0,"",OFFSET($D$6,MATCH(VALUE(SUBSTITUTE($EQ1452,$EG1452,"")),$A$6:$A$127,0)-1,MATCH($EG1452,$D$6:$CC$6,0)-1+8,1,1)),"")</f>
        <v/>
      </c>
      <c r="EW1452" s="174" t="str">
        <f t="shared" ca="1" si="73"/>
        <v/>
      </c>
      <c r="EX1452" s="174" t="str">
        <f t="shared" ca="1" si="74"/>
        <v/>
      </c>
      <c r="EY1452" s="174" t="str">
        <f ca="1">IF(EU1452="","",COUNTIF(EU$6:$EU1452,"&gt;"&amp;0))</f>
        <v/>
      </c>
      <c r="EZ1452" s="189"/>
      <c r="FA1452" s="153"/>
    </row>
    <row r="1453" spans="146:157" ht="25.5" customHeight="1">
      <c r="EP1453" s="174"/>
      <c r="EQ1453" s="174"/>
      <c r="ER1453" s="174"/>
      <c r="ES1453" s="174"/>
      <c r="ET1453" s="174" t="str">
        <f t="shared" ca="1" si="72"/>
        <v/>
      </c>
      <c r="EU1453" s="174" t="str">
        <f ca="1">IFERROR(IF(OFFSET($D$6,MATCH(VALUE(SUBSTITUTE(EQ1453,EG1453,"")),$A$6:$A$127,0)-1,MATCH($EG1453,$D$6:$CC$6,0)-1+7,1,1)&gt;0,OFFSET($D$6,MATCH(VALUE(SUBSTITUTE(EQ1453,EG1453,"")),$A$6:$A$127,0)-1,MATCH($EG1453,$D$6:$CC$6,0)-1+7,1,1),""),"")</f>
        <v/>
      </c>
      <c r="EV1453" s="174" t="str">
        <f ca="1">IF($EU1453&lt;&gt;"",IF(OFFSET($D$6,MATCH(VALUE(SUBSTITUTE($EQ1453,$EG1453,"")),$A$6:$A$127,0)-1,MATCH($EG1453,$D$6:$CC$6,0)-1+8,1,1)=0,"",OFFSET($D$6,MATCH(VALUE(SUBSTITUTE($EQ1453,$EG1453,"")),$A$6:$A$127,0)-1,MATCH($EG1453,$D$6:$CC$6,0)-1+8,1,1)),"")</f>
        <v/>
      </c>
      <c r="EW1453" s="174" t="str">
        <f t="shared" ca="1" si="73"/>
        <v/>
      </c>
      <c r="EX1453" s="174" t="str">
        <f t="shared" ca="1" si="74"/>
        <v/>
      </c>
      <c r="EY1453" s="174" t="str">
        <f ca="1">IF(EU1453="","",COUNTIF(EU$6:$EU1453,"&gt;"&amp;0))</f>
        <v/>
      </c>
      <c r="EZ1453" s="189"/>
      <c r="FA1453" s="153"/>
    </row>
    <row r="1454" spans="146:157" ht="25.5" customHeight="1">
      <c r="EP1454" s="174"/>
      <c r="EQ1454" s="174"/>
      <c r="ER1454" s="174"/>
      <c r="ES1454" s="174"/>
      <c r="ET1454" s="174" t="str">
        <f t="shared" ca="1" si="72"/>
        <v/>
      </c>
      <c r="EU1454" s="174" t="str">
        <f ca="1">IFERROR(IF(OFFSET($D$6,MATCH(VALUE(SUBSTITUTE(EQ1454,EG1454,"")),$A$6:$A$127,0)-1,MATCH($EG1454,$D$6:$CC$6,0)-1+7,1,1)&gt;0,OFFSET($D$6,MATCH(VALUE(SUBSTITUTE(EQ1454,EG1454,"")),$A$6:$A$127,0)-1,MATCH($EG1454,$D$6:$CC$6,0)-1+7,1,1),""),"")</f>
        <v/>
      </c>
      <c r="EV1454" s="174" t="str">
        <f ca="1">IF($EU1454&lt;&gt;"",IF(OFFSET($D$6,MATCH(VALUE(SUBSTITUTE($EQ1454,$EG1454,"")),$A$6:$A$127,0)-1,MATCH($EG1454,$D$6:$CC$6,0)-1+8,1,1)=0,"",OFFSET($D$6,MATCH(VALUE(SUBSTITUTE($EQ1454,$EG1454,"")),$A$6:$A$127,0)-1,MATCH($EG1454,$D$6:$CC$6,0)-1+8,1,1)),"")</f>
        <v/>
      </c>
      <c r="EW1454" s="174" t="str">
        <f t="shared" ca="1" si="73"/>
        <v/>
      </c>
      <c r="EX1454" s="174" t="str">
        <f t="shared" ca="1" si="74"/>
        <v/>
      </c>
      <c r="EY1454" s="174" t="str">
        <f ca="1">IF(EU1454="","",COUNTIF(EU$6:$EU1454,"&gt;"&amp;0))</f>
        <v/>
      </c>
      <c r="EZ1454" s="189"/>
      <c r="FA1454" s="153"/>
    </row>
    <row r="1455" spans="146:157" ht="25.5" customHeight="1">
      <c r="EP1455" s="174"/>
      <c r="EQ1455" s="174"/>
      <c r="ER1455" s="174"/>
      <c r="ES1455" s="174"/>
      <c r="ET1455" s="174" t="str">
        <f t="shared" ca="1" si="72"/>
        <v/>
      </c>
      <c r="EU1455" s="174" t="str">
        <f ca="1">IFERROR(IF(OFFSET($D$6,MATCH(VALUE(SUBSTITUTE(EQ1455,EG1455,"")),$A$6:$A$127,0)-1,MATCH($EG1455,$D$6:$CC$6,0)-1+7,1,1)&gt;0,OFFSET($D$6,MATCH(VALUE(SUBSTITUTE(EQ1455,EG1455,"")),$A$6:$A$127,0)-1,MATCH($EG1455,$D$6:$CC$6,0)-1+7,1,1),""),"")</f>
        <v/>
      </c>
      <c r="EV1455" s="174" t="str">
        <f ca="1">IF($EU1455&lt;&gt;"",IF(OFFSET($D$6,MATCH(VALUE(SUBSTITUTE($EQ1455,$EG1455,"")),$A$6:$A$127,0)-1,MATCH($EG1455,$D$6:$CC$6,0)-1+8,1,1)=0,"",OFFSET($D$6,MATCH(VALUE(SUBSTITUTE($EQ1455,$EG1455,"")),$A$6:$A$127,0)-1,MATCH($EG1455,$D$6:$CC$6,0)-1+8,1,1)),"")</f>
        <v/>
      </c>
      <c r="EW1455" s="174" t="str">
        <f t="shared" ca="1" si="73"/>
        <v/>
      </c>
      <c r="EX1455" s="174" t="str">
        <f t="shared" ca="1" si="74"/>
        <v/>
      </c>
      <c r="EY1455" s="174" t="str">
        <f ca="1">IF(EU1455="","",COUNTIF(EU$6:$EU1455,"&gt;"&amp;0))</f>
        <v/>
      </c>
      <c r="EZ1455" s="189"/>
      <c r="FA1455" s="153"/>
    </row>
    <row r="1456" spans="146:157" ht="25.5" customHeight="1">
      <c r="EP1456" s="174"/>
      <c r="EQ1456" s="174"/>
      <c r="ER1456" s="174"/>
      <c r="ES1456" s="174"/>
      <c r="ET1456" s="174" t="str">
        <f t="shared" ca="1" si="72"/>
        <v/>
      </c>
      <c r="EU1456" s="174" t="str">
        <f ca="1">IFERROR(IF(OFFSET($D$6,MATCH(VALUE(SUBSTITUTE(EQ1456,EG1456,"")),$A$6:$A$127,0)-1,MATCH($EG1456,$D$6:$CC$6,0)-1+7,1,1)&gt;0,OFFSET($D$6,MATCH(VALUE(SUBSTITUTE(EQ1456,EG1456,"")),$A$6:$A$127,0)-1,MATCH($EG1456,$D$6:$CC$6,0)-1+7,1,1),""),"")</f>
        <v/>
      </c>
      <c r="EV1456" s="174" t="str">
        <f ca="1">IF($EU1456&lt;&gt;"",IF(OFFSET($D$6,MATCH(VALUE(SUBSTITUTE($EQ1456,$EG1456,"")),$A$6:$A$127,0)-1,MATCH($EG1456,$D$6:$CC$6,0)-1+8,1,1)=0,"",OFFSET($D$6,MATCH(VALUE(SUBSTITUTE($EQ1456,$EG1456,"")),$A$6:$A$127,0)-1,MATCH($EG1456,$D$6:$CC$6,0)-1+8,1,1)),"")</f>
        <v/>
      </c>
      <c r="EW1456" s="174" t="str">
        <f t="shared" ca="1" si="73"/>
        <v/>
      </c>
      <c r="EX1456" s="174" t="str">
        <f t="shared" ca="1" si="74"/>
        <v/>
      </c>
      <c r="EY1456" s="174" t="str">
        <f ca="1">IF(EU1456="","",COUNTIF(EU$6:$EU1456,"&gt;"&amp;0))</f>
        <v/>
      </c>
      <c r="EZ1456" s="189"/>
      <c r="FA1456" s="153"/>
    </row>
    <row r="1457" spans="146:157" ht="25.5" customHeight="1">
      <c r="EP1457" s="174"/>
      <c r="EQ1457" s="174"/>
      <c r="ER1457" s="174"/>
      <c r="ES1457" s="174"/>
      <c r="ET1457" s="174" t="str">
        <f t="shared" ca="1" si="72"/>
        <v/>
      </c>
      <c r="EU1457" s="174" t="str">
        <f ca="1">IFERROR(IF(OFFSET($D$6,MATCH(VALUE(SUBSTITUTE(EQ1457,EG1457,"")),$A$6:$A$127,0)-1,MATCH($EG1457,$D$6:$CC$6,0)-1+7,1,1)&gt;0,OFFSET($D$6,MATCH(VALUE(SUBSTITUTE(EQ1457,EG1457,"")),$A$6:$A$127,0)-1,MATCH($EG1457,$D$6:$CC$6,0)-1+7,1,1),""),"")</f>
        <v/>
      </c>
      <c r="EV1457" s="174" t="str">
        <f ca="1">IF($EU1457&lt;&gt;"",IF(OFFSET($D$6,MATCH(VALUE(SUBSTITUTE($EQ1457,$EG1457,"")),$A$6:$A$127,0)-1,MATCH($EG1457,$D$6:$CC$6,0)-1+8,1,1)=0,"",OFFSET($D$6,MATCH(VALUE(SUBSTITUTE($EQ1457,$EG1457,"")),$A$6:$A$127,0)-1,MATCH($EG1457,$D$6:$CC$6,0)-1+8,1,1)),"")</f>
        <v/>
      </c>
      <c r="EW1457" s="174" t="str">
        <f t="shared" ca="1" si="73"/>
        <v/>
      </c>
      <c r="EX1457" s="174" t="str">
        <f t="shared" ca="1" si="74"/>
        <v/>
      </c>
      <c r="EY1457" s="174" t="str">
        <f ca="1">IF(EU1457="","",COUNTIF(EU$6:$EU1457,"&gt;"&amp;0))</f>
        <v/>
      </c>
      <c r="EZ1457" s="189"/>
      <c r="FA1457" s="153"/>
    </row>
    <row r="1458" spans="146:157" ht="25.5" customHeight="1">
      <c r="EP1458" s="174"/>
      <c r="EQ1458" s="174"/>
      <c r="ER1458" s="174"/>
      <c r="ES1458" s="174"/>
      <c r="ET1458" s="174" t="str">
        <f t="shared" ca="1" si="72"/>
        <v/>
      </c>
      <c r="EU1458" s="174" t="str">
        <f ca="1">IFERROR(IF(OFFSET($D$6,MATCH(VALUE(SUBSTITUTE(EQ1458,EG1458,"")),$A$6:$A$127,0)-1,MATCH($EG1458,$D$6:$CC$6,0)-1+7,1,1)&gt;0,OFFSET($D$6,MATCH(VALUE(SUBSTITUTE(EQ1458,EG1458,"")),$A$6:$A$127,0)-1,MATCH($EG1458,$D$6:$CC$6,0)-1+7,1,1),""),"")</f>
        <v/>
      </c>
      <c r="EV1458" s="174" t="str">
        <f ca="1">IF($EU1458&lt;&gt;"",IF(OFFSET($D$6,MATCH(VALUE(SUBSTITUTE($EQ1458,$EG1458,"")),$A$6:$A$127,0)-1,MATCH($EG1458,$D$6:$CC$6,0)-1+8,1,1)=0,"",OFFSET($D$6,MATCH(VALUE(SUBSTITUTE($EQ1458,$EG1458,"")),$A$6:$A$127,0)-1,MATCH($EG1458,$D$6:$CC$6,0)-1+8,1,1)),"")</f>
        <v/>
      </c>
      <c r="EW1458" s="174" t="str">
        <f t="shared" ca="1" si="73"/>
        <v/>
      </c>
      <c r="EX1458" s="174" t="str">
        <f t="shared" ca="1" si="74"/>
        <v/>
      </c>
      <c r="EY1458" s="174" t="str">
        <f ca="1">IF(EU1458="","",COUNTIF(EU$6:$EU1458,"&gt;"&amp;0))</f>
        <v/>
      </c>
      <c r="EZ1458" s="189"/>
      <c r="FA1458" s="153"/>
    </row>
    <row r="1459" spans="146:157" ht="25.5" customHeight="1">
      <c r="EP1459" s="174"/>
      <c r="EQ1459" s="174"/>
      <c r="ER1459" s="174"/>
      <c r="ES1459" s="174"/>
      <c r="ET1459" s="174" t="str">
        <f t="shared" ca="1" si="72"/>
        <v/>
      </c>
      <c r="EU1459" s="174" t="str">
        <f ca="1">IFERROR(IF(OFFSET($D$6,MATCH(VALUE(SUBSTITUTE(EQ1459,EG1459,"")),$A$6:$A$127,0)-1,MATCH($EG1459,$D$6:$CC$6,0)-1+7,1,1)&gt;0,OFFSET($D$6,MATCH(VALUE(SUBSTITUTE(EQ1459,EG1459,"")),$A$6:$A$127,0)-1,MATCH($EG1459,$D$6:$CC$6,0)-1+7,1,1),""),"")</f>
        <v/>
      </c>
      <c r="EV1459" s="174" t="str">
        <f ca="1">IF($EU1459&lt;&gt;"",IF(OFFSET($D$6,MATCH(VALUE(SUBSTITUTE($EQ1459,$EG1459,"")),$A$6:$A$127,0)-1,MATCH($EG1459,$D$6:$CC$6,0)-1+8,1,1)=0,"",OFFSET($D$6,MATCH(VALUE(SUBSTITUTE($EQ1459,$EG1459,"")),$A$6:$A$127,0)-1,MATCH($EG1459,$D$6:$CC$6,0)-1+8,1,1)),"")</f>
        <v/>
      </c>
      <c r="EW1459" s="174" t="str">
        <f t="shared" ca="1" si="73"/>
        <v/>
      </c>
      <c r="EX1459" s="174" t="str">
        <f t="shared" ca="1" si="74"/>
        <v/>
      </c>
      <c r="EY1459" s="174" t="str">
        <f ca="1">IF(EU1459="","",COUNTIF(EU$6:$EU1459,"&gt;"&amp;0))</f>
        <v/>
      </c>
      <c r="EZ1459" s="189"/>
      <c r="FA1459" s="153"/>
    </row>
    <row r="1460" spans="146:157" ht="25.5" customHeight="1">
      <c r="EP1460" s="174"/>
      <c r="EQ1460" s="174"/>
      <c r="ER1460" s="174"/>
      <c r="ES1460" s="174"/>
      <c r="ET1460" s="174" t="str">
        <f t="shared" ca="1" si="72"/>
        <v/>
      </c>
      <c r="EU1460" s="174" t="str">
        <f ca="1">IFERROR(IF(OFFSET($D$6,MATCH(VALUE(SUBSTITUTE(EQ1460,EG1460,"")),$A$6:$A$127,0)-1,MATCH($EG1460,$D$6:$CC$6,0)-1+7,1,1)&gt;0,OFFSET($D$6,MATCH(VALUE(SUBSTITUTE(EQ1460,EG1460,"")),$A$6:$A$127,0)-1,MATCH($EG1460,$D$6:$CC$6,0)-1+7,1,1),""),"")</f>
        <v/>
      </c>
      <c r="EV1460" s="174" t="str">
        <f ca="1">IF($EU1460&lt;&gt;"",IF(OFFSET($D$6,MATCH(VALUE(SUBSTITUTE($EQ1460,$EG1460,"")),$A$6:$A$127,0)-1,MATCH($EG1460,$D$6:$CC$6,0)-1+8,1,1)=0,"",OFFSET($D$6,MATCH(VALUE(SUBSTITUTE($EQ1460,$EG1460,"")),$A$6:$A$127,0)-1,MATCH($EG1460,$D$6:$CC$6,0)-1+8,1,1)),"")</f>
        <v/>
      </c>
      <c r="EW1460" s="174" t="str">
        <f t="shared" ca="1" si="73"/>
        <v/>
      </c>
      <c r="EX1460" s="174" t="str">
        <f t="shared" ca="1" si="74"/>
        <v/>
      </c>
      <c r="EY1460" s="174" t="str">
        <f ca="1">IF(EU1460="","",COUNTIF(EU$6:$EU1460,"&gt;"&amp;0))</f>
        <v/>
      </c>
      <c r="EZ1460" s="189"/>
      <c r="FA1460" s="153"/>
    </row>
    <row r="1461" spans="146:157" ht="25.5" customHeight="1">
      <c r="EP1461" s="174"/>
      <c r="EQ1461" s="174"/>
      <c r="ER1461" s="174"/>
      <c r="ES1461" s="174"/>
      <c r="ET1461" s="174" t="str">
        <f t="shared" ca="1" si="72"/>
        <v/>
      </c>
      <c r="EU1461" s="174" t="str">
        <f ca="1">IFERROR(IF(OFFSET($D$6,MATCH(VALUE(SUBSTITUTE(EQ1461,EG1461,"")),$A$6:$A$127,0)-1,MATCH($EG1461,$D$6:$CC$6,0)-1+7,1,1)&gt;0,OFFSET($D$6,MATCH(VALUE(SUBSTITUTE(EQ1461,EG1461,"")),$A$6:$A$127,0)-1,MATCH($EG1461,$D$6:$CC$6,0)-1+7,1,1),""),"")</f>
        <v/>
      </c>
      <c r="EV1461" s="174" t="str">
        <f ca="1">IF($EU1461&lt;&gt;"",IF(OFFSET($D$6,MATCH(VALUE(SUBSTITUTE($EQ1461,$EG1461,"")),$A$6:$A$127,0)-1,MATCH($EG1461,$D$6:$CC$6,0)-1+8,1,1)=0,"",OFFSET($D$6,MATCH(VALUE(SUBSTITUTE($EQ1461,$EG1461,"")),$A$6:$A$127,0)-1,MATCH($EG1461,$D$6:$CC$6,0)-1+8,1,1)),"")</f>
        <v/>
      </c>
      <c r="EW1461" s="174" t="str">
        <f t="shared" ca="1" si="73"/>
        <v/>
      </c>
      <c r="EX1461" s="174" t="str">
        <f t="shared" ca="1" si="74"/>
        <v/>
      </c>
      <c r="EY1461" s="174" t="str">
        <f ca="1">IF(EU1461="","",COUNTIF(EU$6:$EU1461,"&gt;"&amp;0))</f>
        <v/>
      </c>
      <c r="EZ1461" s="189"/>
      <c r="FA1461" s="153"/>
    </row>
    <row r="1462" spans="146:157" ht="25.5" customHeight="1">
      <c r="EP1462" s="174"/>
      <c r="EQ1462" s="174"/>
      <c r="ER1462" s="174"/>
      <c r="ES1462" s="174"/>
      <c r="ET1462" s="174" t="str">
        <f t="shared" ca="1" si="72"/>
        <v/>
      </c>
      <c r="EU1462" s="174" t="str">
        <f ca="1">IFERROR(IF(OFFSET($D$6,MATCH(VALUE(SUBSTITUTE(EQ1462,EG1462,"")),$A$6:$A$127,0)-1,MATCH($EG1462,$D$6:$CC$6,0)-1+7,1,1)&gt;0,OFFSET($D$6,MATCH(VALUE(SUBSTITUTE(EQ1462,EG1462,"")),$A$6:$A$127,0)-1,MATCH($EG1462,$D$6:$CC$6,0)-1+7,1,1),""),"")</f>
        <v/>
      </c>
      <c r="EV1462" s="174" t="str">
        <f ca="1">IF($EU1462&lt;&gt;"",IF(OFFSET($D$6,MATCH(VALUE(SUBSTITUTE($EQ1462,$EG1462,"")),$A$6:$A$127,0)-1,MATCH($EG1462,$D$6:$CC$6,0)-1+8,1,1)=0,"",OFFSET($D$6,MATCH(VALUE(SUBSTITUTE($EQ1462,$EG1462,"")),$A$6:$A$127,0)-1,MATCH($EG1462,$D$6:$CC$6,0)-1+8,1,1)),"")</f>
        <v/>
      </c>
      <c r="EW1462" s="174" t="str">
        <f t="shared" ca="1" si="73"/>
        <v/>
      </c>
      <c r="EX1462" s="174" t="str">
        <f t="shared" ca="1" si="74"/>
        <v/>
      </c>
      <c r="EY1462" s="174" t="str">
        <f ca="1">IF(EU1462="","",COUNTIF(EU$6:$EU1462,"&gt;"&amp;0))</f>
        <v/>
      </c>
      <c r="EZ1462" s="189"/>
      <c r="FA1462" s="153"/>
    </row>
    <row r="1463" spans="146:157" ht="25.5" customHeight="1">
      <c r="EP1463" s="174"/>
      <c r="EQ1463" s="174"/>
      <c r="ER1463" s="174"/>
      <c r="ES1463" s="174"/>
      <c r="ET1463" s="174" t="str">
        <f t="shared" ca="1" si="72"/>
        <v/>
      </c>
      <c r="EU1463" s="174" t="str">
        <f ca="1">IFERROR(IF(OFFSET($D$6,MATCH(VALUE(SUBSTITUTE(EQ1463,EG1463,"")),$A$6:$A$127,0)-1,MATCH($EG1463,$D$6:$CC$6,0)-1+7,1,1)&gt;0,OFFSET($D$6,MATCH(VALUE(SUBSTITUTE(EQ1463,EG1463,"")),$A$6:$A$127,0)-1,MATCH($EG1463,$D$6:$CC$6,0)-1+7,1,1),""),"")</f>
        <v/>
      </c>
      <c r="EV1463" s="174" t="str">
        <f ca="1">IF($EU1463&lt;&gt;"",IF(OFFSET($D$6,MATCH(VALUE(SUBSTITUTE($EQ1463,$EG1463,"")),$A$6:$A$127,0)-1,MATCH($EG1463,$D$6:$CC$6,0)-1+8,1,1)=0,"",OFFSET($D$6,MATCH(VALUE(SUBSTITUTE($EQ1463,$EG1463,"")),$A$6:$A$127,0)-1,MATCH($EG1463,$D$6:$CC$6,0)-1+8,1,1)),"")</f>
        <v/>
      </c>
      <c r="EW1463" s="174" t="str">
        <f t="shared" ca="1" si="73"/>
        <v/>
      </c>
      <c r="EX1463" s="174" t="str">
        <f t="shared" ca="1" si="74"/>
        <v/>
      </c>
      <c r="EY1463" s="174" t="str">
        <f ca="1">IF(EU1463="","",COUNTIF(EU$6:$EU1463,"&gt;"&amp;0))</f>
        <v/>
      </c>
      <c r="EZ1463" s="189"/>
      <c r="FA1463" s="153"/>
    </row>
    <row r="1464" spans="146:157" ht="25.5" customHeight="1">
      <c r="EP1464" s="174"/>
      <c r="EQ1464" s="174"/>
      <c r="ER1464" s="174"/>
      <c r="ES1464" s="174"/>
      <c r="ET1464" s="174" t="str">
        <f t="shared" ca="1" si="72"/>
        <v/>
      </c>
      <c r="EU1464" s="174" t="str">
        <f ca="1">IFERROR(IF(OFFSET($D$6,MATCH(VALUE(SUBSTITUTE(EQ1464,EG1464,"")),$A$6:$A$127,0)-1,MATCH($EG1464,$D$6:$CC$6,0)-1+7,1,1)&gt;0,OFFSET($D$6,MATCH(VALUE(SUBSTITUTE(EQ1464,EG1464,"")),$A$6:$A$127,0)-1,MATCH($EG1464,$D$6:$CC$6,0)-1+7,1,1),""),"")</f>
        <v/>
      </c>
      <c r="EV1464" s="174" t="str">
        <f ca="1">IF($EU1464&lt;&gt;"",IF(OFFSET($D$6,MATCH(VALUE(SUBSTITUTE($EQ1464,$EG1464,"")),$A$6:$A$127,0)-1,MATCH($EG1464,$D$6:$CC$6,0)-1+8,1,1)=0,"",OFFSET($D$6,MATCH(VALUE(SUBSTITUTE($EQ1464,$EG1464,"")),$A$6:$A$127,0)-1,MATCH($EG1464,$D$6:$CC$6,0)-1+8,1,1)),"")</f>
        <v/>
      </c>
      <c r="EW1464" s="174" t="str">
        <f t="shared" ca="1" si="73"/>
        <v/>
      </c>
      <c r="EX1464" s="174" t="str">
        <f t="shared" ca="1" si="74"/>
        <v/>
      </c>
      <c r="EY1464" s="174" t="str">
        <f ca="1">IF(EU1464="","",COUNTIF(EU$6:$EU1464,"&gt;"&amp;0))</f>
        <v/>
      </c>
      <c r="EZ1464" s="189"/>
      <c r="FA1464" s="153"/>
    </row>
    <row r="1465" spans="146:157" ht="25.5" customHeight="1">
      <c r="EP1465" s="174"/>
      <c r="EQ1465" s="174"/>
      <c r="ER1465" s="174"/>
      <c r="ES1465" s="174"/>
      <c r="ET1465" s="174" t="str">
        <f t="shared" ca="1" si="72"/>
        <v/>
      </c>
      <c r="EU1465" s="174" t="str">
        <f ca="1">IFERROR(IF(OFFSET($D$6,MATCH(VALUE(SUBSTITUTE(EQ1465,EG1465,"")),$A$6:$A$127,0)-1,MATCH($EG1465,$D$6:$CC$6,0)-1+7,1,1)&gt;0,OFFSET($D$6,MATCH(VALUE(SUBSTITUTE(EQ1465,EG1465,"")),$A$6:$A$127,0)-1,MATCH($EG1465,$D$6:$CC$6,0)-1+7,1,1),""),"")</f>
        <v/>
      </c>
      <c r="EV1465" s="174" t="str">
        <f ca="1">IF($EU1465&lt;&gt;"",IF(OFFSET($D$6,MATCH(VALUE(SUBSTITUTE($EQ1465,$EG1465,"")),$A$6:$A$127,0)-1,MATCH($EG1465,$D$6:$CC$6,0)-1+8,1,1)=0,"",OFFSET($D$6,MATCH(VALUE(SUBSTITUTE($EQ1465,$EG1465,"")),$A$6:$A$127,0)-1,MATCH($EG1465,$D$6:$CC$6,0)-1+8,1,1)),"")</f>
        <v/>
      </c>
      <c r="EW1465" s="174" t="str">
        <f t="shared" ca="1" si="73"/>
        <v/>
      </c>
      <c r="EX1465" s="174" t="str">
        <f t="shared" ca="1" si="74"/>
        <v/>
      </c>
      <c r="EY1465" s="174" t="str">
        <f ca="1">IF(EU1465="","",COUNTIF(EU$6:$EU1465,"&gt;"&amp;0))</f>
        <v/>
      </c>
      <c r="EZ1465" s="189"/>
      <c r="FA1465" s="153"/>
    </row>
    <row r="1466" spans="146:157" ht="25.5" customHeight="1">
      <c r="EP1466" s="174"/>
      <c r="EQ1466" s="174"/>
      <c r="ER1466" s="174"/>
      <c r="ES1466" s="174"/>
      <c r="ET1466" s="174" t="str">
        <f t="shared" ca="1" si="72"/>
        <v/>
      </c>
      <c r="EU1466" s="174" t="str">
        <f ca="1">IFERROR(IF(OFFSET($D$6,MATCH(VALUE(SUBSTITUTE(EQ1466,EG1466,"")),$A$6:$A$127,0)-1,MATCH($EG1466,$D$6:$CC$6,0)-1+7,1,1)&gt;0,OFFSET($D$6,MATCH(VALUE(SUBSTITUTE(EQ1466,EG1466,"")),$A$6:$A$127,0)-1,MATCH($EG1466,$D$6:$CC$6,0)-1+7,1,1),""),"")</f>
        <v/>
      </c>
      <c r="EV1466" s="174" t="str">
        <f ca="1">IF($EU1466&lt;&gt;"",IF(OFFSET($D$6,MATCH(VALUE(SUBSTITUTE($EQ1466,$EG1466,"")),$A$6:$A$127,0)-1,MATCH($EG1466,$D$6:$CC$6,0)-1+8,1,1)=0,"",OFFSET($D$6,MATCH(VALUE(SUBSTITUTE($EQ1466,$EG1466,"")),$A$6:$A$127,0)-1,MATCH($EG1466,$D$6:$CC$6,0)-1+8,1,1)),"")</f>
        <v/>
      </c>
      <c r="EW1466" s="174" t="str">
        <f t="shared" ca="1" si="73"/>
        <v/>
      </c>
      <c r="EX1466" s="174" t="str">
        <f t="shared" ca="1" si="74"/>
        <v/>
      </c>
      <c r="EY1466" s="174" t="str">
        <f ca="1">IF(EU1466="","",COUNTIF(EU$6:$EU1466,"&gt;"&amp;0))</f>
        <v/>
      </c>
      <c r="EZ1466" s="189"/>
      <c r="FA1466" s="153"/>
    </row>
    <row r="1467" spans="146:157" ht="25.5" customHeight="1">
      <c r="EP1467" s="174"/>
      <c r="EQ1467" s="174"/>
      <c r="ER1467" s="174"/>
      <c r="ES1467" s="174"/>
      <c r="ET1467" s="174" t="str">
        <f t="shared" ca="1" si="72"/>
        <v/>
      </c>
      <c r="EU1467" s="174" t="str">
        <f ca="1">IFERROR(IF(OFFSET($D$6,MATCH(VALUE(SUBSTITUTE(EQ1467,EG1467,"")),$A$6:$A$127,0)-1,MATCH($EG1467,$D$6:$CC$6,0)-1+7,1,1)&gt;0,OFFSET($D$6,MATCH(VALUE(SUBSTITUTE(EQ1467,EG1467,"")),$A$6:$A$127,0)-1,MATCH($EG1467,$D$6:$CC$6,0)-1+7,1,1),""),"")</f>
        <v/>
      </c>
      <c r="EV1467" s="174" t="str">
        <f ca="1">IF($EU1467&lt;&gt;"",IF(OFFSET($D$6,MATCH(VALUE(SUBSTITUTE($EQ1467,$EG1467,"")),$A$6:$A$127,0)-1,MATCH($EG1467,$D$6:$CC$6,0)-1+8,1,1)=0,"",OFFSET($D$6,MATCH(VALUE(SUBSTITUTE($EQ1467,$EG1467,"")),$A$6:$A$127,0)-1,MATCH($EG1467,$D$6:$CC$6,0)-1+8,1,1)),"")</f>
        <v/>
      </c>
      <c r="EW1467" s="174" t="str">
        <f t="shared" ca="1" si="73"/>
        <v/>
      </c>
      <c r="EX1467" s="174" t="str">
        <f t="shared" ca="1" si="74"/>
        <v/>
      </c>
      <c r="EY1467" s="174" t="str">
        <f ca="1">IF(EU1467="","",COUNTIF(EU$6:$EU1467,"&gt;"&amp;0))</f>
        <v/>
      </c>
      <c r="EZ1467" s="189"/>
      <c r="FA1467" s="153"/>
    </row>
    <row r="1468" spans="146:157" ht="25.5" customHeight="1">
      <c r="EP1468" s="174"/>
      <c r="EQ1468" s="174"/>
      <c r="ER1468" s="174"/>
      <c r="ES1468" s="174"/>
      <c r="ET1468" s="174" t="str">
        <f t="shared" ca="1" si="72"/>
        <v/>
      </c>
      <c r="EU1468" s="174" t="str">
        <f ca="1">IFERROR(IF(OFFSET($D$6,MATCH(VALUE(SUBSTITUTE(EQ1468,EG1468,"")),$A$6:$A$127,0)-1,MATCH($EG1468,$D$6:$CC$6,0)-1+7,1,1)&gt;0,OFFSET($D$6,MATCH(VALUE(SUBSTITUTE(EQ1468,EG1468,"")),$A$6:$A$127,0)-1,MATCH($EG1468,$D$6:$CC$6,0)-1+7,1,1),""),"")</f>
        <v/>
      </c>
      <c r="EV1468" s="174" t="str">
        <f ca="1">IF($EU1468&lt;&gt;"",IF(OFFSET($D$6,MATCH(VALUE(SUBSTITUTE($EQ1468,$EG1468,"")),$A$6:$A$127,0)-1,MATCH($EG1468,$D$6:$CC$6,0)-1+8,1,1)=0,"",OFFSET($D$6,MATCH(VALUE(SUBSTITUTE($EQ1468,$EG1468,"")),$A$6:$A$127,0)-1,MATCH($EG1468,$D$6:$CC$6,0)-1+8,1,1)),"")</f>
        <v/>
      </c>
      <c r="EW1468" s="174" t="str">
        <f t="shared" ca="1" si="73"/>
        <v/>
      </c>
      <c r="EX1468" s="174" t="str">
        <f t="shared" ca="1" si="74"/>
        <v/>
      </c>
      <c r="EY1468" s="174" t="str">
        <f ca="1">IF(EU1468="","",COUNTIF(EU$6:$EU1468,"&gt;"&amp;0))</f>
        <v/>
      </c>
      <c r="EZ1468" s="189"/>
      <c r="FA1468" s="153"/>
    </row>
    <row r="1469" spans="146:157" ht="25.5" customHeight="1">
      <c r="EP1469" s="174"/>
      <c r="EQ1469" s="174"/>
      <c r="ER1469" s="174"/>
      <c r="ES1469" s="174"/>
      <c r="ET1469" s="174" t="str">
        <f t="shared" ca="1" si="72"/>
        <v/>
      </c>
      <c r="EU1469" s="174" t="str">
        <f ca="1">IFERROR(IF(OFFSET($D$6,MATCH(VALUE(SUBSTITUTE(EQ1469,EG1469,"")),$A$6:$A$127,0)-1,MATCH($EG1469,$D$6:$CC$6,0)-1+7,1,1)&gt;0,OFFSET($D$6,MATCH(VALUE(SUBSTITUTE(EQ1469,EG1469,"")),$A$6:$A$127,0)-1,MATCH($EG1469,$D$6:$CC$6,0)-1+7,1,1),""),"")</f>
        <v/>
      </c>
      <c r="EV1469" s="174" t="str">
        <f ca="1">IF($EU1469&lt;&gt;"",IF(OFFSET($D$6,MATCH(VALUE(SUBSTITUTE($EQ1469,$EG1469,"")),$A$6:$A$127,0)-1,MATCH($EG1469,$D$6:$CC$6,0)-1+8,1,1)=0,"",OFFSET($D$6,MATCH(VALUE(SUBSTITUTE($EQ1469,$EG1469,"")),$A$6:$A$127,0)-1,MATCH($EG1469,$D$6:$CC$6,0)-1+8,1,1)),"")</f>
        <v/>
      </c>
      <c r="EW1469" s="174" t="str">
        <f t="shared" ca="1" si="73"/>
        <v/>
      </c>
      <c r="EX1469" s="174" t="str">
        <f t="shared" ca="1" si="74"/>
        <v/>
      </c>
      <c r="EY1469" s="174" t="str">
        <f ca="1">IF(EU1469="","",COUNTIF(EU$6:$EU1469,"&gt;"&amp;0))</f>
        <v/>
      </c>
      <c r="EZ1469" s="189"/>
      <c r="FA1469" s="153"/>
    </row>
    <row r="1470" spans="146:157" ht="25.5" customHeight="1">
      <c r="EP1470" s="174"/>
      <c r="EQ1470" s="174"/>
      <c r="ER1470" s="174"/>
      <c r="ES1470" s="174"/>
      <c r="ET1470" s="174" t="str">
        <f t="shared" ca="1" si="72"/>
        <v/>
      </c>
      <c r="EU1470" s="174" t="str">
        <f ca="1">IFERROR(IF(OFFSET($D$6,MATCH(VALUE(SUBSTITUTE(EQ1470,EG1470,"")),$A$6:$A$127,0)-1,MATCH($EG1470,$D$6:$CC$6,0)-1+7,1,1)&gt;0,OFFSET($D$6,MATCH(VALUE(SUBSTITUTE(EQ1470,EG1470,"")),$A$6:$A$127,0)-1,MATCH($EG1470,$D$6:$CC$6,0)-1+7,1,1),""),"")</f>
        <v/>
      </c>
      <c r="EV1470" s="174" t="str">
        <f ca="1">IF($EU1470&lt;&gt;"",IF(OFFSET($D$6,MATCH(VALUE(SUBSTITUTE($EQ1470,$EG1470,"")),$A$6:$A$127,0)-1,MATCH($EG1470,$D$6:$CC$6,0)-1+8,1,1)=0,"",OFFSET($D$6,MATCH(VALUE(SUBSTITUTE($EQ1470,$EG1470,"")),$A$6:$A$127,0)-1,MATCH($EG1470,$D$6:$CC$6,0)-1+8,1,1)),"")</f>
        <v/>
      </c>
      <c r="EW1470" s="174" t="str">
        <f t="shared" ca="1" si="73"/>
        <v/>
      </c>
      <c r="EX1470" s="174" t="str">
        <f t="shared" ca="1" si="74"/>
        <v/>
      </c>
      <c r="EY1470" s="174" t="str">
        <f ca="1">IF(EU1470="","",COUNTIF(EU$6:$EU1470,"&gt;"&amp;0))</f>
        <v/>
      </c>
      <c r="EZ1470" s="189"/>
      <c r="FA1470" s="153"/>
    </row>
    <row r="1471" spans="146:157" ht="25.5" customHeight="1">
      <c r="EP1471" s="174"/>
      <c r="EQ1471" s="174"/>
      <c r="ER1471" s="174"/>
      <c r="ES1471" s="174"/>
      <c r="ET1471" s="174" t="str">
        <f t="shared" ca="1" si="72"/>
        <v/>
      </c>
      <c r="EU1471" s="174" t="str">
        <f ca="1">IFERROR(IF(OFFSET($D$6,MATCH(VALUE(SUBSTITUTE(EQ1471,EG1471,"")),$A$6:$A$127,0)-1,MATCH($EG1471,$D$6:$CC$6,0)-1+7,1,1)&gt;0,OFFSET($D$6,MATCH(VALUE(SUBSTITUTE(EQ1471,EG1471,"")),$A$6:$A$127,0)-1,MATCH($EG1471,$D$6:$CC$6,0)-1+7,1,1),""),"")</f>
        <v/>
      </c>
      <c r="EV1471" s="174" t="str">
        <f ca="1">IF($EU1471&lt;&gt;"",IF(OFFSET($D$6,MATCH(VALUE(SUBSTITUTE($EQ1471,$EG1471,"")),$A$6:$A$127,0)-1,MATCH($EG1471,$D$6:$CC$6,0)-1+8,1,1)=0,"",OFFSET($D$6,MATCH(VALUE(SUBSTITUTE($EQ1471,$EG1471,"")),$A$6:$A$127,0)-1,MATCH($EG1471,$D$6:$CC$6,0)-1+8,1,1)),"")</f>
        <v/>
      </c>
      <c r="EW1471" s="174" t="str">
        <f t="shared" ca="1" si="73"/>
        <v/>
      </c>
      <c r="EX1471" s="174" t="str">
        <f t="shared" ca="1" si="74"/>
        <v/>
      </c>
      <c r="EY1471" s="174" t="str">
        <f ca="1">IF(EU1471="","",COUNTIF(EU$6:$EU1471,"&gt;"&amp;0))</f>
        <v/>
      </c>
      <c r="EZ1471" s="189"/>
      <c r="FA1471" s="153"/>
    </row>
    <row r="1472" spans="146:157" ht="25.5" customHeight="1">
      <c r="EP1472" s="174"/>
      <c r="EQ1472" s="174"/>
      <c r="ER1472" s="174"/>
      <c r="ES1472" s="174"/>
      <c r="ET1472" s="174" t="str">
        <f t="shared" ca="1" si="72"/>
        <v/>
      </c>
      <c r="EU1472" s="174" t="str">
        <f ca="1">IFERROR(IF(OFFSET($D$6,MATCH(VALUE(SUBSTITUTE(EQ1472,EG1472,"")),$A$6:$A$127,0)-1,MATCH($EG1472,$D$6:$CC$6,0)-1+7,1,1)&gt;0,OFFSET($D$6,MATCH(VALUE(SUBSTITUTE(EQ1472,EG1472,"")),$A$6:$A$127,0)-1,MATCH($EG1472,$D$6:$CC$6,0)-1+7,1,1),""),"")</f>
        <v/>
      </c>
      <c r="EV1472" s="174" t="str">
        <f ca="1">IF($EU1472&lt;&gt;"",IF(OFFSET($D$6,MATCH(VALUE(SUBSTITUTE($EQ1472,$EG1472,"")),$A$6:$A$127,0)-1,MATCH($EG1472,$D$6:$CC$6,0)-1+8,1,1)=0,"",OFFSET($D$6,MATCH(VALUE(SUBSTITUTE($EQ1472,$EG1472,"")),$A$6:$A$127,0)-1,MATCH($EG1472,$D$6:$CC$6,0)-1+8,1,1)),"")</f>
        <v/>
      </c>
      <c r="EW1472" s="174" t="str">
        <f t="shared" ca="1" si="73"/>
        <v/>
      </c>
      <c r="EX1472" s="174" t="str">
        <f t="shared" ca="1" si="74"/>
        <v/>
      </c>
      <c r="EY1472" s="174" t="str">
        <f ca="1">IF(EU1472="","",COUNTIF(EU$6:$EU1472,"&gt;"&amp;0))</f>
        <v/>
      </c>
      <c r="EZ1472" s="189"/>
      <c r="FA1472" s="153"/>
    </row>
    <row r="1473" spans="146:157" ht="25.5" customHeight="1">
      <c r="EP1473" s="174"/>
      <c r="EQ1473" s="174"/>
      <c r="ER1473" s="174"/>
      <c r="ES1473" s="174"/>
      <c r="ET1473" s="174" t="str">
        <f t="shared" ca="1" si="72"/>
        <v/>
      </c>
      <c r="EU1473" s="174" t="str">
        <f ca="1">IFERROR(IF(OFFSET($D$6,MATCH(VALUE(SUBSTITUTE(EQ1473,EG1473,"")),$A$6:$A$127,0)-1,MATCH($EG1473,$D$6:$CC$6,0)-1+7,1,1)&gt;0,OFFSET($D$6,MATCH(VALUE(SUBSTITUTE(EQ1473,EG1473,"")),$A$6:$A$127,0)-1,MATCH($EG1473,$D$6:$CC$6,0)-1+7,1,1),""),"")</f>
        <v/>
      </c>
      <c r="EV1473" s="174" t="str">
        <f ca="1">IF($EU1473&lt;&gt;"",IF(OFFSET($D$6,MATCH(VALUE(SUBSTITUTE($EQ1473,$EG1473,"")),$A$6:$A$127,0)-1,MATCH($EG1473,$D$6:$CC$6,0)-1+8,1,1)=0,"",OFFSET($D$6,MATCH(VALUE(SUBSTITUTE($EQ1473,$EG1473,"")),$A$6:$A$127,0)-1,MATCH($EG1473,$D$6:$CC$6,0)-1+8,1,1)),"")</f>
        <v/>
      </c>
      <c r="EW1473" s="174" t="str">
        <f t="shared" ca="1" si="73"/>
        <v/>
      </c>
      <c r="EX1473" s="174" t="str">
        <f t="shared" ca="1" si="74"/>
        <v/>
      </c>
      <c r="EY1473" s="174" t="str">
        <f ca="1">IF(EU1473="","",COUNTIF(EU$6:$EU1473,"&gt;"&amp;0))</f>
        <v/>
      </c>
      <c r="EZ1473" s="189"/>
      <c r="FA1473" s="153"/>
    </row>
    <row r="1474" spans="146:157" ht="25.5" customHeight="1">
      <c r="EP1474" s="174"/>
      <c r="EQ1474" s="174"/>
      <c r="ER1474" s="174"/>
      <c r="ES1474" s="174"/>
      <c r="ET1474" s="174" t="str">
        <f t="shared" ca="1" si="72"/>
        <v/>
      </c>
      <c r="EU1474" s="174" t="str">
        <f ca="1">IFERROR(IF(OFFSET($D$6,MATCH(VALUE(SUBSTITUTE(EQ1474,EG1474,"")),$A$6:$A$127,0)-1,MATCH($EG1474,$D$6:$CC$6,0)-1+7,1,1)&gt;0,OFFSET($D$6,MATCH(VALUE(SUBSTITUTE(EQ1474,EG1474,"")),$A$6:$A$127,0)-1,MATCH($EG1474,$D$6:$CC$6,0)-1+7,1,1),""),"")</f>
        <v/>
      </c>
      <c r="EV1474" s="174" t="str">
        <f ca="1">IF($EU1474&lt;&gt;"",IF(OFFSET($D$6,MATCH(VALUE(SUBSTITUTE($EQ1474,$EG1474,"")),$A$6:$A$127,0)-1,MATCH($EG1474,$D$6:$CC$6,0)-1+8,1,1)=0,"",OFFSET($D$6,MATCH(VALUE(SUBSTITUTE($EQ1474,$EG1474,"")),$A$6:$A$127,0)-1,MATCH($EG1474,$D$6:$CC$6,0)-1+8,1,1)),"")</f>
        <v/>
      </c>
      <c r="EW1474" s="174" t="str">
        <f t="shared" ca="1" si="73"/>
        <v/>
      </c>
      <c r="EX1474" s="174" t="str">
        <f t="shared" ca="1" si="74"/>
        <v/>
      </c>
      <c r="EY1474" s="174" t="str">
        <f ca="1">IF(EU1474="","",COUNTIF(EU$6:$EU1474,"&gt;"&amp;0))</f>
        <v/>
      </c>
      <c r="EZ1474" s="189"/>
      <c r="FA1474" s="153"/>
    </row>
    <row r="1475" spans="146:157" ht="25.5" customHeight="1">
      <c r="EP1475" s="174"/>
      <c r="EQ1475" s="174"/>
      <c r="ER1475" s="174"/>
      <c r="ES1475" s="174"/>
      <c r="ET1475" s="174" t="str">
        <f t="shared" ca="1" si="72"/>
        <v/>
      </c>
      <c r="EU1475" s="174" t="str">
        <f ca="1">IFERROR(IF(OFFSET($D$6,MATCH(VALUE(SUBSTITUTE(EQ1475,EG1475,"")),$A$6:$A$127,0)-1,MATCH($EG1475,$D$6:$CC$6,0)-1+7,1,1)&gt;0,OFFSET($D$6,MATCH(VALUE(SUBSTITUTE(EQ1475,EG1475,"")),$A$6:$A$127,0)-1,MATCH($EG1475,$D$6:$CC$6,0)-1+7,1,1),""),"")</f>
        <v/>
      </c>
      <c r="EV1475" s="174" t="str">
        <f ca="1">IF($EU1475&lt;&gt;"",IF(OFFSET($D$6,MATCH(VALUE(SUBSTITUTE($EQ1475,$EG1475,"")),$A$6:$A$127,0)-1,MATCH($EG1475,$D$6:$CC$6,0)-1+8,1,1)=0,"",OFFSET($D$6,MATCH(VALUE(SUBSTITUTE($EQ1475,$EG1475,"")),$A$6:$A$127,0)-1,MATCH($EG1475,$D$6:$CC$6,0)-1+8,1,1)),"")</f>
        <v/>
      </c>
      <c r="EW1475" s="174" t="str">
        <f t="shared" ca="1" si="73"/>
        <v/>
      </c>
      <c r="EX1475" s="174" t="str">
        <f t="shared" ca="1" si="74"/>
        <v/>
      </c>
      <c r="EY1475" s="174" t="str">
        <f ca="1">IF(EU1475="","",COUNTIF(EU$6:$EU1475,"&gt;"&amp;0))</f>
        <v/>
      </c>
      <c r="EZ1475" s="189"/>
      <c r="FA1475" s="153"/>
    </row>
    <row r="1476" spans="146:157" ht="25.5" customHeight="1">
      <c r="EP1476" s="174"/>
      <c r="EQ1476" s="174"/>
      <c r="ER1476" s="174"/>
      <c r="ES1476" s="174"/>
      <c r="ET1476" s="174" t="str">
        <f t="shared" ca="1" si="72"/>
        <v/>
      </c>
      <c r="EU1476" s="174" t="str">
        <f ca="1">IFERROR(IF(OFFSET($D$6,MATCH(VALUE(SUBSTITUTE(EQ1476,EG1476,"")),$A$6:$A$127,0)-1,MATCH($EG1476,$D$6:$CC$6,0)-1+7,1,1)&gt;0,OFFSET($D$6,MATCH(VALUE(SUBSTITUTE(EQ1476,EG1476,"")),$A$6:$A$127,0)-1,MATCH($EG1476,$D$6:$CC$6,0)-1+7,1,1),""),"")</f>
        <v/>
      </c>
      <c r="EV1476" s="174" t="str">
        <f ca="1">IF($EU1476&lt;&gt;"",IF(OFFSET($D$6,MATCH(VALUE(SUBSTITUTE($EQ1476,$EG1476,"")),$A$6:$A$127,0)-1,MATCH($EG1476,$D$6:$CC$6,0)-1+8,1,1)=0,"",OFFSET($D$6,MATCH(VALUE(SUBSTITUTE($EQ1476,$EG1476,"")),$A$6:$A$127,0)-1,MATCH($EG1476,$D$6:$CC$6,0)-1+8,1,1)),"")</f>
        <v/>
      </c>
      <c r="EW1476" s="174" t="str">
        <f t="shared" ca="1" si="73"/>
        <v/>
      </c>
      <c r="EX1476" s="174" t="str">
        <f t="shared" ca="1" si="74"/>
        <v/>
      </c>
      <c r="EY1476" s="174" t="str">
        <f ca="1">IF(EU1476="","",COUNTIF(EU$6:$EU1476,"&gt;"&amp;0))</f>
        <v/>
      </c>
      <c r="EZ1476" s="189"/>
      <c r="FA1476" s="153"/>
    </row>
    <row r="1477" spans="146:157" ht="25.5" customHeight="1">
      <c r="EP1477" s="174"/>
      <c r="EQ1477" s="174"/>
      <c r="ER1477" s="174"/>
      <c r="ES1477" s="174"/>
      <c r="ET1477" s="174" t="str">
        <f t="shared" ca="1" si="72"/>
        <v/>
      </c>
      <c r="EU1477" s="174" t="str">
        <f ca="1">IFERROR(IF(OFFSET($D$6,MATCH(VALUE(SUBSTITUTE(EQ1477,EG1477,"")),$A$6:$A$127,0)-1,MATCH($EG1477,$D$6:$CC$6,0)-1+7,1,1)&gt;0,OFFSET($D$6,MATCH(VALUE(SUBSTITUTE(EQ1477,EG1477,"")),$A$6:$A$127,0)-1,MATCH($EG1477,$D$6:$CC$6,0)-1+7,1,1),""),"")</f>
        <v/>
      </c>
      <c r="EV1477" s="174" t="str">
        <f ca="1">IF($EU1477&lt;&gt;"",IF(OFFSET($D$6,MATCH(VALUE(SUBSTITUTE($EQ1477,$EG1477,"")),$A$6:$A$127,0)-1,MATCH($EG1477,$D$6:$CC$6,0)-1+8,1,1)=0,"",OFFSET($D$6,MATCH(VALUE(SUBSTITUTE($EQ1477,$EG1477,"")),$A$6:$A$127,0)-1,MATCH($EG1477,$D$6:$CC$6,0)-1+8,1,1)),"")</f>
        <v/>
      </c>
      <c r="EW1477" s="174" t="str">
        <f t="shared" ca="1" si="73"/>
        <v/>
      </c>
      <c r="EX1477" s="174" t="str">
        <f t="shared" ca="1" si="74"/>
        <v/>
      </c>
      <c r="EY1477" s="174" t="str">
        <f ca="1">IF(EU1477="","",COUNTIF(EU$6:$EU1477,"&gt;"&amp;0))</f>
        <v/>
      </c>
      <c r="EZ1477" s="189"/>
      <c r="FA1477" s="153"/>
    </row>
    <row r="1478" spans="146:157" ht="25.5" customHeight="1">
      <c r="EP1478" s="174"/>
      <c r="EQ1478" s="174"/>
      <c r="ER1478" s="174"/>
      <c r="ES1478" s="174"/>
      <c r="ET1478" s="174" t="str">
        <f t="shared" ca="1" si="72"/>
        <v/>
      </c>
      <c r="EU1478" s="174" t="str">
        <f ca="1">IFERROR(IF(OFFSET($D$6,MATCH(VALUE(SUBSTITUTE(EQ1478,EG1478,"")),$A$6:$A$127,0)-1,MATCH($EG1478,$D$6:$CC$6,0)-1+7,1,1)&gt;0,OFFSET($D$6,MATCH(VALUE(SUBSTITUTE(EQ1478,EG1478,"")),$A$6:$A$127,0)-1,MATCH($EG1478,$D$6:$CC$6,0)-1+7,1,1),""),"")</f>
        <v/>
      </c>
      <c r="EV1478" s="174" t="str">
        <f ca="1">IF($EU1478&lt;&gt;"",IF(OFFSET($D$6,MATCH(VALUE(SUBSTITUTE($EQ1478,$EG1478,"")),$A$6:$A$127,0)-1,MATCH($EG1478,$D$6:$CC$6,0)-1+8,1,1)=0,"",OFFSET($D$6,MATCH(VALUE(SUBSTITUTE($EQ1478,$EG1478,"")),$A$6:$A$127,0)-1,MATCH($EG1478,$D$6:$CC$6,0)-1+8,1,1)),"")</f>
        <v/>
      </c>
      <c r="EW1478" s="174" t="str">
        <f t="shared" ca="1" si="73"/>
        <v/>
      </c>
      <c r="EX1478" s="174" t="str">
        <f t="shared" ca="1" si="74"/>
        <v/>
      </c>
      <c r="EY1478" s="174" t="str">
        <f ca="1">IF(EU1478="","",COUNTIF(EU$6:$EU1478,"&gt;"&amp;0))</f>
        <v/>
      </c>
      <c r="EZ1478" s="189"/>
      <c r="FA1478" s="153"/>
    </row>
    <row r="1479" spans="146:157" ht="25.5" customHeight="1">
      <c r="EP1479" s="174"/>
      <c r="EQ1479" s="174"/>
      <c r="ER1479" s="174"/>
      <c r="ES1479" s="174"/>
      <c r="ET1479" s="174" t="str">
        <f t="shared" ref="ET1479:ET1542" ca="1" si="75">IF(EY1479="","",EN1479)</f>
        <v/>
      </c>
      <c r="EU1479" s="174" t="str">
        <f ca="1">IFERROR(IF(OFFSET($D$6,MATCH(VALUE(SUBSTITUTE(EQ1479,EG1479,"")),$A$6:$A$127,0)-1,MATCH($EG1479,$D$6:$CC$6,0)-1+7,1,1)&gt;0,OFFSET($D$6,MATCH(VALUE(SUBSTITUTE(EQ1479,EG1479,"")),$A$6:$A$127,0)-1,MATCH($EG1479,$D$6:$CC$6,0)-1+7,1,1),""),"")</f>
        <v/>
      </c>
      <c r="EV1479" s="174" t="str">
        <f ca="1">IF($EU1479&lt;&gt;"",IF(OFFSET($D$6,MATCH(VALUE(SUBSTITUTE($EQ1479,$EG1479,"")),$A$6:$A$127,0)-1,MATCH($EG1479,$D$6:$CC$6,0)-1+8,1,1)=0,"",OFFSET($D$6,MATCH(VALUE(SUBSTITUTE($EQ1479,$EG1479,"")),$A$6:$A$127,0)-1,MATCH($EG1479,$D$6:$CC$6,0)-1+8,1,1)),"")</f>
        <v/>
      </c>
      <c r="EW1479" s="174" t="str">
        <f t="shared" ref="EW1479:EW1542" ca="1" si="76">IF(EY1479="","","F")</f>
        <v/>
      </c>
      <c r="EX1479" s="174" t="str">
        <f t="shared" ref="EX1479:EX1542" ca="1" si="77">IF(EY1479="","",EM1479)</f>
        <v/>
      </c>
      <c r="EY1479" s="174" t="str">
        <f ca="1">IF(EU1479="","",COUNTIF(EU$6:$EU1479,"&gt;"&amp;0))</f>
        <v/>
      </c>
      <c r="EZ1479" s="189"/>
      <c r="FA1479" s="153"/>
    </row>
    <row r="1480" spans="146:157" ht="25.5" customHeight="1">
      <c r="EP1480" s="174"/>
      <c r="EQ1480" s="174"/>
      <c r="ER1480" s="174"/>
      <c r="ES1480" s="174"/>
      <c r="ET1480" s="174" t="str">
        <f t="shared" ca="1" si="75"/>
        <v/>
      </c>
      <c r="EU1480" s="174" t="str">
        <f ca="1">IFERROR(IF(OFFSET($D$6,MATCH(VALUE(SUBSTITUTE(EQ1480,EG1480,"")),$A$6:$A$127,0)-1,MATCH($EG1480,$D$6:$CC$6,0)-1+7,1,1)&gt;0,OFFSET($D$6,MATCH(VALUE(SUBSTITUTE(EQ1480,EG1480,"")),$A$6:$A$127,0)-1,MATCH($EG1480,$D$6:$CC$6,0)-1+7,1,1),""),"")</f>
        <v/>
      </c>
      <c r="EV1480" s="174" t="str">
        <f ca="1">IF($EU1480&lt;&gt;"",IF(OFFSET($D$6,MATCH(VALUE(SUBSTITUTE($EQ1480,$EG1480,"")),$A$6:$A$127,0)-1,MATCH($EG1480,$D$6:$CC$6,0)-1+8,1,1)=0,"",OFFSET($D$6,MATCH(VALUE(SUBSTITUTE($EQ1480,$EG1480,"")),$A$6:$A$127,0)-1,MATCH($EG1480,$D$6:$CC$6,0)-1+8,1,1)),"")</f>
        <v/>
      </c>
      <c r="EW1480" s="174" t="str">
        <f t="shared" ca="1" si="76"/>
        <v/>
      </c>
      <c r="EX1480" s="174" t="str">
        <f t="shared" ca="1" si="77"/>
        <v/>
      </c>
      <c r="EY1480" s="174" t="str">
        <f ca="1">IF(EU1480="","",COUNTIF(EU$6:$EU1480,"&gt;"&amp;0))</f>
        <v/>
      </c>
      <c r="EZ1480" s="189"/>
      <c r="FA1480" s="153"/>
    </row>
    <row r="1481" spans="146:157" ht="25.5" customHeight="1">
      <c r="EP1481" s="174"/>
      <c r="EQ1481" s="174"/>
      <c r="ER1481" s="174"/>
      <c r="ES1481" s="174"/>
      <c r="ET1481" s="174" t="str">
        <f t="shared" ca="1" si="75"/>
        <v/>
      </c>
      <c r="EU1481" s="174" t="str">
        <f ca="1">IFERROR(IF(OFFSET($D$6,MATCH(VALUE(SUBSTITUTE(EQ1481,EG1481,"")),$A$6:$A$127,0)-1,MATCH($EG1481,$D$6:$CC$6,0)-1+7,1,1)&gt;0,OFFSET($D$6,MATCH(VALUE(SUBSTITUTE(EQ1481,EG1481,"")),$A$6:$A$127,0)-1,MATCH($EG1481,$D$6:$CC$6,0)-1+7,1,1),""),"")</f>
        <v/>
      </c>
      <c r="EV1481" s="174" t="str">
        <f ca="1">IF($EU1481&lt;&gt;"",IF(OFFSET($D$6,MATCH(VALUE(SUBSTITUTE($EQ1481,$EG1481,"")),$A$6:$A$127,0)-1,MATCH($EG1481,$D$6:$CC$6,0)-1+8,1,1)=0,"",OFFSET($D$6,MATCH(VALUE(SUBSTITUTE($EQ1481,$EG1481,"")),$A$6:$A$127,0)-1,MATCH($EG1481,$D$6:$CC$6,0)-1+8,1,1)),"")</f>
        <v/>
      </c>
      <c r="EW1481" s="174" t="str">
        <f t="shared" ca="1" si="76"/>
        <v/>
      </c>
      <c r="EX1481" s="174" t="str">
        <f t="shared" ca="1" si="77"/>
        <v/>
      </c>
      <c r="EY1481" s="174" t="str">
        <f ca="1">IF(EU1481="","",COUNTIF(EU$6:$EU1481,"&gt;"&amp;0))</f>
        <v/>
      </c>
      <c r="EZ1481" s="189"/>
      <c r="FA1481" s="153"/>
    </row>
    <row r="1482" spans="146:157" ht="25.5" customHeight="1">
      <c r="EP1482" s="174"/>
      <c r="EQ1482" s="174"/>
      <c r="ER1482" s="174"/>
      <c r="ES1482" s="174"/>
      <c r="ET1482" s="174" t="str">
        <f t="shared" ca="1" si="75"/>
        <v/>
      </c>
      <c r="EU1482" s="174" t="str">
        <f ca="1">IFERROR(IF(OFFSET($D$6,MATCH(VALUE(SUBSTITUTE(EQ1482,EG1482,"")),$A$6:$A$127,0)-1,MATCH($EG1482,$D$6:$CC$6,0)-1+7,1,1)&gt;0,OFFSET($D$6,MATCH(VALUE(SUBSTITUTE(EQ1482,EG1482,"")),$A$6:$A$127,0)-1,MATCH($EG1482,$D$6:$CC$6,0)-1+7,1,1),""),"")</f>
        <v/>
      </c>
      <c r="EV1482" s="174" t="str">
        <f ca="1">IF($EU1482&lt;&gt;"",IF(OFFSET($D$6,MATCH(VALUE(SUBSTITUTE($EQ1482,$EG1482,"")),$A$6:$A$127,0)-1,MATCH($EG1482,$D$6:$CC$6,0)-1+8,1,1)=0,"",OFFSET($D$6,MATCH(VALUE(SUBSTITUTE($EQ1482,$EG1482,"")),$A$6:$A$127,0)-1,MATCH($EG1482,$D$6:$CC$6,0)-1+8,1,1)),"")</f>
        <v/>
      </c>
      <c r="EW1482" s="174" t="str">
        <f t="shared" ca="1" si="76"/>
        <v/>
      </c>
      <c r="EX1482" s="174" t="str">
        <f t="shared" ca="1" si="77"/>
        <v/>
      </c>
      <c r="EY1482" s="174" t="str">
        <f ca="1">IF(EU1482="","",COUNTIF(EU$6:$EU1482,"&gt;"&amp;0))</f>
        <v/>
      </c>
      <c r="EZ1482" s="189"/>
      <c r="FA1482" s="153"/>
    </row>
    <row r="1483" spans="146:157" ht="25.5" customHeight="1">
      <c r="EP1483" s="174"/>
      <c r="EQ1483" s="174"/>
      <c r="ER1483" s="174"/>
      <c r="ES1483" s="174"/>
      <c r="ET1483" s="174" t="str">
        <f t="shared" ca="1" si="75"/>
        <v/>
      </c>
      <c r="EU1483" s="174" t="str">
        <f ca="1">IFERROR(IF(OFFSET($D$6,MATCH(VALUE(SUBSTITUTE(EQ1483,EG1483,"")),$A$6:$A$127,0)-1,MATCH($EG1483,$D$6:$CC$6,0)-1+7,1,1)&gt;0,OFFSET($D$6,MATCH(VALUE(SUBSTITUTE(EQ1483,EG1483,"")),$A$6:$A$127,0)-1,MATCH($EG1483,$D$6:$CC$6,0)-1+7,1,1),""),"")</f>
        <v/>
      </c>
      <c r="EV1483" s="174" t="str">
        <f ca="1">IF($EU1483&lt;&gt;"",IF(OFFSET($D$6,MATCH(VALUE(SUBSTITUTE($EQ1483,$EG1483,"")),$A$6:$A$127,0)-1,MATCH($EG1483,$D$6:$CC$6,0)-1+8,1,1)=0,"",OFFSET($D$6,MATCH(VALUE(SUBSTITUTE($EQ1483,$EG1483,"")),$A$6:$A$127,0)-1,MATCH($EG1483,$D$6:$CC$6,0)-1+8,1,1)),"")</f>
        <v/>
      </c>
      <c r="EW1483" s="174" t="str">
        <f t="shared" ca="1" si="76"/>
        <v/>
      </c>
      <c r="EX1483" s="174" t="str">
        <f t="shared" ca="1" si="77"/>
        <v/>
      </c>
      <c r="EY1483" s="174" t="str">
        <f ca="1">IF(EU1483="","",COUNTIF(EU$6:$EU1483,"&gt;"&amp;0))</f>
        <v/>
      </c>
      <c r="EZ1483" s="189"/>
      <c r="FA1483" s="153"/>
    </row>
    <row r="1484" spans="146:157" ht="25.5" customHeight="1">
      <c r="EP1484" s="174"/>
      <c r="EQ1484" s="174"/>
      <c r="ER1484" s="174"/>
      <c r="ES1484" s="174"/>
      <c r="ET1484" s="174" t="str">
        <f t="shared" ca="1" si="75"/>
        <v/>
      </c>
      <c r="EU1484" s="174" t="str">
        <f ca="1">IFERROR(IF(OFFSET($D$6,MATCH(VALUE(SUBSTITUTE(EQ1484,EG1484,"")),$A$6:$A$127,0)-1,MATCH($EG1484,$D$6:$CC$6,0)-1+7,1,1)&gt;0,OFFSET($D$6,MATCH(VALUE(SUBSTITUTE(EQ1484,EG1484,"")),$A$6:$A$127,0)-1,MATCH($EG1484,$D$6:$CC$6,0)-1+7,1,1),""),"")</f>
        <v/>
      </c>
      <c r="EV1484" s="174" t="str">
        <f ca="1">IF($EU1484&lt;&gt;"",IF(OFFSET($D$6,MATCH(VALUE(SUBSTITUTE($EQ1484,$EG1484,"")),$A$6:$A$127,0)-1,MATCH($EG1484,$D$6:$CC$6,0)-1+8,1,1)=0,"",OFFSET($D$6,MATCH(VALUE(SUBSTITUTE($EQ1484,$EG1484,"")),$A$6:$A$127,0)-1,MATCH($EG1484,$D$6:$CC$6,0)-1+8,1,1)),"")</f>
        <v/>
      </c>
      <c r="EW1484" s="174" t="str">
        <f t="shared" ca="1" si="76"/>
        <v/>
      </c>
      <c r="EX1484" s="174" t="str">
        <f t="shared" ca="1" si="77"/>
        <v/>
      </c>
      <c r="EY1484" s="174" t="str">
        <f ca="1">IF(EU1484="","",COUNTIF(EU$6:$EU1484,"&gt;"&amp;0))</f>
        <v/>
      </c>
      <c r="EZ1484" s="189"/>
      <c r="FA1484" s="153"/>
    </row>
    <row r="1485" spans="146:157" ht="25.5" customHeight="1">
      <c r="EP1485" s="174"/>
      <c r="EQ1485" s="174"/>
      <c r="ER1485" s="174"/>
      <c r="ES1485" s="174"/>
      <c r="ET1485" s="174" t="str">
        <f t="shared" ca="1" si="75"/>
        <v/>
      </c>
      <c r="EU1485" s="174" t="str">
        <f ca="1">IFERROR(IF(OFFSET($D$6,MATCH(VALUE(SUBSTITUTE(EQ1485,EG1485,"")),$A$6:$A$127,0)-1,MATCH($EG1485,$D$6:$CC$6,0)-1+7,1,1)&gt;0,OFFSET($D$6,MATCH(VALUE(SUBSTITUTE(EQ1485,EG1485,"")),$A$6:$A$127,0)-1,MATCH($EG1485,$D$6:$CC$6,0)-1+7,1,1),""),"")</f>
        <v/>
      </c>
      <c r="EV1485" s="174" t="str">
        <f ca="1">IF($EU1485&lt;&gt;"",IF(OFFSET($D$6,MATCH(VALUE(SUBSTITUTE($EQ1485,$EG1485,"")),$A$6:$A$127,0)-1,MATCH($EG1485,$D$6:$CC$6,0)-1+8,1,1)=0,"",OFFSET($D$6,MATCH(VALUE(SUBSTITUTE($EQ1485,$EG1485,"")),$A$6:$A$127,0)-1,MATCH($EG1485,$D$6:$CC$6,0)-1+8,1,1)),"")</f>
        <v/>
      </c>
      <c r="EW1485" s="174" t="str">
        <f t="shared" ca="1" si="76"/>
        <v/>
      </c>
      <c r="EX1485" s="174" t="str">
        <f t="shared" ca="1" si="77"/>
        <v/>
      </c>
      <c r="EY1485" s="174" t="str">
        <f ca="1">IF(EU1485="","",COUNTIF(EU$6:$EU1485,"&gt;"&amp;0))</f>
        <v/>
      </c>
      <c r="EZ1485" s="189"/>
      <c r="FA1485" s="153"/>
    </row>
    <row r="1486" spans="146:157" ht="25.5" customHeight="1">
      <c r="EP1486" s="174"/>
      <c r="EQ1486" s="174"/>
      <c r="ER1486" s="174"/>
      <c r="ES1486" s="174"/>
      <c r="ET1486" s="174" t="str">
        <f t="shared" ca="1" si="75"/>
        <v/>
      </c>
      <c r="EU1486" s="174" t="str">
        <f ca="1">IFERROR(IF(OFFSET($D$6,MATCH(VALUE(SUBSTITUTE(EQ1486,EG1486,"")),$A$6:$A$127,0)-1,MATCH($EG1486,$D$6:$CC$6,0)-1+7,1,1)&gt;0,OFFSET($D$6,MATCH(VALUE(SUBSTITUTE(EQ1486,EG1486,"")),$A$6:$A$127,0)-1,MATCH($EG1486,$D$6:$CC$6,0)-1+7,1,1),""),"")</f>
        <v/>
      </c>
      <c r="EV1486" s="174" t="str">
        <f ca="1">IF($EU1486&lt;&gt;"",IF(OFFSET($D$6,MATCH(VALUE(SUBSTITUTE($EQ1486,$EG1486,"")),$A$6:$A$127,0)-1,MATCH($EG1486,$D$6:$CC$6,0)-1+8,1,1)=0,"",OFFSET($D$6,MATCH(VALUE(SUBSTITUTE($EQ1486,$EG1486,"")),$A$6:$A$127,0)-1,MATCH($EG1486,$D$6:$CC$6,0)-1+8,1,1)),"")</f>
        <v/>
      </c>
      <c r="EW1486" s="174" t="str">
        <f t="shared" ca="1" si="76"/>
        <v/>
      </c>
      <c r="EX1486" s="174" t="str">
        <f t="shared" ca="1" si="77"/>
        <v/>
      </c>
      <c r="EY1486" s="174" t="str">
        <f ca="1">IF(EU1486="","",COUNTIF(EU$6:$EU1486,"&gt;"&amp;0))</f>
        <v/>
      </c>
      <c r="EZ1486" s="189"/>
      <c r="FA1486" s="153"/>
    </row>
    <row r="1487" spans="146:157" ht="25.5" customHeight="1">
      <c r="EP1487" s="174"/>
      <c r="EQ1487" s="174"/>
      <c r="ER1487" s="174"/>
      <c r="ES1487" s="174"/>
      <c r="ET1487" s="174" t="str">
        <f t="shared" ca="1" si="75"/>
        <v/>
      </c>
      <c r="EU1487" s="174" t="str">
        <f ca="1">IFERROR(IF(OFFSET($D$6,MATCH(VALUE(SUBSTITUTE(EQ1487,EG1487,"")),$A$6:$A$127,0)-1,MATCH($EG1487,$D$6:$CC$6,0)-1+7,1,1)&gt;0,OFFSET($D$6,MATCH(VALUE(SUBSTITUTE(EQ1487,EG1487,"")),$A$6:$A$127,0)-1,MATCH($EG1487,$D$6:$CC$6,0)-1+7,1,1),""),"")</f>
        <v/>
      </c>
      <c r="EV1487" s="174" t="str">
        <f ca="1">IF($EU1487&lt;&gt;"",IF(OFFSET($D$6,MATCH(VALUE(SUBSTITUTE($EQ1487,$EG1487,"")),$A$6:$A$127,0)-1,MATCH($EG1487,$D$6:$CC$6,0)-1+8,1,1)=0,"",OFFSET($D$6,MATCH(VALUE(SUBSTITUTE($EQ1487,$EG1487,"")),$A$6:$A$127,0)-1,MATCH($EG1487,$D$6:$CC$6,0)-1+8,1,1)),"")</f>
        <v/>
      </c>
      <c r="EW1487" s="174" t="str">
        <f t="shared" ca="1" si="76"/>
        <v/>
      </c>
      <c r="EX1487" s="174" t="str">
        <f t="shared" ca="1" si="77"/>
        <v/>
      </c>
      <c r="EY1487" s="174" t="str">
        <f ca="1">IF(EU1487="","",COUNTIF(EU$6:$EU1487,"&gt;"&amp;0))</f>
        <v/>
      </c>
      <c r="EZ1487" s="189"/>
      <c r="FA1487" s="153"/>
    </row>
    <row r="1488" spans="146:157" ht="25.5" customHeight="1">
      <c r="EP1488" s="174"/>
      <c r="EQ1488" s="174"/>
      <c r="ER1488" s="174"/>
      <c r="ES1488" s="174"/>
      <c r="ET1488" s="174" t="str">
        <f t="shared" ca="1" si="75"/>
        <v/>
      </c>
      <c r="EU1488" s="174" t="str">
        <f ca="1">IFERROR(IF(OFFSET($D$6,MATCH(VALUE(SUBSTITUTE(EQ1488,EG1488,"")),$A$6:$A$127,0)-1,MATCH($EG1488,$D$6:$CC$6,0)-1+7,1,1)&gt;0,OFFSET($D$6,MATCH(VALUE(SUBSTITUTE(EQ1488,EG1488,"")),$A$6:$A$127,0)-1,MATCH($EG1488,$D$6:$CC$6,0)-1+7,1,1),""),"")</f>
        <v/>
      </c>
      <c r="EV1488" s="174" t="str">
        <f ca="1">IF($EU1488&lt;&gt;"",IF(OFFSET($D$6,MATCH(VALUE(SUBSTITUTE($EQ1488,$EG1488,"")),$A$6:$A$127,0)-1,MATCH($EG1488,$D$6:$CC$6,0)-1+8,1,1)=0,"",OFFSET($D$6,MATCH(VALUE(SUBSTITUTE($EQ1488,$EG1488,"")),$A$6:$A$127,0)-1,MATCH($EG1488,$D$6:$CC$6,0)-1+8,1,1)),"")</f>
        <v/>
      </c>
      <c r="EW1488" s="174" t="str">
        <f t="shared" ca="1" si="76"/>
        <v/>
      </c>
      <c r="EX1488" s="174" t="str">
        <f t="shared" ca="1" si="77"/>
        <v/>
      </c>
      <c r="EY1488" s="174" t="str">
        <f ca="1">IF(EU1488="","",COUNTIF(EU$6:$EU1488,"&gt;"&amp;0))</f>
        <v/>
      </c>
      <c r="EZ1488" s="189"/>
      <c r="FA1488" s="153"/>
    </row>
    <row r="1489" spans="146:157" ht="25.5" customHeight="1">
      <c r="EP1489" s="174"/>
      <c r="EQ1489" s="174"/>
      <c r="ER1489" s="174"/>
      <c r="ES1489" s="174"/>
      <c r="ET1489" s="174" t="str">
        <f t="shared" ca="1" si="75"/>
        <v/>
      </c>
      <c r="EU1489" s="174" t="str">
        <f ca="1">IFERROR(IF(OFFSET($D$6,MATCH(VALUE(SUBSTITUTE(EQ1489,EG1489,"")),$A$6:$A$127,0)-1,MATCH($EG1489,$D$6:$CC$6,0)-1+7,1,1)&gt;0,OFFSET($D$6,MATCH(VALUE(SUBSTITUTE(EQ1489,EG1489,"")),$A$6:$A$127,0)-1,MATCH($EG1489,$D$6:$CC$6,0)-1+7,1,1),""),"")</f>
        <v/>
      </c>
      <c r="EV1489" s="174" t="str">
        <f ca="1">IF($EU1489&lt;&gt;"",IF(OFFSET($D$6,MATCH(VALUE(SUBSTITUTE($EQ1489,$EG1489,"")),$A$6:$A$127,0)-1,MATCH($EG1489,$D$6:$CC$6,0)-1+8,1,1)=0,"",OFFSET($D$6,MATCH(VALUE(SUBSTITUTE($EQ1489,$EG1489,"")),$A$6:$A$127,0)-1,MATCH($EG1489,$D$6:$CC$6,0)-1+8,1,1)),"")</f>
        <v/>
      </c>
      <c r="EW1489" s="174" t="str">
        <f t="shared" ca="1" si="76"/>
        <v/>
      </c>
      <c r="EX1489" s="174" t="str">
        <f t="shared" ca="1" si="77"/>
        <v/>
      </c>
      <c r="EY1489" s="174" t="str">
        <f ca="1">IF(EU1489="","",COUNTIF(EU$6:$EU1489,"&gt;"&amp;0))</f>
        <v/>
      </c>
      <c r="EZ1489" s="189"/>
      <c r="FA1489" s="153"/>
    </row>
    <row r="1490" spans="146:157" ht="25.5" customHeight="1">
      <c r="EP1490" s="174"/>
      <c r="EQ1490" s="174"/>
      <c r="ER1490" s="174"/>
      <c r="ES1490" s="174"/>
      <c r="ET1490" s="174" t="str">
        <f t="shared" ca="1" si="75"/>
        <v/>
      </c>
      <c r="EU1490" s="174" t="str">
        <f ca="1">IFERROR(IF(OFFSET($D$6,MATCH(VALUE(SUBSTITUTE(EQ1490,EG1490,"")),$A$6:$A$127,0)-1,MATCH($EG1490,$D$6:$CC$6,0)-1+7,1,1)&gt;0,OFFSET($D$6,MATCH(VALUE(SUBSTITUTE(EQ1490,EG1490,"")),$A$6:$A$127,0)-1,MATCH($EG1490,$D$6:$CC$6,0)-1+7,1,1),""),"")</f>
        <v/>
      </c>
      <c r="EV1490" s="174" t="str">
        <f ca="1">IF($EU1490&lt;&gt;"",IF(OFFSET($D$6,MATCH(VALUE(SUBSTITUTE($EQ1490,$EG1490,"")),$A$6:$A$127,0)-1,MATCH($EG1490,$D$6:$CC$6,0)-1+8,1,1)=0,"",OFFSET($D$6,MATCH(VALUE(SUBSTITUTE($EQ1490,$EG1490,"")),$A$6:$A$127,0)-1,MATCH($EG1490,$D$6:$CC$6,0)-1+8,1,1)),"")</f>
        <v/>
      </c>
      <c r="EW1490" s="174" t="str">
        <f t="shared" ca="1" si="76"/>
        <v/>
      </c>
      <c r="EX1490" s="174" t="str">
        <f t="shared" ca="1" si="77"/>
        <v/>
      </c>
      <c r="EY1490" s="174" t="str">
        <f ca="1">IF(EU1490="","",COUNTIF(EU$6:$EU1490,"&gt;"&amp;0))</f>
        <v/>
      </c>
      <c r="EZ1490" s="189"/>
      <c r="FA1490" s="153"/>
    </row>
    <row r="1491" spans="146:157" ht="25.5" customHeight="1">
      <c r="EP1491" s="174"/>
      <c r="EQ1491" s="174"/>
      <c r="ER1491" s="174"/>
      <c r="ES1491" s="174"/>
      <c r="ET1491" s="174" t="str">
        <f t="shared" ca="1" si="75"/>
        <v/>
      </c>
      <c r="EU1491" s="174" t="str">
        <f ca="1">IFERROR(IF(OFFSET($D$6,MATCH(VALUE(SUBSTITUTE(EQ1491,EG1491,"")),$A$6:$A$127,0)-1,MATCH($EG1491,$D$6:$CC$6,0)-1+7,1,1)&gt;0,OFFSET($D$6,MATCH(VALUE(SUBSTITUTE(EQ1491,EG1491,"")),$A$6:$A$127,0)-1,MATCH($EG1491,$D$6:$CC$6,0)-1+7,1,1),""),"")</f>
        <v/>
      </c>
      <c r="EV1491" s="174" t="str">
        <f ca="1">IF($EU1491&lt;&gt;"",IF(OFFSET($D$6,MATCH(VALUE(SUBSTITUTE($EQ1491,$EG1491,"")),$A$6:$A$127,0)-1,MATCH($EG1491,$D$6:$CC$6,0)-1+8,1,1)=0,"",OFFSET($D$6,MATCH(VALUE(SUBSTITUTE($EQ1491,$EG1491,"")),$A$6:$A$127,0)-1,MATCH($EG1491,$D$6:$CC$6,0)-1+8,1,1)),"")</f>
        <v/>
      </c>
      <c r="EW1491" s="174" t="str">
        <f t="shared" ca="1" si="76"/>
        <v/>
      </c>
      <c r="EX1491" s="174" t="str">
        <f t="shared" ca="1" si="77"/>
        <v/>
      </c>
      <c r="EY1491" s="174" t="str">
        <f ca="1">IF(EU1491="","",COUNTIF(EU$6:$EU1491,"&gt;"&amp;0))</f>
        <v/>
      </c>
      <c r="EZ1491" s="189"/>
      <c r="FA1491" s="153"/>
    </row>
    <row r="1492" spans="146:157" ht="25.5" customHeight="1">
      <c r="EP1492" s="174"/>
      <c r="EQ1492" s="174"/>
      <c r="ER1492" s="174"/>
      <c r="ES1492" s="174"/>
      <c r="ET1492" s="174" t="str">
        <f t="shared" ca="1" si="75"/>
        <v/>
      </c>
      <c r="EU1492" s="174" t="str">
        <f ca="1">IFERROR(IF(OFFSET($D$6,MATCH(VALUE(SUBSTITUTE(EQ1492,EG1492,"")),$A$6:$A$127,0)-1,MATCH($EG1492,$D$6:$CC$6,0)-1+7,1,1)&gt;0,OFFSET($D$6,MATCH(VALUE(SUBSTITUTE(EQ1492,EG1492,"")),$A$6:$A$127,0)-1,MATCH($EG1492,$D$6:$CC$6,0)-1+7,1,1),""),"")</f>
        <v/>
      </c>
      <c r="EV1492" s="174" t="str">
        <f ca="1">IF($EU1492&lt;&gt;"",IF(OFFSET($D$6,MATCH(VALUE(SUBSTITUTE($EQ1492,$EG1492,"")),$A$6:$A$127,0)-1,MATCH($EG1492,$D$6:$CC$6,0)-1+8,1,1)=0,"",OFFSET($D$6,MATCH(VALUE(SUBSTITUTE($EQ1492,$EG1492,"")),$A$6:$A$127,0)-1,MATCH($EG1492,$D$6:$CC$6,0)-1+8,1,1)),"")</f>
        <v/>
      </c>
      <c r="EW1492" s="174" t="str">
        <f t="shared" ca="1" si="76"/>
        <v/>
      </c>
      <c r="EX1492" s="174" t="str">
        <f t="shared" ca="1" si="77"/>
        <v/>
      </c>
      <c r="EY1492" s="174" t="str">
        <f ca="1">IF(EU1492="","",COUNTIF(EU$6:$EU1492,"&gt;"&amp;0))</f>
        <v/>
      </c>
      <c r="EZ1492" s="189"/>
      <c r="FA1492" s="153"/>
    </row>
    <row r="1493" spans="146:157" ht="25.5" customHeight="1">
      <c r="EP1493" s="174"/>
      <c r="EQ1493" s="174"/>
      <c r="ER1493" s="174"/>
      <c r="ES1493" s="174"/>
      <c r="ET1493" s="174" t="str">
        <f t="shared" ca="1" si="75"/>
        <v/>
      </c>
      <c r="EU1493" s="174" t="str">
        <f ca="1">IFERROR(IF(OFFSET($D$6,MATCH(VALUE(SUBSTITUTE(EQ1493,EG1493,"")),$A$6:$A$127,0)-1,MATCH($EG1493,$D$6:$CC$6,0)-1+7,1,1)&gt;0,OFFSET($D$6,MATCH(VALUE(SUBSTITUTE(EQ1493,EG1493,"")),$A$6:$A$127,0)-1,MATCH($EG1493,$D$6:$CC$6,0)-1+7,1,1),""),"")</f>
        <v/>
      </c>
      <c r="EV1493" s="174" t="str">
        <f ca="1">IF($EU1493&lt;&gt;"",IF(OFFSET($D$6,MATCH(VALUE(SUBSTITUTE($EQ1493,$EG1493,"")),$A$6:$A$127,0)-1,MATCH($EG1493,$D$6:$CC$6,0)-1+8,1,1)=0,"",OFFSET($D$6,MATCH(VALUE(SUBSTITUTE($EQ1493,$EG1493,"")),$A$6:$A$127,0)-1,MATCH($EG1493,$D$6:$CC$6,0)-1+8,1,1)),"")</f>
        <v/>
      </c>
      <c r="EW1493" s="174" t="str">
        <f t="shared" ca="1" si="76"/>
        <v/>
      </c>
      <c r="EX1493" s="174" t="str">
        <f t="shared" ca="1" si="77"/>
        <v/>
      </c>
      <c r="EY1493" s="174" t="str">
        <f ca="1">IF(EU1493="","",COUNTIF(EU$6:$EU1493,"&gt;"&amp;0))</f>
        <v/>
      </c>
      <c r="EZ1493" s="189"/>
      <c r="FA1493" s="153"/>
    </row>
    <row r="1494" spans="146:157" ht="25.5" customHeight="1">
      <c r="EP1494" s="174"/>
      <c r="EQ1494" s="174"/>
      <c r="ER1494" s="174"/>
      <c r="ES1494" s="174"/>
      <c r="ET1494" s="174" t="str">
        <f t="shared" ca="1" si="75"/>
        <v/>
      </c>
      <c r="EU1494" s="174" t="str">
        <f ca="1">IFERROR(IF(OFFSET($D$6,MATCH(VALUE(SUBSTITUTE(EQ1494,EG1494,"")),$A$6:$A$127,0)-1,MATCH($EG1494,$D$6:$CC$6,0)-1+7,1,1)&gt;0,OFFSET($D$6,MATCH(VALUE(SUBSTITUTE(EQ1494,EG1494,"")),$A$6:$A$127,0)-1,MATCH($EG1494,$D$6:$CC$6,0)-1+7,1,1),""),"")</f>
        <v/>
      </c>
      <c r="EV1494" s="174" t="str">
        <f ca="1">IF($EU1494&lt;&gt;"",IF(OFFSET($D$6,MATCH(VALUE(SUBSTITUTE($EQ1494,$EG1494,"")),$A$6:$A$127,0)-1,MATCH($EG1494,$D$6:$CC$6,0)-1+8,1,1)=0,"",OFFSET($D$6,MATCH(VALUE(SUBSTITUTE($EQ1494,$EG1494,"")),$A$6:$A$127,0)-1,MATCH($EG1494,$D$6:$CC$6,0)-1+8,1,1)),"")</f>
        <v/>
      </c>
      <c r="EW1494" s="174" t="str">
        <f t="shared" ca="1" si="76"/>
        <v/>
      </c>
      <c r="EX1494" s="174" t="str">
        <f t="shared" ca="1" si="77"/>
        <v/>
      </c>
      <c r="EY1494" s="174" t="str">
        <f ca="1">IF(EU1494="","",COUNTIF(EU$6:$EU1494,"&gt;"&amp;0))</f>
        <v/>
      </c>
      <c r="EZ1494" s="189"/>
      <c r="FA1494" s="153"/>
    </row>
    <row r="1495" spans="146:157" ht="25.5" customHeight="1">
      <c r="EP1495" s="174"/>
      <c r="EQ1495" s="174"/>
      <c r="ER1495" s="174"/>
      <c r="ES1495" s="174"/>
      <c r="ET1495" s="174" t="str">
        <f t="shared" ca="1" si="75"/>
        <v/>
      </c>
      <c r="EU1495" s="174" t="str">
        <f ca="1">IFERROR(IF(OFFSET($D$6,MATCH(VALUE(SUBSTITUTE(EQ1495,EG1495,"")),$A$6:$A$127,0)-1,MATCH($EG1495,$D$6:$CC$6,0)-1+7,1,1)&gt;0,OFFSET($D$6,MATCH(VALUE(SUBSTITUTE(EQ1495,EG1495,"")),$A$6:$A$127,0)-1,MATCH($EG1495,$D$6:$CC$6,0)-1+7,1,1),""),"")</f>
        <v/>
      </c>
      <c r="EV1495" s="174" t="str">
        <f ca="1">IF($EU1495&lt;&gt;"",IF(OFFSET($D$6,MATCH(VALUE(SUBSTITUTE($EQ1495,$EG1495,"")),$A$6:$A$127,0)-1,MATCH($EG1495,$D$6:$CC$6,0)-1+8,1,1)=0,"",OFFSET($D$6,MATCH(VALUE(SUBSTITUTE($EQ1495,$EG1495,"")),$A$6:$A$127,0)-1,MATCH($EG1495,$D$6:$CC$6,0)-1+8,1,1)),"")</f>
        <v/>
      </c>
      <c r="EW1495" s="174" t="str">
        <f t="shared" ca="1" si="76"/>
        <v/>
      </c>
      <c r="EX1495" s="174" t="str">
        <f t="shared" ca="1" si="77"/>
        <v/>
      </c>
      <c r="EY1495" s="174" t="str">
        <f ca="1">IF(EU1495="","",COUNTIF(EU$6:$EU1495,"&gt;"&amp;0))</f>
        <v/>
      </c>
      <c r="EZ1495" s="189"/>
      <c r="FA1495" s="153"/>
    </row>
    <row r="1496" spans="146:157" ht="25.5" customHeight="1">
      <c r="EP1496" s="174"/>
      <c r="EQ1496" s="174"/>
      <c r="ER1496" s="174"/>
      <c r="ES1496" s="174"/>
      <c r="ET1496" s="174" t="str">
        <f t="shared" ca="1" si="75"/>
        <v/>
      </c>
      <c r="EU1496" s="174" t="str">
        <f ca="1">IFERROR(IF(OFFSET($D$6,MATCH(VALUE(SUBSTITUTE(EQ1496,EG1496,"")),$A$6:$A$127,0)-1,MATCH($EG1496,$D$6:$CC$6,0)-1+7,1,1)&gt;0,OFFSET($D$6,MATCH(VALUE(SUBSTITUTE(EQ1496,EG1496,"")),$A$6:$A$127,0)-1,MATCH($EG1496,$D$6:$CC$6,0)-1+7,1,1),""),"")</f>
        <v/>
      </c>
      <c r="EV1496" s="174" t="str">
        <f ca="1">IF($EU1496&lt;&gt;"",IF(OFFSET($D$6,MATCH(VALUE(SUBSTITUTE($EQ1496,$EG1496,"")),$A$6:$A$127,0)-1,MATCH($EG1496,$D$6:$CC$6,0)-1+8,1,1)=0,"",OFFSET($D$6,MATCH(VALUE(SUBSTITUTE($EQ1496,$EG1496,"")),$A$6:$A$127,0)-1,MATCH($EG1496,$D$6:$CC$6,0)-1+8,1,1)),"")</f>
        <v/>
      </c>
      <c r="EW1496" s="174" t="str">
        <f t="shared" ca="1" si="76"/>
        <v/>
      </c>
      <c r="EX1496" s="174" t="str">
        <f t="shared" ca="1" si="77"/>
        <v/>
      </c>
      <c r="EY1496" s="174" t="str">
        <f ca="1">IF(EU1496="","",COUNTIF(EU$6:$EU1496,"&gt;"&amp;0))</f>
        <v/>
      </c>
      <c r="EZ1496" s="189"/>
      <c r="FA1496" s="153"/>
    </row>
    <row r="1497" spans="146:157" ht="25.5" customHeight="1">
      <c r="EP1497" s="174"/>
      <c r="EQ1497" s="174"/>
      <c r="ER1497" s="174"/>
      <c r="ES1497" s="174"/>
      <c r="ET1497" s="174" t="str">
        <f t="shared" ca="1" si="75"/>
        <v/>
      </c>
      <c r="EU1497" s="174" t="str">
        <f ca="1">IFERROR(IF(OFFSET($D$6,MATCH(VALUE(SUBSTITUTE(EQ1497,EG1497,"")),$A$6:$A$127,0)-1,MATCH($EG1497,$D$6:$CC$6,0)-1+7,1,1)&gt;0,OFFSET($D$6,MATCH(VALUE(SUBSTITUTE(EQ1497,EG1497,"")),$A$6:$A$127,0)-1,MATCH($EG1497,$D$6:$CC$6,0)-1+7,1,1),""),"")</f>
        <v/>
      </c>
      <c r="EV1497" s="174" t="str">
        <f ca="1">IF($EU1497&lt;&gt;"",IF(OFFSET($D$6,MATCH(VALUE(SUBSTITUTE($EQ1497,$EG1497,"")),$A$6:$A$127,0)-1,MATCH($EG1497,$D$6:$CC$6,0)-1+8,1,1)=0,"",OFFSET($D$6,MATCH(VALUE(SUBSTITUTE($EQ1497,$EG1497,"")),$A$6:$A$127,0)-1,MATCH($EG1497,$D$6:$CC$6,0)-1+8,1,1)),"")</f>
        <v/>
      </c>
      <c r="EW1497" s="174" t="str">
        <f t="shared" ca="1" si="76"/>
        <v/>
      </c>
      <c r="EX1497" s="174" t="str">
        <f t="shared" ca="1" si="77"/>
        <v/>
      </c>
      <c r="EY1497" s="174" t="str">
        <f ca="1">IF(EU1497="","",COUNTIF(EU$6:$EU1497,"&gt;"&amp;0))</f>
        <v/>
      </c>
      <c r="EZ1497" s="189"/>
      <c r="FA1497" s="153"/>
    </row>
    <row r="1498" spans="146:157" ht="25.5" customHeight="1">
      <c r="EP1498" s="174"/>
      <c r="EQ1498" s="174"/>
      <c r="ER1498" s="174"/>
      <c r="ES1498" s="174"/>
      <c r="ET1498" s="174" t="str">
        <f t="shared" ca="1" si="75"/>
        <v/>
      </c>
      <c r="EU1498" s="174" t="str">
        <f ca="1">IFERROR(IF(OFFSET($D$6,MATCH(VALUE(SUBSTITUTE(EQ1498,EG1498,"")),$A$6:$A$127,0)-1,MATCH($EG1498,$D$6:$CC$6,0)-1+7,1,1)&gt;0,OFFSET($D$6,MATCH(VALUE(SUBSTITUTE(EQ1498,EG1498,"")),$A$6:$A$127,0)-1,MATCH($EG1498,$D$6:$CC$6,0)-1+7,1,1),""),"")</f>
        <v/>
      </c>
      <c r="EV1498" s="174" t="str">
        <f ca="1">IF($EU1498&lt;&gt;"",IF(OFFSET($D$6,MATCH(VALUE(SUBSTITUTE($EQ1498,$EG1498,"")),$A$6:$A$127,0)-1,MATCH($EG1498,$D$6:$CC$6,0)-1+8,1,1)=0,"",OFFSET($D$6,MATCH(VALUE(SUBSTITUTE($EQ1498,$EG1498,"")),$A$6:$A$127,0)-1,MATCH($EG1498,$D$6:$CC$6,0)-1+8,1,1)),"")</f>
        <v/>
      </c>
      <c r="EW1498" s="174" t="str">
        <f t="shared" ca="1" si="76"/>
        <v/>
      </c>
      <c r="EX1498" s="174" t="str">
        <f t="shared" ca="1" si="77"/>
        <v/>
      </c>
      <c r="EY1498" s="174" t="str">
        <f ca="1">IF(EU1498="","",COUNTIF(EU$6:$EU1498,"&gt;"&amp;0))</f>
        <v/>
      </c>
      <c r="EZ1498" s="189"/>
      <c r="FA1498" s="153"/>
    </row>
    <row r="1499" spans="146:157" ht="25.5" customHeight="1">
      <c r="EP1499" s="174"/>
      <c r="EQ1499" s="174"/>
      <c r="ER1499" s="174"/>
      <c r="ES1499" s="174"/>
      <c r="ET1499" s="174" t="str">
        <f t="shared" ca="1" si="75"/>
        <v/>
      </c>
      <c r="EU1499" s="174" t="str">
        <f ca="1">IFERROR(IF(OFFSET($D$6,MATCH(VALUE(SUBSTITUTE(EQ1499,EG1499,"")),$A$6:$A$127,0)-1,MATCH($EG1499,$D$6:$CC$6,0)-1+7,1,1)&gt;0,OFFSET($D$6,MATCH(VALUE(SUBSTITUTE(EQ1499,EG1499,"")),$A$6:$A$127,0)-1,MATCH($EG1499,$D$6:$CC$6,0)-1+7,1,1),""),"")</f>
        <v/>
      </c>
      <c r="EV1499" s="174" t="str">
        <f ca="1">IF($EU1499&lt;&gt;"",IF(OFFSET($D$6,MATCH(VALUE(SUBSTITUTE($EQ1499,$EG1499,"")),$A$6:$A$127,0)-1,MATCH($EG1499,$D$6:$CC$6,0)-1+8,1,1)=0,"",OFFSET($D$6,MATCH(VALUE(SUBSTITUTE($EQ1499,$EG1499,"")),$A$6:$A$127,0)-1,MATCH($EG1499,$D$6:$CC$6,0)-1+8,1,1)),"")</f>
        <v/>
      </c>
      <c r="EW1499" s="174" t="str">
        <f t="shared" ca="1" si="76"/>
        <v/>
      </c>
      <c r="EX1499" s="174" t="str">
        <f t="shared" ca="1" si="77"/>
        <v/>
      </c>
      <c r="EY1499" s="174" t="str">
        <f ca="1">IF(EU1499="","",COUNTIF(EU$6:$EU1499,"&gt;"&amp;0))</f>
        <v/>
      </c>
      <c r="EZ1499" s="189"/>
      <c r="FA1499" s="153"/>
    </row>
    <row r="1500" spans="146:157" ht="25.5" customHeight="1">
      <c r="EP1500" s="174"/>
      <c r="EQ1500" s="174"/>
      <c r="ER1500" s="174"/>
      <c r="ES1500" s="174"/>
      <c r="ET1500" s="174" t="str">
        <f t="shared" ca="1" si="75"/>
        <v/>
      </c>
      <c r="EU1500" s="174" t="str">
        <f ca="1">IFERROR(IF(OFFSET($D$6,MATCH(VALUE(SUBSTITUTE(EQ1500,EG1500,"")),$A$6:$A$127,0)-1,MATCH($EG1500,$D$6:$CC$6,0)-1+7,1,1)&gt;0,OFFSET($D$6,MATCH(VALUE(SUBSTITUTE(EQ1500,EG1500,"")),$A$6:$A$127,0)-1,MATCH($EG1500,$D$6:$CC$6,0)-1+7,1,1),""),"")</f>
        <v/>
      </c>
      <c r="EV1500" s="174" t="str">
        <f ca="1">IF($EU1500&lt;&gt;"",IF(OFFSET($D$6,MATCH(VALUE(SUBSTITUTE($EQ1500,$EG1500,"")),$A$6:$A$127,0)-1,MATCH($EG1500,$D$6:$CC$6,0)-1+8,1,1)=0,"",OFFSET($D$6,MATCH(VALUE(SUBSTITUTE($EQ1500,$EG1500,"")),$A$6:$A$127,0)-1,MATCH($EG1500,$D$6:$CC$6,0)-1+8,1,1)),"")</f>
        <v/>
      </c>
      <c r="EW1500" s="174" t="str">
        <f t="shared" ca="1" si="76"/>
        <v/>
      </c>
      <c r="EX1500" s="174" t="str">
        <f t="shared" ca="1" si="77"/>
        <v/>
      </c>
      <c r="EY1500" s="174" t="str">
        <f ca="1">IF(EU1500="","",COUNTIF(EU$6:$EU1500,"&gt;"&amp;0))</f>
        <v/>
      </c>
      <c r="EZ1500" s="189"/>
      <c r="FA1500" s="153"/>
    </row>
    <row r="1501" spans="146:157" ht="25.5" customHeight="1">
      <c r="EP1501" s="174"/>
      <c r="EQ1501" s="174"/>
      <c r="ER1501" s="174"/>
      <c r="ES1501" s="174"/>
      <c r="ET1501" s="174" t="str">
        <f t="shared" ca="1" si="75"/>
        <v/>
      </c>
      <c r="EU1501" s="174" t="str">
        <f ca="1">IFERROR(IF(OFFSET($D$6,MATCH(VALUE(SUBSTITUTE(EQ1501,EG1501,"")),$A$6:$A$127,0)-1,MATCH($EG1501,$D$6:$CC$6,0)-1+7,1,1)&gt;0,OFFSET($D$6,MATCH(VALUE(SUBSTITUTE(EQ1501,EG1501,"")),$A$6:$A$127,0)-1,MATCH($EG1501,$D$6:$CC$6,0)-1+7,1,1),""),"")</f>
        <v/>
      </c>
      <c r="EV1501" s="174" t="str">
        <f ca="1">IF($EU1501&lt;&gt;"",IF(OFFSET($D$6,MATCH(VALUE(SUBSTITUTE($EQ1501,$EG1501,"")),$A$6:$A$127,0)-1,MATCH($EG1501,$D$6:$CC$6,0)-1+8,1,1)=0,"",OFFSET($D$6,MATCH(VALUE(SUBSTITUTE($EQ1501,$EG1501,"")),$A$6:$A$127,0)-1,MATCH($EG1501,$D$6:$CC$6,0)-1+8,1,1)),"")</f>
        <v/>
      </c>
      <c r="EW1501" s="174" t="str">
        <f t="shared" ca="1" si="76"/>
        <v/>
      </c>
      <c r="EX1501" s="174" t="str">
        <f t="shared" ca="1" si="77"/>
        <v/>
      </c>
      <c r="EY1501" s="174" t="str">
        <f ca="1">IF(EU1501="","",COUNTIF(EU$6:$EU1501,"&gt;"&amp;0))</f>
        <v/>
      </c>
      <c r="EZ1501" s="189"/>
      <c r="FA1501" s="153"/>
    </row>
    <row r="1502" spans="146:157" ht="25.5" customHeight="1">
      <c r="EP1502" s="174"/>
      <c r="EQ1502" s="174"/>
      <c r="ER1502" s="174"/>
      <c r="ES1502" s="174"/>
      <c r="ET1502" s="174" t="str">
        <f t="shared" ca="1" si="75"/>
        <v/>
      </c>
      <c r="EU1502" s="174" t="str">
        <f ca="1">IFERROR(IF(OFFSET($D$6,MATCH(VALUE(SUBSTITUTE(EQ1502,EG1502,"")),$A$6:$A$127,0)-1,MATCH($EG1502,$D$6:$CC$6,0)-1+7,1,1)&gt;0,OFFSET($D$6,MATCH(VALUE(SUBSTITUTE(EQ1502,EG1502,"")),$A$6:$A$127,0)-1,MATCH($EG1502,$D$6:$CC$6,0)-1+7,1,1),""),"")</f>
        <v/>
      </c>
      <c r="EV1502" s="174" t="str">
        <f ca="1">IF($EU1502&lt;&gt;"",IF(OFFSET($D$6,MATCH(VALUE(SUBSTITUTE($EQ1502,$EG1502,"")),$A$6:$A$127,0)-1,MATCH($EG1502,$D$6:$CC$6,0)-1+8,1,1)=0,"",OFFSET($D$6,MATCH(VALUE(SUBSTITUTE($EQ1502,$EG1502,"")),$A$6:$A$127,0)-1,MATCH($EG1502,$D$6:$CC$6,0)-1+8,1,1)),"")</f>
        <v/>
      </c>
      <c r="EW1502" s="174" t="str">
        <f t="shared" ca="1" si="76"/>
        <v/>
      </c>
      <c r="EX1502" s="174" t="str">
        <f t="shared" ca="1" si="77"/>
        <v/>
      </c>
      <c r="EY1502" s="174" t="str">
        <f ca="1">IF(EU1502="","",COUNTIF(EU$6:$EU1502,"&gt;"&amp;0))</f>
        <v/>
      </c>
      <c r="EZ1502" s="189"/>
      <c r="FA1502" s="153"/>
    </row>
    <row r="1503" spans="146:157" ht="25.5" customHeight="1">
      <c r="EP1503" s="174"/>
      <c r="EQ1503" s="174"/>
      <c r="ER1503" s="174"/>
      <c r="ES1503" s="174"/>
      <c r="ET1503" s="174" t="str">
        <f t="shared" ca="1" si="75"/>
        <v/>
      </c>
      <c r="EU1503" s="174" t="str">
        <f ca="1">IFERROR(IF(OFFSET($D$6,MATCH(VALUE(SUBSTITUTE(EQ1503,EG1503,"")),$A$6:$A$127,0)-1,MATCH($EG1503,$D$6:$CC$6,0)-1+7,1,1)&gt;0,OFFSET($D$6,MATCH(VALUE(SUBSTITUTE(EQ1503,EG1503,"")),$A$6:$A$127,0)-1,MATCH($EG1503,$D$6:$CC$6,0)-1+7,1,1),""),"")</f>
        <v/>
      </c>
      <c r="EV1503" s="174" t="str">
        <f ca="1">IF($EU1503&lt;&gt;"",IF(OFFSET($D$6,MATCH(VALUE(SUBSTITUTE($EQ1503,$EG1503,"")),$A$6:$A$127,0)-1,MATCH($EG1503,$D$6:$CC$6,0)-1+8,1,1)=0,"",OFFSET($D$6,MATCH(VALUE(SUBSTITUTE($EQ1503,$EG1503,"")),$A$6:$A$127,0)-1,MATCH($EG1503,$D$6:$CC$6,0)-1+8,1,1)),"")</f>
        <v/>
      </c>
      <c r="EW1503" s="174" t="str">
        <f t="shared" ca="1" si="76"/>
        <v/>
      </c>
      <c r="EX1503" s="174" t="str">
        <f t="shared" ca="1" si="77"/>
        <v/>
      </c>
      <c r="EY1503" s="174" t="str">
        <f ca="1">IF(EU1503="","",COUNTIF(EU$6:$EU1503,"&gt;"&amp;0))</f>
        <v/>
      </c>
      <c r="EZ1503" s="189"/>
      <c r="FA1503" s="153"/>
    </row>
    <row r="1504" spans="146:157" ht="25.5" customHeight="1">
      <c r="EP1504" s="174"/>
      <c r="EQ1504" s="174"/>
      <c r="ER1504" s="174"/>
      <c r="ES1504" s="174"/>
      <c r="ET1504" s="174" t="str">
        <f t="shared" ca="1" si="75"/>
        <v/>
      </c>
      <c r="EU1504" s="174" t="str">
        <f ca="1">IFERROR(IF(OFFSET($D$6,MATCH(VALUE(SUBSTITUTE(EQ1504,EG1504,"")),$A$6:$A$127,0)-1,MATCH($EG1504,$D$6:$CC$6,0)-1+7,1,1)&gt;0,OFFSET($D$6,MATCH(VALUE(SUBSTITUTE(EQ1504,EG1504,"")),$A$6:$A$127,0)-1,MATCH($EG1504,$D$6:$CC$6,0)-1+7,1,1),""),"")</f>
        <v/>
      </c>
      <c r="EV1504" s="174" t="str">
        <f ca="1">IF($EU1504&lt;&gt;"",IF(OFFSET($D$6,MATCH(VALUE(SUBSTITUTE($EQ1504,$EG1504,"")),$A$6:$A$127,0)-1,MATCH($EG1504,$D$6:$CC$6,0)-1+8,1,1)=0,"",OFFSET($D$6,MATCH(VALUE(SUBSTITUTE($EQ1504,$EG1504,"")),$A$6:$A$127,0)-1,MATCH($EG1504,$D$6:$CC$6,0)-1+8,1,1)),"")</f>
        <v/>
      </c>
      <c r="EW1504" s="174" t="str">
        <f t="shared" ca="1" si="76"/>
        <v/>
      </c>
      <c r="EX1504" s="174" t="str">
        <f t="shared" ca="1" si="77"/>
        <v/>
      </c>
      <c r="EY1504" s="174" t="str">
        <f ca="1">IF(EU1504="","",COUNTIF(EU$6:$EU1504,"&gt;"&amp;0))</f>
        <v/>
      </c>
      <c r="EZ1504" s="189"/>
      <c r="FA1504" s="153"/>
    </row>
    <row r="1505" spans="146:157" ht="25.5" customHeight="1">
      <c r="EP1505" s="174"/>
      <c r="EQ1505" s="174"/>
      <c r="ER1505" s="174"/>
      <c r="ES1505" s="174"/>
      <c r="ET1505" s="174" t="str">
        <f t="shared" ca="1" si="75"/>
        <v/>
      </c>
      <c r="EU1505" s="174" t="str">
        <f ca="1">IFERROR(IF(OFFSET($D$6,MATCH(VALUE(SUBSTITUTE(EQ1505,EG1505,"")),$A$6:$A$127,0)-1,MATCH($EG1505,$D$6:$CC$6,0)-1+7,1,1)&gt;0,OFFSET($D$6,MATCH(VALUE(SUBSTITUTE(EQ1505,EG1505,"")),$A$6:$A$127,0)-1,MATCH($EG1505,$D$6:$CC$6,0)-1+7,1,1),""),"")</f>
        <v/>
      </c>
      <c r="EV1505" s="174" t="str">
        <f ca="1">IF($EU1505&lt;&gt;"",IF(OFFSET($D$6,MATCH(VALUE(SUBSTITUTE($EQ1505,$EG1505,"")),$A$6:$A$127,0)-1,MATCH($EG1505,$D$6:$CC$6,0)-1+8,1,1)=0,"",OFFSET($D$6,MATCH(VALUE(SUBSTITUTE($EQ1505,$EG1505,"")),$A$6:$A$127,0)-1,MATCH($EG1505,$D$6:$CC$6,0)-1+8,1,1)),"")</f>
        <v/>
      </c>
      <c r="EW1505" s="174" t="str">
        <f t="shared" ca="1" si="76"/>
        <v/>
      </c>
      <c r="EX1505" s="174" t="str">
        <f t="shared" ca="1" si="77"/>
        <v/>
      </c>
      <c r="EY1505" s="174" t="str">
        <f ca="1">IF(EU1505="","",COUNTIF(EU$6:$EU1505,"&gt;"&amp;0))</f>
        <v/>
      </c>
      <c r="EZ1505" s="189"/>
      <c r="FA1505" s="153"/>
    </row>
    <row r="1506" spans="146:157" ht="25.5" customHeight="1">
      <c r="EP1506" s="174"/>
      <c r="EQ1506" s="174"/>
      <c r="ER1506" s="174"/>
      <c r="ES1506" s="174"/>
      <c r="ET1506" s="174" t="str">
        <f t="shared" ca="1" si="75"/>
        <v/>
      </c>
      <c r="EU1506" s="174" t="str">
        <f ca="1">IFERROR(IF(OFFSET($D$6,MATCH(VALUE(SUBSTITUTE(EQ1506,EG1506,"")),$A$6:$A$127,0)-1,MATCH($EG1506,$D$6:$CC$6,0)-1+7,1,1)&gt;0,OFFSET($D$6,MATCH(VALUE(SUBSTITUTE(EQ1506,EG1506,"")),$A$6:$A$127,0)-1,MATCH($EG1506,$D$6:$CC$6,0)-1+7,1,1),""),"")</f>
        <v/>
      </c>
      <c r="EV1506" s="174" t="str">
        <f ca="1">IF($EU1506&lt;&gt;"",IF(OFFSET($D$6,MATCH(VALUE(SUBSTITUTE($EQ1506,$EG1506,"")),$A$6:$A$127,0)-1,MATCH($EG1506,$D$6:$CC$6,0)-1+8,1,1)=0,"",OFFSET($D$6,MATCH(VALUE(SUBSTITUTE($EQ1506,$EG1506,"")),$A$6:$A$127,0)-1,MATCH($EG1506,$D$6:$CC$6,0)-1+8,1,1)),"")</f>
        <v/>
      </c>
      <c r="EW1506" s="174" t="str">
        <f t="shared" ca="1" si="76"/>
        <v/>
      </c>
      <c r="EX1506" s="174" t="str">
        <f t="shared" ca="1" si="77"/>
        <v/>
      </c>
      <c r="EY1506" s="174" t="str">
        <f ca="1">IF(EU1506="","",COUNTIF(EU$6:$EU1506,"&gt;"&amp;0))</f>
        <v/>
      </c>
      <c r="EZ1506" s="189"/>
      <c r="FA1506" s="153"/>
    </row>
    <row r="1507" spans="146:157" ht="25.5" customHeight="1">
      <c r="EP1507" s="174"/>
      <c r="EQ1507" s="174"/>
      <c r="ER1507" s="174"/>
      <c r="ES1507" s="174"/>
      <c r="ET1507" s="174" t="str">
        <f t="shared" ca="1" si="75"/>
        <v/>
      </c>
      <c r="EU1507" s="174" t="str">
        <f ca="1">IFERROR(IF(OFFSET($D$6,MATCH(VALUE(SUBSTITUTE(EQ1507,EG1507,"")),$A$6:$A$127,0)-1,MATCH($EG1507,$D$6:$CC$6,0)-1+7,1,1)&gt;0,OFFSET($D$6,MATCH(VALUE(SUBSTITUTE(EQ1507,EG1507,"")),$A$6:$A$127,0)-1,MATCH($EG1507,$D$6:$CC$6,0)-1+7,1,1),""),"")</f>
        <v/>
      </c>
      <c r="EV1507" s="174" t="str">
        <f ca="1">IF($EU1507&lt;&gt;"",IF(OFFSET($D$6,MATCH(VALUE(SUBSTITUTE($EQ1507,$EG1507,"")),$A$6:$A$127,0)-1,MATCH($EG1507,$D$6:$CC$6,0)-1+8,1,1)=0,"",OFFSET($D$6,MATCH(VALUE(SUBSTITUTE($EQ1507,$EG1507,"")),$A$6:$A$127,0)-1,MATCH($EG1507,$D$6:$CC$6,0)-1+8,1,1)),"")</f>
        <v/>
      </c>
      <c r="EW1507" s="174" t="str">
        <f t="shared" ca="1" si="76"/>
        <v/>
      </c>
      <c r="EX1507" s="174" t="str">
        <f t="shared" ca="1" si="77"/>
        <v/>
      </c>
      <c r="EY1507" s="174" t="str">
        <f ca="1">IF(EU1507="","",COUNTIF(EU$6:$EU1507,"&gt;"&amp;0))</f>
        <v/>
      </c>
      <c r="EZ1507" s="189"/>
      <c r="FA1507" s="153"/>
    </row>
    <row r="1508" spans="146:157" ht="25.5" customHeight="1">
      <c r="EP1508" s="174"/>
      <c r="EQ1508" s="174"/>
      <c r="ER1508" s="174"/>
      <c r="ES1508" s="174"/>
      <c r="ET1508" s="174" t="str">
        <f t="shared" ca="1" si="75"/>
        <v/>
      </c>
      <c r="EU1508" s="174" t="str">
        <f ca="1">IFERROR(IF(OFFSET($D$6,MATCH(VALUE(SUBSTITUTE(EQ1508,EG1508,"")),$A$6:$A$127,0)-1,MATCH($EG1508,$D$6:$CC$6,0)-1+7,1,1)&gt;0,OFFSET($D$6,MATCH(VALUE(SUBSTITUTE(EQ1508,EG1508,"")),$A$6:$A$127,0)-1,MATCH($EG1508,$D$6:$CC$6,0)-1+7,1,1),""),"")</f>
        <v/>
      </c>
      <c r="EV1508" s="174" t="str">
        <f ca="1">IF($EU1508&lt;&gt;"",IF(OFFSET($D$6,MATCH(VALUE(SUBSTITUTE($EQ1508,$EG1508,"")),$A$6:$A$127,0)-1,MATCH($EG1508,$D$6:$CC$6,0)-1+8,1,1)=0,"",OFFSET($D$6,MATCH(VALUE(SUBSTITUTE($EQ1508,$EG1508,"")),$A$6:$A$127,0)-1,MATCH($EG1508,$D$6:$CC$6,0)-1+8,1,1)),"")</f>
        <v/>
      </c>
      <c r="EW1508" s="174" t="str">
        <f t="shared" ca="1" si="76"/>
        <v/>
      </c>
      <c r="EX1508" s="174" t="str">
        <f t="shared" ca="1" si="77"/>
        <v/>
      </c>
      <c r="EY1508" s="174" t="str">
        <f ca="1">IF(EU1508="","",COUNTIF(EU$6:$EU1508,"&gt;"&amp;0))</f>
        <v/>
      </c>
      <c r="EZ1508" s="189"/>
      <c r="FA1508" s="153"/>
    </row>
    <row r="1509" spans="146:157" ht="25.5" customHeight="1">
      <c r="EP1509" s="174"/>
      <c r="EQ1509" s="174"/>
      <c r="ER1509" s="174"/>
      <c r="ES1509" s="174"/>
      <c r="ET1509" s="174" t="str">
        <f t="shared" ca="1" si="75"/>
        <v/>
      </c>
      <c r="EU1509" s="174" t="str">
        <f ca="1">IFERROR(IF(OFFSET($D$6,MATCH(VALUE(SUBSTITUTE(EQ1509,EG1509,"")),$A$6:$A$127,0)-1,MATCH($EG1509,$D$6:$CC$6,0)-1+7,1,1)&gt;0,OFFSET($D$6,MATCH(VALUE(SUBSTITUTE(EQ1509,EG1509,"")),$A$6:$A$127,0)-1,MATCH($EG1509,$D$6:$CC$6,0)-1+7,1,1),""),"")</f>
        <v/>
      </c>
      <c r="EV1509" s="174" t="str">
        <f ca="1">IF($EU1509&lt;&gt;"",IF(OFFSET($D$6,MATCH(VALUE(SUBSTITUTE($EQ1509,$EG1509,"")),$A$6:$A$127,0)-1,MATCH($EG1509,$D$6:$CC$6,0)-1+8,1,1)=0,"",OFFSET($D$6,MATCH(VALUE(SUBSTITUTE($EQ1509,$EG1509,"")),$A$6:$A$127,0)-1,MATCH($EG1509,$D$6:$CC$6,0)-1+8,1,1)),"")</f>
        <v/>
      </c>
      <c r="EW1509" s="174" t="str">
        <f t="shared" ca="1" si="76"/>
        <v/>
      </c>
      <c r="EX1509" s="174" t="str">
        <f t="shared" ca="1" si="77"/>
        <v/>
      </c>
      <c r="EY1509" s="174" t="str">
        <f ca="1">IF(EU1509="","",COUNTIF(EU$6:$EU1509,"&gt;"&amp;0))</f>
        <v/>
      </c>
      <c r="EZ1509" s="189"/>
      <c r="FA1509" s="153"/>
    </row>
    <row r="1510" spans="146:157" ht="25.5" customHeight="1">
      <c r="EP1510" s="174"/>
      <c r="EQ1510" s="174"/>
      <c r="ER1510" s="174"/>
      <c r="ES1510" s="174"/>
      <c r="ET1510" s="174" t="str">
        <f t="shared" ca="1" si="75"/>
        <v/>
      </c>
      <c r="EU1510" s="174" t="str">
        <f ca="1">IFERROR(IF(OFFSET($D$6,MATCH(VALUE(SUBSTITUTE(EQ1510,EG1510,"")),$A$6:$A$127,0)-1,MATCH($EG1510,$D$6:$CC$6,0)-1+7,1,1)&gt;0,OFFSET($D$6,MATCH(VALUE(SUBSTITUTE(EQ1510,EG1510,"")),$A$6:$A$127,0)-1,MATCH($EG1510,$D$6:$CC$6,0)-1+7,1,1),""),"")</f>
        <v/>
      </c>
      <c r="EV1510" s="174" t="str">
        <f ca="1">IF($EU1510&lt;&gt;"",IF(OFFSET($D$6,MATCH(VALUE(SUBSTITUTE($EQ1510,$EG1510,"")),$A$6:$A$127,0)-1,MATCH($EG1510,$D$6:$CC$6,0)-1+8,1,1)=0,"",OFFSET($D$6,MATCH(VALUE(SUBSTITUTE($EQ1510,$EG1510,"")),$A$6:$A$127,0)-1,MATCH($EG1510,$D$6:$CC$6,0)-1+8,1,1)),"")</f>
        <v/>
      </c>
      <c r="EW1510" s="174" t="str">
        <f t="shared" ca="1" si="76"/>
        <v/>
      </c>
      <c r="EX1510" s="174" t="str">
        <f t="shared" ca="1" si="77"/>
        <v/>
      </c>
      <c r="EY1510" s="174" t="str">
        <f ca="1">IF(EU1510="","",COUNTIF(EU$6:$EU1510,"&gt;"&amp;0))</f>
        <v/>
      </c>
      <c r="EZ1510" s="189"/>
      <c r="FA1510" s="153"/>
    </row>
    <row r="1511" spans="146:157" ht="25.5" customHeight="1">
      <c r="EP1511" s="174"/>
      <c r="EQ1511" s="174"/>
      <c r="ER1511" s="174"/>
      <c r="ES1511" s="174"/>
      <c r="ET1511" s="174" t="str">
        <f t="shared" ca="1" si="75"/>
        <v/>
      </c>
      <c r="EU1511" s="174" t="str">
        <f ca="1">IFERROR(IF(OFFSET($D$6,MATCH(VALUE(SUBSTITUTE(EQ1511,EG1511,"")),$A$6:$A$127,0)-1,MATCH($EG1511,$D$6:$CC$6,0)-1+7,1,1)&gt;0,OFFSET($D$6,MATCH(VALUE(SUBSTITUTE(EQ1511,EG1511,"")),$A$6:$A$127,0)-1,MATCH($EG1511,$D$6:$CC$6,0)-1+7,1,1),""),"")</f>
        <v/>
      </c>
      <c r="EV1511" s="174" t="str">
        <f ca="1">IF($EU1511&lt;&gt;"",IF(OFFSET($D$6,MATCH(VALUE(SUBSTITUTE($EQ1511,$EG1511,"")),$A$6:$A$127,0)-1,MATCH($EG1511,$D$6:$CC$6,0)-1+8,1,1)=0,"",OFFSET($D$6,MATCH(VALUE(SUBSTITUTE($EQ1511,$EG1511,"")),$A$6:$A$127,0)-1,MATCH($EG1511,$D$6:$CC$6,0)-1+8,1,1)),"")</f>
        <v/>
      </c>
      <c r="EW1511" s="174" t="str">
        <f t="shared" ca="1" si="76"/>
        <v/>
      </c>
      <c r="EX1511" s="174" t="str">
        <f t="shared" ca="1" si="77"/>
        <v/>
      </c>
      <c r="EY1511" s="174" t="str">
        <f ca="1">IF(EU1511="","",COUNTIF(EU$6:$EU1511,"&gt;"&amp;0))</f>
        <v/>
      </c>
      <c r="EZ1511" s="189"/>
      <c r="FA1511" s="153"/>
    </row>
    <row r="1512" spans="146:157" ht="25.5" customHeight="1">
      <c r="EP1512" s="174"/>
      <c r="EQ1512" s="174"/>
      <c r="ER1512" s="174"/>
      <c r="ES1512" s="174"/>
      <c r="ET1512" s="174" t="str">
        <f t="shared" ca="1" si="75"/>
        <v/>
      </c>
      <c r="EU1512" s="174" t="str">
        <f ca="1">IFERROR(IF(OFFSET($D$6,MATCH(VALUE(SUBSTITUTE(EQ1512,EG1512,"")),$A$6:$A$127,0)-1,MATCH($EG1512,$D$6:$CC$6,0)-1+7,1,1)&gt;0,OFFSET($D$6,MATCH(VALUE(SUBSTITUTE(EQ1512,EG1512,"")),$A$6:$A$127,0)-1,MATCH($EG1512,$D$6:$CC$6,0)-1+7,1,1),""),"")</f>
        <v/>
      </c>
      <c r="EV1512" s="174" t="str">
        <f ca="1">IF($EU1512&lt;&gt;"",IF(OFFSET($D$6,MATCH(VALUE(SUBSTITUTE($EQ1512,$EG1512,"")),$A$6:$A$127,0)-1,MATCH($EG1512,$D$6:$CC$6,0)-1+8,1,1)=0,"",OFFSET($D$6,MATCH(VALUE(SUBSTITUTE($EQ1512,$EG1512,"")),$A$6:$A$127,0)-1,MATCH($EG1512,$D$6:$CC$6,0)-1+8,1,1)),"")</f>
        <v/>
      </c>
      <c r="EW1512" s="174" t="str">
        <f t="shared" ca="1" si="76"/>
        <v/>
      </c>
      <c r="EX1512" s="174" t="str">
        <f t="shared" ca="1" si="77"/>
        <v/>
      </c>
      <c r="EY1512" s="174" t="str">
        <f ca="1">IF(EU1512="","",COUNTIF(EU$6:$EU1512,"&gt;"&amp;0))</f>
        <v/>
      </c>
      <c r="EZ1512" s="189"/>
      <c r="FA1512" s="153"/>
    </row>
    <row r="1513" spans="146:157" ht="25.5" customHeight="1">
      <c r="EP1513" s="174"/>
      <c r="EQ1513" s="174"/>
      <c r="ER1513" s="174"/>
      <c r="ES1513" s="174"/>
      <c r="ET1513" s="174" t="str">
        <f t="shared" ca="1" si="75"/>
        <v/>
      </c>
      <c r="EU1513" s="174" t="str">
        <f ca="1">IFERROR(IF(OFFSET($D$6,MATCH(VALUE(SUBSTITUTE(EQ1513,EG1513,"")),$A$6:$A$127,0)-1,MATCH($EG1513,$D$6:$CC$6,0)-1+7,1,1)&gt;0,OFFSET($D$6,MATCH(VALUE(SUBSTITUTE(EQ1513,EG1513,"")),$A$6:$A$127,0)-1,MATCH($EG1513,$D$6:$CC$6,0)-1+7,1,1),""),"")</f>
        <v/>
      </c>
      <c r="EV1513" s="174" t="str">
        <f ca="1">IF($EU1513&lt;&gt;"",IF(OFFSET($D$6,MATCH(VALUE(SUBSTITUTE($EQ1513,$EG1513,"")),$A$6:$A$127,0)-1,MATCH($EG1513,$D$6:$CC$6,0)-1+8,1,1)=0,"",OFFSET($D$6,MATCH(VALUE(SUBSTITUTE($EQ1513,$EG1513,"")),$A$6:$A$127,0)-1,MATCH($EG1513,$D$6:$CC$6,0)-1+8,1,1)),"")</f>
        <v/>
      </c>
      <c r="EW1513" s="174" t="str">
        <f t="shared" ca="1" si="76"/>
        <v/>
      </c>
      <c r="EX1513" s="174" t="str">
        <f t="shared" ca="1" si="77"/>
        <v/>
      </c>
      <c r="EY1513" s="174" t="str">
        <f ca="1">IF(EU1513="","",COUNTIF(EU$6:$EU1513,"&gt;"&amp;0))</f>
        <v/>
      </c>
      <c r="EZ1513" s="189"/>
      <c r="FA1513" s="153"/>
    </row>
    <row r="1514" spans="146:157" ht="25.5" customHeight="1">
      <c r="EP1514" s="174"/>
      <c r="EQ1514" s="174"/>
      <c r="ER1514" s="174"/>
      <c r="ES1514" s="174"/>
      <c r="ET1514" s="174" t="str">
        <f t="shared" ca="1" si="75"/>
        <v/>
      </c>
      <c r="EU1514" s="174" t="str">
        <f ca="1">IFERROR(IF(OFFSET($D$6,MATCH(VALUE(SUBSTITUTE(EQ1514,EG1514,"")),$A$6:$A$127,0)-1,MATCH($EG1514,$D$6:$CC$6,0)-1+7,1,1)&gt;0,OFFSET($D$6,MATCH(VALUE(SUBSTITUTE(EQ1514,EG1514,"")),$A$6:$A$127,0)-1,MATCH($EG1514,$D$6:$CC$6,0)-1+7,1,1),""),"")</f>
        <v/>
      </c>
      <c r="EV1514" s="174" t="str">
        <f ca="1">IF($EU1514&lt;&gt;"",IF(OFFSET($D$6,MATCH(VALUE(SUBSTITUTE($EQ1514,$EG1514,"")),$A$6:$A$127,0)-1,MATCH($EG1514,$D$6:$CC$6,0)-1+8,1,1)=0,"",OFFSET($D$6,MATCH(VALUE(SUBSTITUTE($EQ1514,$EG1514,"")),$A$6:$A$127,0)-1,MATCH($EG1514,$D$6:$CC$6,0)-1+8,1,1)),"")</f>
        <v/>
      </c>
      <c r="EW1514" s="174" t="str">
        <f t="shared" ca="1" si="76"/>
        <v/>
      </c>
      <c r="EX1514" s="174" t="str">
        <f t="shared" ca="1" si="77"/>
        <v/>
      </c>
      <c r="EY1514" s="174" t="str">
        <f ca="1">IF(EU1514="","",COUNTIF(EU$6:$EU1514,"&gt;"&amp;0))</f>
        <v/>
      </c>
      <c r="EZ1514" s="189"/>
      <c r="FA1514" s="153"/>
    </row>
    <row r="1515" spans="146:157" ht="25.5" customHeight="1">
      <c r="EP1515" s="174"/>
      <c r="EQ1515" s="174"/>
      <c r="ER1515" s="174"/>
      <c r="ES1515" s="174"/>
      <c r="ET1515" s="174" t="str">
        <f t="shared" ca="1" si="75"/>
        <v/>
      </c>
      <c r="EU1515" s="174" t="str">
        <f ca="1">IFERROR(IF(OFFSET($D$6,MATCH(VALUE(SUBSTITUTE(EQ1515,EG1515,"")),$A$6:$A$127,0)-1,MATCH($EG1515,$D$6:$CC$6,0)-1+7,1,1)&gt;0,OFFSET($D$6,MATCH(VALUE(SUBSTITUTE(EQ1515,EG1515,"")),$A$6:$A$127,0)-1,MATCH($EG1515,$D$6:$CC$6,0)-1+7,1,1),""),"")</f>
        <v/>
      </c>
      <c r="EV1515" s="174" t="str">
        <f ca="1">IF($EU1515&lt;&gt;"",IF(OFFSET($D$6,MATCH(VALUE(SUBSTITUTE($EQ1515,$EG1515,"")),$A$6:$A$127,0)-1,MATCH($EG1515,$D$6:$CC$6,0)-1+8,1,1)=0,"",OFFSET($D$6,MATCH(VALUE(SUBSTITUTE($EQ1515,$EG1515,"")),$A$6:$A$127,0)-1,MATCH($EG1515,$D$6:$CC$6,0)-1+8,1,1)),"")</f>
        <v/>
      </c>
      <c r="EW1515" s="174" t="str">
        <f t="shared" ca="1" si="76"/>
        <v/>
      </c>
      <c r="EX1515" s="174" t="str">
        <f t="shared" ca="1" si="77"/>
        <v/>
      </c>
      <c r="EY1515" s="174" t="str">
        <f ca="1">IF(EU1515="","",COUNTIF(EU$6:$EU1515,"&gt;"&amp;0))</f>
        <v/>
      </c>
      <c r="EZ1515" s="189"/>
      <c r="FA1515" s="153"/>
    </row>
    <row r="1516" spans="146:157" ht="25.5" customHeight="1">
      <c r="EP1516" s="174"/>
      <c r="EQ1516" s="174"/>
      <c r="ER1516" s="174"/>
      <c r="ES1516" s="174"/>
      <c r="ET1516" s="174" t="str">
        <f t="shared" ca="1" si="75"/>
        <v/>
      </c>
      <c r="EU1516" s="174" t="str">
        <f ca="1">IFERROR(IF(OFFSET($D$6,MATCH(VALUE(SUBSTITUTE(EQ1516,EG1516,"")),$A$6:$A$127,0)-1,MATCH($EG1516,$D$6:$CC$6,0)-1+7,1,1)&gt;0,OFFSET($D$6,MATCH(VALUE(SUBSTITUTE(EQ1516,EG1516,"")),$A$6:$A$127,0)-1,MATCH($EG1516,$D$6:$CC$6,0)-1+7,1,1),""),"")</f>
        <v/>
      </c>
      <c r="EV1516" s="174" t="str">
        <f ca="1">IF($EU1516&lt;&gt;"",IF(OFFSET($D$6,MATCH(VALUE(SUBSTITUTE($EQ1516,$EG1516,"")),$A$6:$A$127,0)-1,MATCH($EG1516,$D$6:$CC$6,0)-1+8,1,1)=0,"",OFFSET($D$6,MATCH(VALUE(SUBSTITUTE($EQ1516,$EG1516,"")),$A$6:$A$127,0)-1,MATCH($EG1516,$D$6:$CC$6,0)-1+8,1,1)),"")</f>
        <v/>
      </c>
      <c r="EW1516" s="174" t="str">
        <f t="shared" ca="1" si="76"/>
        <v/>
      </c>
      <c r="EX1516" s="174" t="str">
        <f t="shared" ca="1" si="77"/>
        <v/>
      </c>
      <c r="EY1516" s="174" t="str">
        <f ca="1">IF(EU1516="","",COUNTIF(EU$6:$EU1516,"&gt;"&amp;0))</f>
        <v/>
      </c>
      <c r="EZ1516" s="189"/>
      <c r="FA1516" s="153"/>
    </row>
    <row r="1517" spans="146:157" ht="25.5" customHeight="1">
      <c r="EP1517" s="174"/>
      <c r="EQ1517" s="174"/>
      <c r="ER1517" s="174"/>
      <c r="ES1517" s="174"/>
      <c r="ET1517" s="174" t="str">
        <f t="shared" ca="1" si="75"/>
        <v/>
      </c>
      <c r="EU1517" s="174" t="str">
        <f ca="1">IFERROR(IF(OFFSET($D$6,MATCH(VALUE(SUBSTITUTE(EQ1517,EG1517,"")),$A$6:$A$127,0)-1,MATCH($EG1517,$D$6:$CC$6,0)-1+7,1,1)&gt;0,OFFSET($D$6,MATCH(VALUE(SUBSTITUTE(EQ1517,EG1517,"")),$A$6:$A$127,0)-1,MATCH($EG1517,$D$6:$CC$6,0)-1+7,1,1),""),"")</f>
        <v/>
      </c>
      <c r="EV1517" s="174" t="str">
        <f ca="1">IF($EU1517&lt;&gt;"",IF(OFFSET($D$6,MATCH(VALUE(SUBSTITUTE($EQ1517,$EG1517,"")),$A$6:$A$127,0)-1,MATCH($EG1517,$D$6:$CC$6,0)-1+8,1,1)=0,"",OFFSET($D$6,MATCH(VALUE(SUBSTITUTE($EQ1517,$EG1517,"")),$A$6:$A$127,0)-1,MATCH($EG1517,$D$6:$CC$6,0)-1+8,1,1)),"")</f>
        <v/>
      </c>
      <c r="EW1517" s="174" t="str">
        <f t="shared" ca="1" si="76"/>
        <v/>
      </c>
      <c r="EX1517" s="174" t="str">
        <f t="shared" ca="1" si="77"/>
        <v/>
      </c>
      <c r="EY1517" s="174" t="str">
        <f ca="1">IF(EU1517="","",COUNTIF(EU$6:$EU1517,"&gt;"&amp;0))</f>
        <v/>
      </c>
      <c r="EZ1517" s="189"/>
      <c r="FA1517" s="153"/>
    </row>
    <row r="1518" spans="146:157" ht="25.5" customHeight="1">
      <c r="EP1518" s="174"/>
      <c r="EQ1518" s="174"/>
      <c r="ER1518" s="174"/>
      <c r="ES1518" s="174"/>
      <c r="ET1518" s="174" t="str">
        <f t="shared" ca="1" si="75"/>
        <v/>
      </c>
      <c r="EU1518" s="174" t="str">
        <f ca="1">IFERROR(IF(OFFSET($D$6,MATCH(VALUE(SUBSTITUTE(EQ1518,EG1518,"")),$A$6:$A$127,0)-1,MATCH($EG1518,$D$6:$CC$6,0)-1+7,1,1)&gt;0,OFFSET($D$6,MATCH(VALUE(SUBSTITUTE(EQ1518,EG1518,"")),$A$6:$A$127,0)-1,MATCH($EG1518,$D$6:$CC$6,0)-1+7,1,1),""),"")</f>
        <v/>
      </c>
      <c r="EV1518" s="174" t="str">
        <f ca="1">IF($EU1518&lt;&gt;"",IF(OFFSET($D$6,MATCH(VALUE(SUBSTITUTE($EQ1518,$EG1518,"")),$A$6:$A$127,0)-1,MATCH($EG1518,$D$6:$CC$6,0)-1+8,1,1)=0,"",OFFSET($D$6,MATCH(VALUE(SUBSTITUTE($EQ1518,$EG1518,"")),$A$6:$A$127,0)-1,MATCH($EG1518,$D$6:$CC$6,0)-1+8,1,1)),"")</f>
        <v/>
      </c>
      <c r="EW1518" s="174" t="str">
        <f t="shared" ca="1" si="76"/>
        <v/>
      </c>
      <c r="EX1518" s="174" t="str">
        <f t="shared" ca="1" si="77"/>
        <v/>
      </c>
      <c r="EY1518" s="174" t="str">
        <f ca="1">IF(EU1518="","",COUNTIF(EU$6:$EU1518,"&gt;"&amp;0))</f>
        <v/>
      </c>
      <c r="EZ1518" s="189"/>
      <c r="FA1518" s="153"/>
    </row>
    <row r="1519" spans="146:157" ht="25.5" customHeight="1">
      <c r="EP1519" s="174"/>
      <c r="EQ1519" s="174"/>
      <c r="ER1519" s="174"/>
      <c r="ES1519" s="174"/>
      <c r="ET1519" s="174" t="str">
        <f t="shared" ca="1" si="75"/>
        <v/>
      </c>
      <c r="EU1519" s="174" t="str">
        <f ca="1">IFERROR(IF(OFFSET($D$6,MATCH(VALUE(SUBSTITUTE(EQ1519,EG1519,"")),$A$6:$A$127,0)-1,MATCH($EG1519,$D$6:$CC$6,0)-1+7,1,1)&gt;0,OFFSET($D$6,MATCH(VALUE(SUBSTITUTE(EQ1519,EG1519,"")),$A$6:$A$127,0)-1,MATCH($EG1519,$D$6:$CC$6,0)-1+7,1,1),""),"")</f>
        <v/>
      </c>
      <c r="EV1519" s="174" t="str">
        <f ca="1">IF($EU1519&lt;&gt;"",IF(OFFSET($D$6,MATCH(VALUE(SUBSTITUTE($EQ1519,$EG1519,"")),$A$6:$A$127,0)-1,MATCH($EG1519,$D$6:$CC$6,0)-1+8,1,1)=0,"",OFFSET($D$6,MATCH(VALUE(SUBSTITUTE($EQ1519,$EG1519,"")),$A$6:$A$127,0)-1,MATCH($EG1519,$D$6:$CC$6,0)-1+8,1,1)),"")</f>
        <v/>
      </c>
      <c r="EW1519" s="174" t="str">
        <f t="shared" ca="1" si="76"/>
        <v/>
      </c>
      <c r="EX1519" s="174" t="str">
        <f t="shared" ca="1" si="77"/>
        <v/>
      </c>
      <c r="EY1519" s="174" t="str">
        <f ca="1">IF(EU1519="","",COUNTIF(EU$6:$EU1519,"&gt;"&amp;0))</f>
        <v/>
      </c>
      <c r="EZ1519" s="189"/>
      <c r="FA1519" s="153"/>
    </row>
    <row r="1520" spans="146:157" ht="25.5" customHeight="1">
      <c r="EP1520" s="174"/>
      <c r="EQ1520" s="174"/>
      <c r="ER1520" s="174"/>
      <c r="ES1520" s="174"/>
      <c r="ET1520" s="174" t="str">
        <f t="shared" ca="1" si="75"/>
        <v/>
      </c>
      <c r="EU1520" s="174" t="str">
        <f ca="1">IFERROR(IF(OFFSET($D$6,MATCH(VALUE(SUBSTITUTE(EQ1520,EG1520,"")),$A$6:$A$127,0)-1,MATCH($EG1520,$D$6:$CC$6,0)-1+7,1,1)&gt;0,OFFSET($D$6,MATCH(VALUE(SUBSTITUTE(EQ1520,EG1520,"")),$A$6:$A$127,0)-1,MATCH($EG1520,$D$6:$CC$6,0)-1+7,1,1),""),"")</f>
        <v/>
      </c>
      <c r="EV1520" s="174" t="str">
        <f ca="1">IF($EU1520&lt;&gt;"",IF(OFFSET($D$6,MATCH(VALUE(SUBSTITUTE($EQ1520,$EG1520,"")),$A$6:$A$127,0)-1,MATCH($EG1520,$D$6:$CC$6,0)-1+8,1,1)=0,"",OFFSET($D$6,MATCH(VALUE(SUBSTITUTE($EQ1520,$EG1520,"")),$A$6:$A$127,0)-1,MATCH($EG1520,$D$6:$CC$6,0)-1+8,1,1)),"")</f>
        <v/>
      </c>
      <c r="EW1520" s="174" t="str">
        <f t="shared" ca="1" si="76"/>
        <v/>
      </c>
      <c r="EX1520" s="174" t="str">
        <f t="shared" ca="1" si="77"/>
        <v/>
      </c>
      <c r="EY1520" s="174" t="str">
        <f ca="1">IF(EU1520="","",COUNTIF(EU$6:$EU1520,"&gt;"&amp;0))</f>
        <v/>
      </c>
      <c r="EZ1520" s="189"/>
      <c r="FA1520" s="153"/>
    </row>
    <row r="1521" spans="146:157" ht="25.5" customHeight="1">
      <c r="EP1521" s="174"/>
      <c r="EQ1521" s="174"/>
      <c r="ER1521" s="174"/>
      <c r="ES1521" s="174"/>
      <c r="ET1521" s="174" t="str">
        <f t="shared" ca="1" si="75"/>
        <v/>
      </c>
      <c r="EU1521" s="174" t="str">
        <f ca="1">IFERROR(IF(OFFSET($D$6,MATCH(VALUE(SUBSTITUTE(EQ1521,EG1521,"")),$A$6:$A$127,0)-1,MATCH($EG1521,$D$6:$CC$6,0)-1+7,1,1)&gt;0,OFFSET($D$6,MATCH(VALUE(SUBSTITUTE(EQ1521,EG1521,"")),$A$6:$A$127,0)-1,MATCH($EG1521,$D$6:$CC$6,0)-1+7,1,1),""),"")</f>
        <v/>
      </c>
      <c r="EV1521" s="174" t="str">
        <f ca="1">IF($EU1521&lt;&gt;"",IF(OFFSET($D$6,MATCH(VALUE(SUBSTITUTE($EQ1521,$EG1521,"")),$A$6:$A$127,0)-1,MATCH($EG1521,$D$6:$CC$6,0)-1+8,1,1)=0,"",OFFSET($D$6,MATCH(VALUE(SUBSTITUTE($EQ1521,$EG1521,"")),$A$6:$A$127,0)-1,MATCH($EG1521,$D$6:$CC$6,0)-1+8,1,1)),"")</f>
        <v/>
      </c>
      <c r="EW1521" s="174" t="str">
        <f t="shared" ca="1" si="76"/>
        <v/>
      </c>
      <c r="EX1521" s="174" t="str">
        <f t="shared" ca="1" si="77"/>
        <v/>
      </c>
      <c r="EY1521" s="174" t="str">
        <f ca="1">IF(EU1521="","",COUNTIF(EU$6:$EU1521,"&gt;"&amp;0))</f>
        <v/>
      </c>
      <c r="EZ1521" s="189"/>
      <c r="FA1521" s="153"/>
    </row>
    <row r="1522" spans="146:157" ht="25.5" customHeight="1">
      <c r="EP1522" s="174"/>
      <c r="EQ1522" s="174"/>
      <c r="ER1522" s="174"/>
      <c r="ES1522" s="174"/>
      <c r="ET1522" s="174" t="str">
        <f t="shared" ca="1" si="75"/>
        <v/>
      </c>
      <c r="EU1522" s="174" t="str">
        <f ca="1">IFERROR(IF(OFFSET($D$6,MATCH(VALUE(SUBSTITUTE(EQ1522,EG1522,"")),$A$6:$A$127,0)-1,MATCH($EG1522,$D$6:$CC$6,0)-1+7,1,1)&gt;0,OFFSET($D$6,MATCH(VALUE(SUBSTITUTE(EQ1522,EG1522,"")),$A$6:$A$127,0)-1,MATCH($EG1522,$D$6:$CC$6,0)-1+7,1,1),""),"")</f>
        <v/>
      </c>
      <c r="EV1522" s="174" t="str">
        <f ca="1">IF($EU1522&lt;&gt;"",IF(OFFSET($D$6,MATCH(VALUE(SUBSTITUTE($EQ1522,$EG1522,"")),$A$6:$A$127,0)-1,MATCH($EG1522,$D$6:$CC$6,0)-1+8,1,1)=0,"",OFFSET($D$6,MATCH(VALUE(SUBSTITUTE($EQ1522,$EG1522,"")),$A$6:$A$127,0)-1,MATCH($EG1522,$D$6:$CC$6,0)-1+8,1,1)),"")</f>
        <v/>
      </c>
      <c r="EW1522" s="174" t="str">
        <f t="shared" ca="1" si="76"/>
        <v/>
      </c>
      <c r="EX1522" s="174" t="str">
        <f t="shared" ca="1" si="77"/>
        <v/>
      </c>
      <c r="EY1522" s="174" t="str">
        <f ca="1">IF(EU1522="","",COUNTIF(EU$6:$EU1522,"&gt;"&amp;0))</f>
        <v/>
      </c>
      <c r="EZ1522" s="189"/>
      <c r="FA1522" s="153"/>
    </row>
    <row r="1523" spans="146:157" ht="25.5" customHeight="1">
      <c r="EP1523" s="174"/>
      <c r="EQ1523" s="174"/>
      <c r="ER1523" s="174"/>
      <c r="ES1523" s="174"/>
      <c r="ET1523" s="174" t="str">
        <f t="shared" ca="1" si="75"/>
        <v/>
      </c>
      <c r="EU1523" s="174" t="str">
        <f ca="1">IFERROR(IF(OFFSET($D$6,MATCH(VALUE(SUBSTITUTE(EQ1523,EG1523,"")),$A$6:$A$127,0)-1,MATCH($EG1523,$D$6:$CC$6,0)-1+7,1,1)&gt;0,OFFSET($D$6,MATCH(VALUE(SUBSTITUTE(EQ1523,EG1523,"")),$A$6:$A$127,0)-1,MATCH($EG1523,$D$6:$CC$6,0)-1+7,1,1),""),"")</f>
        <v/>
      </c>
      <c r="EV1523" s="174" t="str">
        <f ca="1">IF($EU1523&lt;&gt;"",IF(OFFSET($D$6,MATCH(VALUE(SUBSTITUTE($EQ1523,$EG1523,"")),$A$6:$A$127,0)-1,MATCH($EG1523,$D$6:$CC$6,0)-1+8,1,1)=0,"",OFFSET($D$6,MATCH(VALUE(SUBSTITUTE($EQ1523,$EG1523,"")),$A$6:$A$127,0)-1,MATCH($EG1523,$D$6:$CC$6,0)-1+8,1,1)),"")</f>
        <v/>
      </c>
      <c r="EW1523" s="174" t="str">
        <f t="shared" ca="1" si="76"/>
        <v/>
      </c>
      <c r="EX1523" s="174" t="str">
        <f t="shared" ca="1" si="77"/>
        <v/>
      </c>
      <c r="EY1523" s="174" t="str">
        <f ca="1">IF(EU1523="","",COUNTIF(EU$6:$EU1523,"&gt;"&amp;0))</f>
        <v/>
      </c>
      <c r="EZ1523" s="189"/>
      <c r="FA1523" s="153"/>
    </row>
    <row r="1524" spans="146:157" ht="25.5" customHeight="1">
      <c r="EP1524" s="174"/>
      <c r="EQ1524" s="174"/>
      <c r="ER1524" s="174"/>
      <c r="ES1524" s="174"/>
      <c r="ET1524" s="174" t="str">
        <f t="shared" ca="1" si="75"/>
        <v/>
      </c>
      <c r="EU1524" s="174" t="str">
        <f ca="1">IFERROR(IF(OFFSET($D$6,MATCH(VALUE(SUBSTITUTE(EQ1524,EG1524,"")),$A$6:$A$127,0)-1,MATCH($EG1524,$D$6:$CC$6,0)-1+7,1,1)&gt;0,OFFSET($D$6,MATCH(VALUE(SUBSTITUTE(EQ1524,EG1524,"")),$A$6:$A$127,0)-1,MATCH($EG1524,$D$6:$CC$6,0)-1+7,1,1),""),"")</f>
        <v/>
      </c>
      <c r="EV1524" s="174" t="str">
        <f ca="1">IF($EU1524&lt;&gt;"",IF(OFFSET($D$6,MATCH(VALUE(SUBSTITUTE($EQ1524,$EG1524,"")),$A$6:$A$127,0)-1,MATCH($EG1524,$D$6:$CC$6,0)-1+8,1,1)=0,"",OFFSET($D$6,MATCH(VALUE(SUBSTITUTE($EQ1524,$EG1524,"")),$A$6:$A$127,0)-1,MATCH($EG1524,$D$6:$CC$6,0)-1+8,1,1)),"")</f>
        <v/>
      </c>
      <c r="EW1524" s="174" t="str">
        <f t="shared" ca="1" si="76"/>
        <v/>
      </c>
      <c r="EX1524" s="174" t="str">
        <f t="shared" ca="1" si="77"/>
        <v/>
      </c>
      <c r="EY1524" s="174" t="str">
        <f ca="1">IF(EU1524="","",COUNTIF(EU$6:$EU1524,"&gt;"&amp;0))</f>
        <v/>
      </c>
      <c r="EZ1524" s="189"/>
      <c r="FA1524" s="153"/>
    </row>
    <row r="1525" spans="146:157" ht="25.5" customHeight="1">
      <c r="EP1525" s="174"/>
      <c r="EQ1525" s="174"/>
      <c r="ER1525" s="174"/>
      <c r="ES1525" s="174"/>
      <c r="ET1525" s="174" t="str">
        <f t="shared" ca="1" si="75"/>
        <v/>
      </c>
      <c r="EU1525" s="174" t="str">
        <f ca="1">IFERROR(IF(OFFSET($D$6,MATCH(VALUE(SUBSTITUTE(EQ1525,EG1525,"")),$A$6:$A$127,0)-1,MATCH($EG1525,$D$6:$CC$6,0)-1+7,1,1)&gt;0,OFFSET($D$6,MATCH(VALUE(SUBSTITUTE(EQ1525,EG1525,"")),$A$6:$A$127,0)-1,MATCH($EG1525,$D$6:$CC$6,0)-1+7,1,1),""),"")</f>
        <v/>
      </c>
      <c r="EV1525" s="174" t="str">
        <f ca="1">IF($EU1525&lt;&gt;"",IF(OFFSET($D$6,MATCH(VALUE(SUBSTITUTE($EQ1525,$EG1525,"")),$A$6:$A$127,0)-1,MATCH($EG1525,$D$6:$CC$6,0)-1+8,1,1)=0,"",OFFSET($D$6,MATCH(VALUE(SUBSTITUTE($EQ1525,$EG1525,"")),$A$6:$A$127,0)-1,MATCH($EG1525,$D$6:$CC$6,0)-1+8,1,1)),"")</f>
        <v/>
      </c>
      <c r="EW1525" s="174" t="str">
        <f t="shared" ca="1" si="76"/>
        <v/>
      </c>
      <c r="EX1525" s="174" t="str">
        <f t="shared" ca="1" si="77"/>
        <v/>
      </c>
      <c r="EY1525" s="174" t="str">
        <f ca="1">IF(EU1525="","",COUNTIF(EU$6:$EU1525,"&gt;"&amp;0))</f>
        <v/>
      </c>
      <c r="EZ1525" s="189"/>
      <c r="FA1525" s="153"/>
    </row>
    <row r="1526" spans="146:157" ht="25.5" customHeight="1">
      <c r="EP1526" s="174"/>
      <c r="EQ1526" s="174"/>
      <c r="ER1526" s="174"/>
      <c r="ES1526" s="174"/>
      <c r="ET1526" s="174" t="str">
        <f t="shared" ca="1" si="75"/>
        <v/>
      </c>
      <c r="EU1526" s="174" t="str">
        <f ca="1">IFERROR(IF(OFFSET($D$6,MATCH(VALUE(SUBSTITUTE(EQ1526,EG1526,"")),$A$6:$A$127,0)-1,MATCH($EG1526,$D$6:$CC$6,0)-1+7,1,1)&gt;0,OFFSET($D$6,MATCH(VALUE(SUBSTITUTE(EQ1526,EG1526,"")),$A$6:$A$127,0)-1,MATCH($EG1526,$D$6:$CC$6,0)-1+7,1,1),""),"")</f>
        <v/>
      </c>
      <c r="EV1526" s="174" t="str">
        <f ca="1">IF($EU1526&lt;&gt;"",IF(OFFSET($D$6,MATCH(VALUE(SUBSTITUTE($EQ1526,$EG1526,"")),$A$6:$A$127,0)-1,MATCH($EG1526,$D$6:$CC$6,0)-1+8,1,1)=0,"",OFFSET($D$6,MATCH(VALUE(SUBSTITUTE($EQ1526,$EG1526,"")),$A$6:$A$127,0)-1,MATCH($EG1526,$D$6:$CC$6,0)-1+8,1,1)),"")</f>
        <v/>
      </c>
      <c r="EW1526" s="174" t="str">
        <f t="shared" ca="1" si="76"/>
        <v/>
      </c>
      <c r="EX1526" s="174" t="str">
        <f t="shared" ca="1" si="77"/>
        <v/>
      </c>
      <c r="EY1526" s="174" t="str">
        <f ca="1">IF(EU1526="","",COUNTIF(EU$6:$EU1526,"&gt;"&amp;0))</f>
        <v/>
      </c>
      <c r="EZ1526" s="189"/>
      <c r="FA1526" s="153"/>
    </row>
    <row r="1527" spans="146:157" ht="25.5" customHeight="1">
      <c r="EP1527" s="174"/>
      <c r="EQ1527" s="174"/>
      <c r="ER1527" s="174"/>
      <c r="ES1527" s="174"/>
      <c r="ET1527" s="174" t="str">
        <f t="shared" ca="1" si="75"/>
        <v/>
      </c>
      <c r="EU1527" s="174" t="str">
        <f ca="1">IFERROR(IF(OFFSET($D$6,MATCH(VALUE(SUBSTITUTE(EQ1527,EG1527,"")),$A$6:$A$127,0)-1,MATCH($EG1527,$D$6:$CC$6,0)-1+7,1,1)&gt;0,OFFSET($D$6,MATCH(VALUE(SUBSTITUTE(EQ1527,EG1527,"")),$A$6:$A$127,0)-1,MATCH($EG1527,$D$6:$CC$6,0)-1+7,1,1),""),"")</f>
        <v/>
      </c>
      <c r="EV1527" s="174" t="str">
        <f ca="1">IF($EU1527&lt;&gt;"",IF(OFFSET($D$6,MATCH(VALUE(SUBSTITUTE($EQ1527,$EG1527,"")),$A$6:$A$127,0)-1,MATCH($EG1527,$D$6:$CC$6,0)-1+8,1,1)=0,"",OFFSET($D$6,MATCH(VALUE(SUBSTITUTE($EQ1527,$EG1527,"")),$A$6:$A$127,0)-1,MATCH($EG1527,$D$6:$CC$6,0)-1+8,1,1)),"")</f>
        <v/>
      </c>
      <c r="EW1527" s="174" t="str">
        <f t="shared" ca="1" si="76"/>
        <v/>
      </c>
      <c r="EX1527" s="174" t="str">
        <f t="shared" ca="1" si="77"/>
        <v/>
      </c>
      <c r="EY1527" s="174" t="str">
        <f ca="1">IF(EU1527="","",COUNTIF(EU$6:$EU1527,"&gt;"&amp;0))</f>
        <v/>
      </c>
      <c r="EZ1527" s="189"/>
      <c r="FA1527" s="153"/>
    </row>
    <row r="1528" spans="146:157" ht="25.5" customHeight="1">
      <c r="EP1528" s="174"/>
      <c r="EQ1528" s="174"/>
      <c r="ER1528" s="174"/>
      <c r="ES1528" s="174"/>
      <c r="ET1528" s="174" t="str">
        <f t="shared" ca="1" si="75"/>
        <v/>
      </c>
      <c r="EU1528" s="174" t="str">
        <f ca="1">IFERROR(IF(OFFSET($D$6,MATCH(VALUE(SUBSTITUTE(EQ1528,EG1528,"")),$A$6:$A$127,0)-1,MATCH($EG1528,$D$6:$CC$6,0)-1+7,1,1)&gt;0,OFFSET($D$6,MATCH(VALUE(SUBSTITUTE(EQ1528,EG1528,"")),$A$6:$A$127,0)-1,MATCH($EG1528,$D$6:$CC$6,0)-1+7,1,1),""),"")</f>
        <v/>
      </c>
      <c r="EV1528" s="174" t="str">
        <f ca="1">IF($EU1528&lt;&gt;"",IF(OFFSET($D$6,MATCH(VALUE(SUBSTITUTE($EQ1528,$EG1528,"")),$A$6:$A$127,0)-1,MATCH($EG1528,$D$6:$CC$6,0)-1+8,1,1)=0,"",OFFSET($D$6,MATCH(VALUE(SUBSTITUTE($EQ1528,$EG1528,"")),$A$6:$A$127,0)-1,MATCH($EG1528,$D$6:$CC$6,0)-1+8,1,1)),"")</f>
        <v/>
      </c>
      <c r="EW1528" s="174" t="str">
        <f t="shared" ca="1" si="76"/>
        <v/>
      </c>
      <c r="EX1528" s="174" t="str">
        <f t="shared" ca="1" si="77"/>
        <v/>
      </c>
      <c r="EY1528" s="174" t="str">
        <f ca="1">IF(EU1528="","",COUNTIF(EU$6:$EU1528,"&gt;"&amp;0))</f>
        <v/>
      </c>
      <c r="EZ1528" s="189"/>
      <c r="FA1528" s="153"/>
    </row>
    <row r="1529" spans="146:157" ht="25.5" customHeight="1">
      <c r="EP1529" s="174"/>
      <c r="EQ1529" s="174"/>
      <c r="ER1529" s="174"/>
      <c r="ES1529" s="174"/>
      <c r="ET1529" s="174" t="str">
        <f t="shared" ca="1" si="75"/>
        <v/>
      </c>
      <c r="EU1529" s="174" t="str">
        <f ca="1">IFERROR(IF(OFFSET($D$6,MATCH(VALUE(SUBSTITUTE(EQ1529,EG1529,"")),$A$6:$A$127,0)-1,MATCH($EG1529,$D$6:$CC$6,0)-1+7,1,1)&gt;0,OFFSET($D$6,MATCH(VALUE(SUBSTITUTE(EQ1529,EG1529,"")),$A$6:$A$127,0)-1,MATCH($EG1529,$D$6:$CC$6,0)-1+7,1,1),""),"")</f>
        <v/>
      </c>
      <c r="EV1529" s="174" t="str">
        <f ca="1">IF($EU1529&lt;&gt;"",IF(OFFSET($D$6,MATCH(VALUE(SUBSTITUTE($EQ1529,$EG1529,"")),$A$6:$A$127,0)-1,MATCH($EG1529,$D$6:$CC$6,0)-1+8,1,1)=0,"",OFFSET($D$6,MATCH(VALUE(SUBSTITUTE($EQ1529,$EG1529,"")),$A$6:$A$127,0)-1,MATCH($EG1529,$D$6:$CC$6,0)-1+8,1,1)),"")</f>
        <v/>
      </c>
      <c r="EW1529" s="174" t="str">
        <f t="shared" ca="1" si="76"/>
        <v/>
      </c>
      <c r="EX1529" s="174" t="str">
        <f t="shared" ca="1" si="77"/>
        <v/>
      </c>
      <c r="EY1529" s="174" t="str">
        <f ca="1">IF(EU1529="","",COUNTIF(EU$6:$EU1529,"&gt;"&amp;0))</f>
        <v/>
      </c>
      <c r="EZ1529" s="189"/>
      <c r="FA1529" s="153"/>
    </row>
    <row r="1530" spans="146:157" ht="25.5" customHeight="1">
      <c r="EP1530" s="174"/>
      <c r="EQ1530" s="174"/>
      <c r="ER1530" s="174"/>
      <c r="ES1530" s="174"/>
      <c r="ET1530" s="174" t="str">
        <f t="shared" ca="1" si="75"/>
        <v/>
      </c>
      <c r="EU1530" s="174" t="str">
        <f ca="1">IFERROR(IF(OFFSET($D$6,MATCH(VALUE(SUBSTITUTE(EQ1530,EG1530,"")),$A$6:$A$127,0)-1,MATCH($EG1530,$D$6:$CC$6,0)-1+7,1,1)&gt;0,OFFSET($D$6,MATCH(VALUE(SUBSTITUTE(EQ1530,EG1530,"")),$A$6:$A$127,0)-1,MATCH($EG1530,$D$6:$CC$6,0)-1+7,1,1),""),"")</f>
        <v/>
      </c>
      <c r="EV1530" s="174" t="str">
        <f ca="1">IF($EU1530&lt;&gt;"",IF(OFFSET($D$6,MATCH(VALUE(SUBSTITUTE($EQ1530,$EG1530,"")),$A$6:$A$127,0)-1,MATCH($EG1530,$D$6:$CC$6,0)-1+8,1,1)=0,"",OFFSET($D$6,MATCH(VALUE(SUBSTITUTE($EQ1530,$EG1530,"")),$A$6:$A$127,0)-1,MATCH($EG1530,$D$6:$CC$6,0)-1+8,1,1)),"")</f>
        <v/>
      </c>
      <c r="EW1530" s="174" t="str">
        <f t="shared" ca="1" si="76"/>
        <v/>
      </c>
      <c r="EX1530" s="174" t="str">
        <f t="shared" ca="1" si="77"/>
        <v/>
      </c>
      <c r="EY1530" s="174" t="str">
        <f ca="1">IF(EU1530="","",COUNTIF(EU$6:$EU1530,"&gt;"&amp;0))</f>
        <v/>
      </c>
      <c r="EZ1530" s="189"/>
      <c r="FA1530" s="153"/>
    </row>
    <row r="1531" spans="146:157" ht="25.5" customHeight="1">
      <c r="EP1531" s="174"/>
      <c r="EQ1531" s="174"/>
      <c r="ER1531" s="174"/>
      <c r="ES1531" s="174"/>
      <c r="ET1531" s="174" t="str">
        <f t="shared" ca="1" si="75"/>
        <v/>
      </c>
      <c r="EU1531" s="174" t="str">
        <f ca="1">IFERROR(IF(OFFSET($D$6,MATCH(VALUE(SUBSTITUTE(EQ1531,EG1531,"")),$A$6:$A$127,0)-1,MATCH($EG1531,$D$6:$CC$6,0)-1+7,1,1)&gt;0,OFFSET($D$6,MATCH(VALUE(SUBSTITUTE(EQ1531,EG1531,"")),$A$6:$A$127,0)-1,MATCH($EG1531,$D$6:$CC$6,0)-1+7,1,1),""),"")</f>
        <v/>
      </c>
      <c r="EV1531" s="174" t="str">
        <f ca="1">IF($EU1531&lt;&gt;"",IF(OFFSET($D$6,MATCH(VALUE(SUBSTITUTE($EQ1531,$EG1531,"")),$A$6:$A$127,0)-1,MATCH($EG1531,$D$6:$CC$6,0)-1+8,1,1)=0,"",OFFSET($D$6,MATCH(VALUE(SUBSTITUTE($EQ1531,$EG1531,"")),$A$6:$A$127,0)-1,MATCH($EG1531,$D$6:$CC$6,0)-1+8,1,1)),"")</f>
        <v/>
      </c>
      <c r="EW1531" s="174" t="str">
        <f t="shared" ca="1" si="76"/>
        <v/>
      </c>
      <c r="EX1531" s="174" t="str">
        <f t="shared" ca="1" si="77"/>
        <v/>
      </c>
      <c r="EY1531" s="174" t="str">
        <f ca="1">IF(EU1531="","",COUNTIF(EU$6:$EU1531,"&gt;"&amp;0))</f>
        <v/>
      </c>
      <c r="EZ1531" s="189"/>
      <c r="FA1531" s="153"/>
    </row>
    <row r="1532" spans="146:157" ht="25.5" customHeight="1">
      <c r="EP1532" s="174"/>
      <c r="EQ1532" s="174"/>
      <c r="ER1532" s="174"/>
      <c r="ES1532" s="174"/>
      <c r="ET1532" s="174" t="str">
        <f t="shared" ca="1" si="75"/>
        <v/>
      </c>
      <c r="EU1532" s="174" t="str">
        <f ca="1">IFERROR(IF(OFFSET($D$6,MATCH(VALUE(SUBSTITUTE(EQ1532,EG1532,"")),$A$6:$A$127,0)-1,MATCH($EG1532,$D$6:$CC$6,0)-1+7,1,1)&gt;0,OFFSET($D$6,MATCH(VALUE(SUBSTITUTE(EQ1532,EG1532,"")),$A$6:$A$127,0)-1,MATCH($EG1532,$D$6:$CC$6,0)-1+7,1,1),""),"")</f>
        <v/>
      </c>
      <c r="EV1532" s="174" t="str">
        <f ca="1">IF($EU1532&lt;&gt;"",IF(OFFSET($D$6,MATCH(VALUE(SUBSTITUTE($EQ1532,$EG1532,"")),$A$6:$A$127,0)-1,MATCH($EG1532,$D$6:$CC$6,0)-1+8,1,1)=0,"",OFFSET($D$6,MATCH(VALUE(SUBSTITUTE($EQ1532,$EG1532,"")),$A$6:$A$127,0)-1,MATCH($EG1532,$D$6:$CC$6,0)-1+8,1,1)),"")</f>
        <v/>
      </c>
      <c r="EW1532" s="174" t="str">
        <f t="shared" ca="1" si="76"/>
        <v/>
      </c>
      <c r="EX1532" s="174" t="str">
        <f t="shared" ca="1" si="77"/>
        <v/>
      </c>
      <c r="EY1532" s="174" t="str">
        <f ca="1">IF(EU1532="","",COUNTIF(EU$6:$EU1532,"&gt;"&amp;0))</f>
        <v/>
      </c>
      <c r="EZ1532" s="189"/>
      <c r="FA1532" s="153"/>
    </row>
    <row r="1533" spans="146:157" ht="25.5" customHeight="1">
      <c r="EP1533" s="174"/>
      <c r="EQ1533" s="174"/>
      <c r="ER1533" s="174"/>
      <c r="ES1533" s="174"/>
      <c r="ET1533" s="174" t="str">
        <f t="shared" ca="1" si="75"/>
        <v/>
      </c>
      <c r="EU1533" s="174" t="str">
        <f ca="1">IFERROR(IF(OFFSET($D$6,MATCH(VALUE(SUBSTITUTE(EQ1533,EG1533,"")),$A$6:$A$127,0)-1,MATCH($EG1533,$D$6:$CC$6,0)-1+7,1,1)&gt;0,OFFSET($D$6,MATCH(VALUE(SUBSTITUTE(EQ1533,EG1533,"")),$A$6:$A$127,0)-1,MATCH($EG1533,$D$6:$CC$6,0)-1+7,1,1),""),"")</f>
        <v/>
      </c>
      <c r="EV1533" s="174" t="str">
        <f ca="1">IF($EU1533&lt;&gt;"",IF(OFFSET($D$6,MATCH(VALUE(SUBSTITUTE($EQ1533,$EG1533,"")),$A$6:$A$127,0)-1,MATCH($EG1533,$D$6:$CC$6,0)-1+8,1,1)=0,"",OFFSET($D$6,MATCH(VALUE(SUBSTITUTE($EQ1533,$EG1533,"")),$A$6:$A$127,0)-1,MATCH($EG1533,$D$6:$CC$6,0)-1+8,1,1)),"")</f>
        <v/>
      </c>
      <c r="EW1533" s="174" t="str">
        <f t="shared" ca="1" si="76"/>
        <v/>
      </c>
      <c r="EX1533" s="174" t="str">
        <f t="shared" ca="1" si="77"/>
        <v/>
      </c>
      <c r="EY1533" s="174" t="str">
        <f ca="1">IF(EU1533="","",COUNTIF(EU$6:$EU1533,"&gt;"&amp;0))</f>
        <v/>
      </c>
      <c r="EZ1533" s="189"/>
      <c r="FA1533" s="153"/>
    </row>
    <row r="1534" spans="146:157" ht="25.5" customHeight="1">
      <c r="EP1534" s="174"/>
      <c r="EQ1534" s="174"/>
      <c r="ER1534" s="174"/>
      <c r="ES1534" s="174"/>
      <c r="ET1534" s="174" t="str">
        <f t="shared" ca="1" si="75"/>
        <v/>
      </c>
      <c r="EU1534" s="174" t="str">
        <f ca="1">IFERROR(IF(OFFSET($D$6,MATCH(VALUE(SUBSTITUTE(EQ1534,EG1534,"")),$A$6:$A$127,0)-1,MATCH($EG1534,$D$6:$CC$6,0)-1+7,1,1)&gt;0,OFFSET($D$6,MATCH(VALUE(SUBSTITUTE(EQ1534,EG1534,"")),$A$6:$A$127,0)-1,MATCH($EG1534,$D$6:$CC$6,0)-1+7,1,1),""),"")</f>
        <v/>
      </c>
      <c r="EV1534" s="174" t="str">
        <f ca="1">IF($EU1534&lt;&gt;"",IF(OFFSET($D$6,MATCH(VALUE(SUBSTITUTE($EQ1534,$EG1534,"")),$A$6:$A$127,0)-1,MATCH($EG1534,$D$6:$CC$6,0)-1+8,1,1)=0,"",OFFSET($D$6,MATCH(VALUE(SUBSTITUTE($EQ1534,$EG1534,"")),$A$6:$A$127,0)-1,MATCH($EG1534,$D$6:$CC$6,0)-1+8,1,1)),"")</f>
        <v/>
      </c>
      <c r="EW1534" s="174" t="str">
        <f t="shared" ca="1" si="76"/>
        <v/>
      </c>
      <c r="EX1534" s="174" t="str">
        <f t="shared" ca="1" si="77"/>
        <v/>
      </c>
      <c r="EY1534" s="174" t="str">
        <f ca="1">IF(EU1534="","",COUNTIF(EU$6:$EU1534,"&gt;"&amp;0))</f>
        <v/>
      </c>
      <c r="EZ1534" s="189"/>
      <c r="FA1534" s="153"/>
    </row>
    <row r="1535" spans="146:157" ht="25.5" customHeight="1">
      <c r="EP1535" s="174"/>
      <c r="EQ1535" s="174"/>
      <c r="ER1535" s="174"/>
      <c r="ES1535" s="174"/>
      <c r="ET1535" s="174" t="str">
        <f t="shared" ca="1" si="75"/>
        <v/>
      </c>
      <c r="EU1535" s="174" t="str">
        <f ca="1">IFERROR(IF(OFFSET($D$6,MATCH(VALUE(SUBSTITUTE(EQ1535,EG1535,"")),$A$6:$A$127,0)-1,MATCH($EG1535,$D$6:$CC$6,0)-1+7,1,1)&gt;0,OFFSET($D$6,MATCH(VALUE(SUBSTITUTE(EQ1535,EG1535,"")),$A$6:$A$127,0)-1,MATCH($EG1535,$D$6:$CC$6,0)-1+7,1,1),""),"")</f>
        <v/>
      </c>
      <c r="EV1535" s="174" t="str">
        <f ca="1">IF($EU1535&lt;&gt;"",IF(OFFSET($D$6,MATCH(VALUE(SUBSTITUTE($EQ1535,$EG1535,"")),$A$6:$A$127,0)-1,MATCH($EG1535,$D$6:$CC$6,0)-1+8,1,1)=0,"",OFFSET($D$6,MATCH(VALUE(SUBSTITUTE($EQ1535,$EG1535,"")),$A$6:$A$127,0)-1,MATCH($EG1535,$D$6:$CC$6,0)-1+8,1,1)),"")</f>
        <v/>
      </c>
      <c r="EW1535" s="174" t="str">
        <f t="shared" ca="1" si="76"/>
        <v/>
      </c>
      <c r="EX1535" s="174" t="str">
        <f t="shared" ca="1" si="77"/>
        <v/>
      </c>
      <c r="EY1535" s="174" t="str">
        <f ca="1">IF(EU1535="","",COUNTIF(EU$6:$EU1535,"&gt;"&amp;0))</f>
        <v/>
      </c>
      <c r="EZ1535" s="189"/>
      <c r="FA1535" s="153"/>
    </row>
    <row r="1536" spans="146:157" ht="25.5" customHeight="1">
      <c r="EP1536" s="174"/>
      <c r="EQ1536" s="174"/>
      <c r="ER1536" s="174"/>
      <c r="ES1536" s="174"/>
      <c r="ET1536" s="174" t="str">
        <f t="shared" ca="1" si="75"/>
        <v/>
      </c>
      <c r="EU1536" s="174" t="str">
        <f ca="1">IFERROR(IF(OFFSET($D$6,MATCH(VALUE(SUBSTITUTE(EQ1536,EG1536,"")),$A$6:$A$127,0)-1,MATCH($EG1536,$D$6:$CC$6,0)-1+7,1,1)&gt;0,OFFSET($D$6,MATCH(VALUE(SUBSTITUTE(EQ1536,EG1536,"")),$A$6:$A$127,0)-1,MATCH($EG1536,$D$6:$CC$6,0)-1+7,1,1),""),"")</f>
        <v/>
      </c>
      <c r="EV1536" s="174" t="str">
        <f ca="1">IF($EU1536&lt;&gt;"",IF(OFFSET($D$6,MATCH(VALUE(SUBSTITUTE($EQ1536,$EG1536,"")),$A$6:$A$127,0)-1,MATCH($EG1536,$D$6:$CC$6,0)-1+8,1,1)=0,"",OFFSET($D$6,MATCH(VALUE(SUBSTITUTE($EQ1536,$EG1536,"")),$A$6:$A$127,0)-1,MATCH($EG1536,$D$6:$CC$6,0)-1+8,1,1)),"")</f>
        <v/>
      </c>
      <c r="EW1536" s="174" t="str">
        <f t="shared" ca="1" si="76"/>
        <v/>
      </c>
      <c r="EX1536" s="174" t="str">
        <f t="shared" ca="1" si="77"/>
        <v/>
      </c>
      <c r="EY1536" s="174" t="str">
        <f ca="1">IF(EU1536="","",COUNTIF(EU$6:$EU1536,"&gt;"&amp;0))</f>
        <v/>
      </c>
      <c r="EZ1536" s="189"/>
      <c r="FA1536" s="153"/>
    </row>
    <row r="1537" spans="146:157" ht="25.5" customHeight="1">
      <c r="EP1537" s="174"/>
      <c r="EQ1537" s="174"/>
      <c r="ER1537" s="174"/>
      <c r="ES1537" s="174"/>
      <c r="ET1537" s="174" t="str">
        <f t="shared" ca="1" si="75"/>
        <v/>
      </c>
      <c r="EU1537" s="174" t="str">
        <f ca="1">IFERROR(IF(OFFSET($D$6,MATCH(VALUE(SUBSTITUTE(EQ1537,EG1537,"")),$A$6:$A$127,0)-1,MATCH($EG1537,$D$6:$CC$6,0)-1+7,1,1)&gt;0,OFFSET($D$6,MATCH(VALUE(SUBSTITUTE(EQ1537,EG1537,"")),$A$6:$A$127,0)-1,MATCH($EG1537,$D$6:$CC$6,0)-1+7,1,1),""),"")</f>
        <v/>
      </c>
      <c r="EV1537" s="174" t="str">
        <f ca="1">IF($EU1537&lt;&gt;"",IF(OFFSET($D$6,MATCH(VALUE(SUBSTITUTE($EQ1537,$EG1537,"")),$A$6:$A$127,0)-1,MATCH($EG1537,$D$6:$CC$6,0)-1+8,1,1)=0,"",OFFSET($D$6,MATCH(VALUE(SUBSTITUTE($EQ1537,$EG1537,"")),$A$6:$A$127,0)-1,MATCH($EG1537,$D$6:$CC$6,0)-1+8,1,1)),"")</f>
        <v/>
      </c>
      <c r="EW1537" s="174" t="str">
        <f t="shared" ca="1" si="76"/>
        <v/>
      </c>
      <c r="EX1537" s="174" t="str">
        <f t="shared" ca="1" si="77"/>
        <v/>
      </c>
      <c r="EY1537" s="174" t="str">
        <f ca="1">IF(EU1537="","",COUNTIF(EU$6:$EU1537,"&gt;"&amp;0))</f>
        <v/>
      </c>
      <c r="EZ1537" s="189"/>
      <c r="FA1537" s="153"/>
    </row>
    <row r="1538" spans="146:157" ht="25.5" customHeight="1">
      <c r="EP1538" s="174"/>
      <c r="EQ1538" s="174"/>
      <c r="ER1538" s="174"/>
      <c r="ES1538" s="174"/>
      <c r="ET1538" s="174" t="str">
        <f t="shared" ca="1" si="75"/>
        <v/>
      </c>
      <c r="EU1538" s="174" t="str">
        <f ca="1">IFERROR(IF(OFFSET($D$6,MATCH(VALUE(SUBSTITUTE(EQ1538,EG1538,"")),$A$6:$A$127,0)-1,MATCH($EG1538,$D$6:$CC$6,0)-1+7,1,1)&gt;0,OFFSET($D$6,MATCH(VALUE(SUBSTITUTE(EQ1538,EG1538,"")),$A$6:$A$127,0)-1,MATCH($EG1538,$D$6:$CC$6,0)-1+7,1,1),""),"")</f>
        <v/>
      </c>
      <c r="EV1538" s="174" t="str">
        <f ca="1">IF($EU1538&lt;&gt;"",IF(OFFSET($D$6,MATCH(VALUE(SUBSTITUTE($EQ1538,$EG1538,"")),$A$6:$A$127,0)-1,MATCH($EG1538,$D$6:$CC$6,0)-1+8,1,1)=0,"",OFFSET($D$6,MATCH(VALUE(SUBSTITUTE($EQ1538,$EG1538,"")),$A$6:$A$127,0)-1,MATCH($EG1538,$D$6:$CC$6,0)-1+8,1,1)),"")</f>
        <v/>
      </c>
      <c r="EW1538" s="174" t="str">
        <f t="shared" ca="1" si="76"/>
        <v/>
      </c>
      <c r="EX1538" s="174" t="str">
        <f t="shared" ca="1" si="77"/>
        <v/>
      </c>
      <c r="EY1538" s="174" t="str">
        <f ca="1">IF(EU1538="","",COUNTIF(EU$6:$EU1538,"&gt;"&amp;0))</f>
        <v/>
      </c>
      <c r="EZ1538" s="189"/>
      <c r="FA1538" s="153"/>
    </row>
    <row r="1539" spans="146:157" ht="25.5" customHeight="1">
      <c r="EP1539" s="174"/>
      <c r="EQ1539" s="174"/>
      <c r="ER1539" s="174"/>
      <c r="ES1539" s="174"/>
      <c r="ET1539" s="174" t="str">
        <f t="shared" ca="1" si="75"/>
        <v/>
      </c>
      <c r="EU1539" s="174" t="str">
        <f ca="1">IFERROR(IF(OFFSET($D$6,MATCH(VALUE(SUBSTITUTE(EQ1539,EG1539,"")),$A$6:$A$127,0)-1,MATCH($EG1539,$D$6:$CC$6,0)-1+7,1,1)&gt;0,OFFSET($D$6,MATCH(VALUE(SUBSTITUTE(EQ1539,EG1539,"")),$A$6:$A$127,0)-1,MATCH($EG1539,$D$6:$CC$6,0)-1+7,1,1),""),"")</f>
        <v/>
      </c>
      <c r="EV1539" s="174" t="str">
        <f ca="1">IF($EU1539&lt;&gt;"",IF(OFFSET($D$6,MATCH(VALUE(SUBSTITUTE($EQ1539,$EG1539,"")),$A$6:$A$127,0)-1,MATCH($EG1539,$D$6:$CC$6,0)-1+8,1,1)=0,"",OFFSET($D$6,MATCH(VALUE(SUBSTITUTE($EQ1539,$EG1539,"")),$A$6:$A$127,0)-1,MATCH($EG1539,$D$6:$CC$6,0)-1+8,1,1)),"")</f>
        <v/>
      </c>
      <c r="EW1539" s="174" t="str">
        <f t="shared" ca="1" si="76"/>
        <v/>
      </c>
      <c r="EX1539" s="174" t="str">
        <f t="shared" ca="1" si="77"/>
        <v/>
      </c>
      <c r="EY1539" s="174" t="str">
        <f ca="1">IF(EU1539="","",COUNTIF(EU$6:$EU1539,"&gt;"&amp;0))</f>
        <v/>
      </c>
      <c r="EZ1539" s="189"/>
      <c r="FA1539" s="153"/>
    </row>
    <row r="1540" spans="146:157" ht="25.5" customHeight="1">
      <c r="EP1540" s="174"/>
      <c r="EQ1540" s="174"/>
      <c r="ER1540" s="174"/>
      <c r="ES1540" s="174"/>
      <c r="ET1540" s="174" t="str">
        <f t="shared" ca="1" si="75"/>
        <v/>
      </c>
      <c r="EU1540" s="174" t="str">
        <f ca="1">IFERROR(IF(OFFSET($D$6,MATCH(VALUE(SUBSTITUTE(EQ1540,EG1540,"")),$A$6:$A$127,0)-1,MATCH($EG1540,$D$6:$CC$6,0)-1+7,1,1)&gt;0,OFFSET($D$6,MATCH(VALUE(SUBSTITUTE(EQ1540,EG1540,"")),$A$6:$A$127,0)-1,MATCH($EG1540,$D$6:$CC$6,0)-1+7,1,1),""),"")</f>
        <v/>
      </c>
      <c r="EV1540" s="174" t="str">
        <f ca="1">IF($EU1540&lt;&gt;"",IF(OFFSET($D$6,MATCH(VALUE(SUBSTITUTE($EQ1540,$EG1540,"")),$A$6:$A$127,0)-1,MATCH($EG1540,$D$6:$CC$6,0)-1+8,1,1)=0,"",OFFSET($D$6,MATCH(VALUE(SUBSTITUTE($EQ1540,$EG1540,"")),$A$6:$A$127,0)-1,MATCH($EG1540,$D$6:$CC$6,0)-1+8,1,1)),"")</f>
        <v/>
      </c>
      <c r="EW1540" s="174" t="str">
        <f t="shared" ca="1" si="76"/>
        <v/>
      </c>
      <c r="EX1540" s="174" t="str">
        <f t="shared" ca="1" si="77"/>
        <v/>
      </c>
      <c r="EY1540" s="174" t="str">
        <f ca="1">IF(EU1540="","",COUNTIF(EU$6:$EU1540,"&gt;"&amp;0))</f>
        <v/>
      </c>
      <c r="EZ1540" s="189"/>
      <c r="FA1540" s="153"/>
    </row>
    <row r="1541" spans="146:157" ht="25.5" customHeight="1">
      <c r="EP1541" s="174"/>
      <c r="EQ1541" s="174"/>
      <c r="ER1541" s="174"/>
      <c r="ES1541" s="174"/>
      <c r="ET1541" s="174" t="str">
        <f t="shared" ca="1" si="75"/>
        <v/>
      </c>
      <c r="EU1541" s="174" t="str">
        <f ca="1">IFERROR(IF(OFFSET($D$6,MATCH(VALUE(SUBSTITUTE(EQ1541,EG1541,"")),$A$6:$A$127,0)-1,MATCH($EG1541,$D$6:$CC$6,0)-1+7,1,1)&gt;0,OFFSET($D$6,MATCH(VALUE(SUBSTITUTE(EQ1541,EG1541,"")),$A$6:$A$127,0)-1,MATCH($EG1541,$D$6:$CC$6,0)-1+7,1,1),""),"")</f>
        <v/>
      </c>
      <c r="EV1541" s="174" t="str">
        <f ca="1">IF($EU1541&lt;&gt;"",IF(OFFSET($D$6,MATCH(VALUE(SUBSTITUTE($EQ1541,$EG1541,"")),$A$6:$A$127,0)-1,MATCH($EG1541,$D$6:$CC$6,0)-1+8,1,1)=0,"",OFFSET($D$6,MATCH(VALUE(SUBSTITUTE($EQ1541,$EG1541,"")),$A$6:$A$127,0)-1,MATCH($EG1541,$D$6:$CC$6,0)-1+8,1,1)),"")</f>
        <v/>
      </c>
      <c r="EW1541" s="174" t="str">
        <f t="shared" ca="1" si="76"/>
        <v/>
      </c>
      <c r="EX1541" s="174" t="str">
        <f t="shared" ca="1" si="77"/>
        <v/>
      </c>
      <c r="EY1541" s="174" t="str">
        <f ca="1">IF(EU1541="","",COUNTIF(EU$6:$EU1541,"&gt;"&amp;0))</f>
        <v/>
      </c>
      <c r="EZ1541" s="189"/>
      <c r="FA1541" s="153"/>
    </row>
    <row r="1542" spans="146:157" ht="25.5" customHeight="1">
      <c r="EP1542" s="174"/>
      <c r="EQ1542" s="174"/>
      <c r="ER1542" s="174"/>
      <c r="ES1542" s="174"/>
      <c r="ET1542" s="174" t="str">
        <f t="shared" ca="1" si="75"/>
        <v/>
      </c>
      <c r="EU1542" s="174" t="str">
        <f ca="1">IFERROR(IF(OFFSET($D$6,MATCH(VALUE(SUBSTITUTE(EQ1542,EG1542,"")),$A$6:$A$127,0)-1,MATCH($EG1542,$D$6:$CC$6,0)-1+7,1,1)&gt;0,OFFSET($D$6,MATCH(VALUE(SUBSTITUTE(EQ1542,EG1542,"")),$A$6:$A$127,0)-1,MATCH($EG1542,$D$6:$CC$6,0)-1+7,1,1),""),"")</f>
        <v/>
      </c>
      <c r="EV1542" s="174" t="str">
        <f ca="1">IF($EU1542&lt;&gt;"",IF(OFFSET($D$6,MATCH(VALUE(SUBSTITUTE($EQ1542,$EG1542,"")),$A$6:$A$127,0)-1,MATCH($EG1542,$D$6:$CC$6,0)-1+8,1,1)=0,"",OFFSET($D$6,MATCH(VALUE(SUBSTITUTE($EQ1542,$EG1542,"")),$A$6:$A$127,0)-1,MATCH($EG1542,$D$6:$CC$6,0)-1+8,1,1)),"")</f>
        <v/>
      </c>
      <c r="EW1542" s="174" t="str">
        <f t="shared" ca="1" si="76"/>
        <v/>
      </c>
      <c r="EX1542" s="174" t="str">
        <f t="shared" ca="1" si="77"/>
        <v/>
      </c>
      <c r="EY1542" s="174" t="str">
        <f ca="1">IF(EU1542="","",COUNTIF(EU$6:$EU1542,"&gt;"&amp;0))</f>
        <v/>
      </c>
      <c r="EZ1542" s="189"/>
      <c r="FA1542" s="153"/>
    </row>
    <row r="1543" spans="146:157" ht="25.5" customHeight="1">
      <c r="EP1543" s="174"/>
      <c r="EQ1543" s="174"/>
      <c r="ER1543" s="174"/>
      <c r="ES1543" s="174"/>
      <c r="ET1543" s="174" t="str">
        <f t="shared" ref="ET1543:ET1606" ca="1" si="78">IF(EY1543="","",EN1543)</f>
        <v/>
      </c>
      <c r="EU1543" s="174" t="str">
        <f ca="1">IFERROR(IF(OFFSET($D$6,MATCH(VALUE(SUBSTITUTE(EQ1543,EG1543,"")),$A$6:$A$127,0)-1,MATCH($EG1543,$D$6:$CC$6,0)-1+7,1,1)&gt;0,OFFSET($D$6,MATCH(VALUE(SUBSTITUTE(EQ1543,EG1543,"")),$A$6:$A$127,0)-1,MATCH($EG1543,$D$6:$CC$6,0)-1+7,1,1),""),"")</f>
        <v/>
      </c>
      <c r="EV1543" s="174" t="str">
        <f ca="1">IF($EU1543&lt;&gt;"",IF(OFFSET($D$6,MATCH(VALUE(SUBSTITUTE($EQ1543,$EG1543,"")),$A$6:$A$127,0)-1,MATCH($EG1543,$D$6:$CC$6,0)-1+8,1,1)=0,"",OFFSET($D$6,MATCH(VALUE(SUBSTITUTE($EQ1543,$EG1543,"")),$A$6:$A$127,0)-1,MATCH($EG1543,$D$6:$CC$6,0)-1+8,1,1)),"")</f>
        <v/>
      </c>
      <c r="EW1543" s="174" t="str">
        <f t="shared" ref="EW1543:EW1606" ca="1" si="79">IF(EY1543="","","F")</f>
        <v/>
      </c>
      <c r="EX1543" s="174" t="str">
        <f t="shared" ref="EX1543:EX1606" ca="1" si="80">IF(EY1543="","",EM1543)</f>
        <v/>
      </c>
      <c r="EY1543" s="174" t="str">
        <f ca="1">IF(EU1543="","",COUNTIF(EU$6:$EU1543,"&gt;"&amp;0))</f>
        <v/>
      </c>
      <c r="EZ1543" s="189"/>
      <c r="FA1543" s="153"/>
    </row>
    <row r="1544" spans="146:157" ht="25.5" customHeight="1">
      <c r="EP1544" s="174"/>
      <c r="EQ1544" s="174"/>
      <c r="ER1544" s="174"/>
      <c r="ES1544" s="174"/>
      <c r="ET1544" s="174" t="str">
        <f t="shared" ca="1" si="78"/>
        <v/>
      </c>
      <c r="EU1544" s="174" t="str">
        <f ca="1">IFERROR(IF(OFFSET($D$6,MATCH(VALUE(SUBSTITUTE(EQ1544,EG1544,"")),$A$6:$A$127,0)-1,MATCH($EG1544,$D$6:$CC$6,0)-1+7,1,1)&gt;0,OFFSET($D$6,MATCH(VALUE(SUBSTITUTE(EQ1544,EG1544,"")),$A$6:$A$127,0)-1,MATCH($EG1544,$D$6:$CC$6,0)-1+7,1,1),""),"")</f>
        <v/>
      </c>
      <c r="EV1544" s="174" t="str">
        <f ca="1">IF($EU1544&lt;&gt;"",IF(OFFSET($D$6,MATCH(VALUE(SUBSTITUTE($EQ1544,$EG1544,"")),$A$6:$A$127,0)-1,MATCH($EG1544,$D$6:$CC$6,0)-1+8,1,1)=0,"",OFFSET($D$6,MATCH(VALUE(SUBSTITUTE($EQ1544,$EG1544,"")),$A$6:$A$127,0)-1,MATCH($EG1544,$D$6:$CC$6,0)-1+8,1,1)),"")</f>
        <v/>
      </c>
      <c r="EW1544" s="174" t="str">
        <f t="shared" ca="1" si="79"/>
        <v/>
      </c>
      <c r="EX1544" s="174" t="str">
        <f t="shared" ca="1" si="80"/>
        <v/>
      </c>
      <c r="EY1544" s="174" t="str">
        <f ca="1">IF(EU1544="","",COUNTIF(EU$6:$EU1544,"&gt;"&amp;0))</f>
        <v/>
      </c>
      <c r="EZ1544" s="189"/>
      <c r="FA1544" s="153"/>
    </row>
    <row r="1545" spans="146:157" ht="25.5" customHeight="1">
      <c r="EP1545" s="174"/>
      <c r="EQ1545" s="174"/>
      <c r="ER1545" s="174"/>
      <c r="ES1545" s="174"/>
      <c r="ET1545" s="174" t="str">
        <f t="shared" ca="1" si="78"/>
        <v/>
      </c>
      <c r="EU1545" s="174" t="str">
        <f ca="1">IFERROR(IF(OFFSET($D$6,MATCH(VALUE(SUBSTITUTE(EQ1545,EG1545,"")),$A$6:$A$127,0)-1,MATCH($EG1545,$D$6:$CC$6,0)-1+7,1,1)&gt;0,OFFSET($D$6,MATCH(VALUE(SUBSTITUTE(EQ1545,EG1545,"")),$A$6:$A$127,0)-1,MATCH($EG1545,$D$6:$CC$6,0)-1+7,1,1),""),"")</f>
        <v/>
      </c>
      <c r="EV1545" s="174" t="str">
        <f ca="1">IF($EU1545&lt;&gt;"",IF(OFFSET($D$6,MATCH(VALUE(SUBSTITUTE($EQ1545,$EG1545,"")),$A$6:$A$127,0)-1,MATCH($EG1545,$D$6:$CC$6,0)-1+8,1,1)=0,"",OFFSET($D$6,MATCH(VALUE(SUBSTITUTE($EQ1545,$EG1545,"")),$A$6:$A$127,0)-1,MATCH($EG1545,$D$6:$CC$6,0)-1+8,1,1)),"")</f>
        <v/>
      </c>
      <c r="EW1545" s="174" t="str">
        <f t="shared" ca="1" si="79"/>
        <v/>
      </c>
      <c r="EX1545" s="174" t="str">
        <f t="shared" ca="1" si="80"/>
        <v/>
      </c>
      <c r="EY1545" s="174" t="str">
        <f ca="1">IF(EU1545="","",COUNTIF(EU$6:$EU1545,"&gt;"&amp;0))</f>
        <v/>
      </c>
      <c r="EZ1545" s="189"/>
      <c r="FA1545" s="153"/>
    </row>
    <row r="1546" spans="146:157" ht="25.5" customHeight="1">
      <c r="EP1546" s="174"/>
      <c r="EQ1546" s="174"/>
      <c r="ER1546" s="174"/>
      <c r="ES1546" s="174"/>
      <c r="ET1546" s="174" t="str">
        <f t="shared" ca="1" si="78"/>
        <v/>
      </c>
      <c r="EU1546" s="174" t="str">
        <f ca="1">IFERROR(IF(OFFSET($D$6,MATCH(VALUE(SUBSTITUTE(EQ1546,EG1546,"")),$A$6:$A$127,0)-1,MATCH($EG1546,$D$6:$CC$6,0)-1+7,1,1)&gt;0,OFFSET($D$6,MATCH(VALUE(SUBSTITUTE(EQ1546,EG1546,"")),$A$6:$A$127,0)-1,MATCH($EG1546,$D$6:$CC$6,0)-1+7,1,1),""),"")</f>
        <v/>
      </c>
      <c r="EV1546" s="174" t="str">
        <f ca="1">IF($EU1546&lt;&gt;"",IF(OFFSET($D$6,MATCH(VALUE(SUBSTITUTE($EQ1546,$EG1546,"")),$A$6:$A$127,0)-1,MATCH($EG1546,$D$6:$CC$6,0)-1+8,1,1)=0,"",OFFSET($D$6,MATCH(VALUE(SUBSTITUTE($EQ1546,$EG1546,"")),$A$6:$A$127,0)-1,MATCH($EG1546,$D$6:$CC$6,0)-1+8,1,1)),"")</f>
        <v/>
      </c>
      <c r="EW1546" s="174" t="str">
        <f t="shared" ca="1" si="79"/>
        <v/>
      </c>
      <c r="EX1546" s="174" t="str">
        <f t="shared" ca="1" si="80"/>
        <v/>
      </c>
      <c r="EY1546" s="174" t="str">
        <f ca="1">IF(EU1546="","",COUNTIF(EU$6:$EU1546,"&gt;"&amp;0))</f>
        <v/>
      </c>
      <c r="EZ1546" s="189"/>
      <c r="FA1546" s="153"/>
    </row>
    <row r="1547" spans="146:157" ht="25.5" customHeight="1">
      <c r="EP1547" s="174"/>
      <c r="EQ1547" s="174"/>
      <c r="ER1547" s="174"/>
      <c r="ES1547" s="174"/>
      <c r="ET1547" s="174" t="str">
        <f t="shared" ca="1" si="78"/>
        <v/>
      </c>
      <c r="EU1547" s="174" t="str">
        <f ca="1">IFERROR(IF(OFFSET($D$6,MATCH(VALUE(SUBSTITUTE(EQ1547,EG1547,"")),$A$6:$A$127,0)-1,MATCH($EG1547,$D$6:$CC$6,0)-1+7,1,1)&gt;0,OFFSET($D$6,MATCH(VALUE(SUBSTITUTE(EQ1547,EG1547,"")),$A$6:$A$127,0)-1,MATCH($EG1547,$D$6:$CC$6,0)-1+7,1,1),""),"")</f>
        <v/>
      </c>
      <c r="EV1547" s="174" t="str">
        <f ca="1">IF($EU1547&lt;&gt;"",IF(OFFSET($D$6,MATCH(VALUE(SUBSTITUTE($EQ1547,$EG1547,"")),$A$6:$A$127,0)-1,MATCH($EG1547,$D$6:$CC$6,0)-1+8,1,1)=0,"",OFFSET($D$6,MATCH(VALUE(SUBSTITUTE($EQ1547,$EG1547,"")),$A$6:$A$127,0)-1,MATCH($EG1547,$D$6:$CC$6,0)-1+8,1,1)),"")</f>
        <v/>
      </c>
      <c r="EW1547" s="174" t="str">
        <f t="shared" ca="1" si="79"/>
        <v/>
      </c>
      <c r="EX1547" s="174" t="str">
        <f t="shared" ca="1" si="80"/>
        <v/>
      </c>
      <c r="EY1547" s="174" t="str">
        <f ca="1">IF(EU1547="","",COUNTIF(EU$6:$EU1547,"&gt;"&amp;0))</f>
        <v/>
      </c>
      <c r="EZ1547" s="189"/>
      <c r="FA1547" s="153"/>
    </row>
    <row r="1548" spans="146:157" ht="25.5" customHeight="1">
      <c r="EP1548" s="174"/>
      <c r="EQ1548" s="174"/>
      <c r="ER1548" s="174"/>
      <c r="ES1548" s="174"/>
      <c r="ET1548" s="174" t="str">
        <f t="shared" ca="1" si="78"/>
        <v/>
      </c>
      <c r="EU1548" s="174" t="str">
        <f ca="1">IFERROR(IF(OFFSET($D$6,MATCH(VALUE(SUBSTITUTE(EQ1548,EG1548,"")),$A$6:$A$127,0)-1,MATCH($EG1548,$D$6:$CC$6,0)-1+7,1,1)&gt;0,OFFSET($D$6,MATCH(VALUE(SUBSTITUTE(EQ1548,EG1548,"")),$A$6:$A$127,0)-1,MATCH($EG1548,$D$6:$CC$6,0)-1+7,1,1),""),"")</f>
        <v/>
      </c>
      <c r="EV1548" s="174" t="str">
        <f ca="1">IF($EU1548&lt;&gt;"",IF(OFFSET($D$6,MATCH(VALUE(SUBSTITUTE($EQ1548,$EG1548,"")),$A$6:$A$127,0)-1,MATCH($EG1548,$D$6:$CC$6,0)-1+8,1,1)=0,"",OFFSET($D$6,MATCH(VALUE(SUBSTITUTE($EQ1548,$EG1548,"")),$A$6:$A$127,0)-1,MATCH($EG1548,$D$6:$CC$6,0)-1+8,1,1)),"")</f>
        <v/>
      </c>
      <c r="EW1548" s="174" t="str">
        <f t="shared" ca="1" si="79"/>
        <v/>
      </c>
      <c r="EX1548" s="174" t="str">
        <f t="shared" ca="1" si="80"/>
        <v/>
      </c>
      <c r="EY1548" s="174" t="str">
        <f ca="1">IF(EU1548="","",COUNTIF(EU$6:$EU1548,"&gt;"&amp;0))</f>
        <v/>
      </c>
      <c r="EZ1548" s="189"/>
      <c r="FA1548" s="153"/>
    </row>
    <row r="1549" spans="146:157" ht="25.5" customHeight="1">
      <c r="EP1549" s="174"/>
      <c r="EQ1549" s="174"/>
      <c r="ER1549" s="174"/>
      <c r="ES1549" s="174"/>
      <c r="ET1549" s="174" t="str">
        <f t="shared" ca="1" si="78"/>
        <v/>
      </c>
      <c r="EU1549" s="174" t="str">
        <f ca="1">IFERROR(IF(OFFSET($D$6,MATCH(VALUE(SUBSTITUTE(EQ1549,EG1549,"")),$A$6:$A$127,0)-1,MATCH($EG1549,$D$6:$CC$6,0)-1+7,1,1)&gt;0,OFFSET($D$6,MATCH(VALUE(SUBSTITUTE(EQ1549,EG1549,"")),$A$6:$A$127,0)-1,MATCH($EG1549,$D$6:$CC$6,0)-1+7,1,1),""),"")</f>
        <v/>
      </c>
      <c r="EV1549" s="174" t="str">
        <f ca="1">IF($EU1549&lt;&gt;"",IF(OFFSET($D$6,MATCH(VALUE(SUBSTITUTE($EQ1549,$EG1549,"")),$A$6:$A$127,0)-1,MATCH($EG1549,$D$6:$CC$6,0)-1+8,1,1)=0,"",OFFSET($D$6,MATCH(VALUE(SUBSTITUTE($EQ1549,$EG1549,"")),$A$6:$A$127,0)-1,MATCH($EG1549,$D$6:$CC$6,0)-1+8,1,1)),"")</f>
        <v/>
      </c>
      <c r="EW1549" s="174" t="str">
        <f t="shared" ca="1" si="79"/>
        <v/>
      </c>
      <c r="EX1549" s="174" t="str">
        <f t="shared" ca="1" si="80"/>
        <v/>
      </c>
      <c r="EY1549" s="174" t="str">
        <f ca="1">IF(EU1549="","",COUNTIF(EU$6:$EU1549,"&gt;"&amp;0))</f>
        <v/>
      </c>
      <c r="EZ1549" s="189"/>
      <c r="FA1549" s="153"/>
    </row>
    <row r="1550" spans="146:157" ht="25.5" customHeight="1">
      <c r="EP1550" s="174"/>
      <c r="EQ1550" s="174"/>
      <c r="ER1550" s="174"/>
      <c r="ES1550" s="174"/>
      <c r="ET1550" s="174" t="str">
        <f t="shared" ca="1" si="78"/>
        <v/>
      </c>
      <c r="EU1550" s="174" t="str">
        <f ca="1">IFERROR(IF(OFFSET($D$6,MATCH(VALUE(SUBSTITUTE(EQ1550,EG1550,"")),$A$6:$A$127,0)-1,MATCH($EG1550,$D$6:$CC$6,0)-1+7,1,1)&gt;0,OFFSET($D$6,MATCH(VALUE(SUBSTITUTE(EQ1550,EG1550,"")),$A$6:$A$127,0)-1,MATCH($EG1550,$D$6:$CC$6,0)-1+7,1,1),""),"")</f>
        <v/>
      </c>
      <c r="EV1550" s="174" t="str">
        <f ca="1">IF($EU1550&lt;&gt;"",IF(OFFSET($D$6,MATCH(VALUE(SUBSTITUTE($EQ1550,$EG1550,"")),$A$6:$A$127,0)-1,MATCH($EG1550,$D$6:$CC$6,0)-1+8,1,1)=0,"",OFFSET($D$6,MATCH(VALUE(SUBSTITUTE($EQ1550,$EG1550,"")),$A$6:$A$127,0)-1,MATCH($EG1550,$D$6:$CC$6,0)-1+8,1,1)),"")</f>
        <v/>
      </c>
      <c r="EW1550" s="174" t="str">
        <f t="shared" ca="1" si="79"/>
        <v/>
      </c>
      <c r="EX1550" s="174" t="str">
        <f t="shared" ca="1" si="80"/>
        <v/>
      </c>
      <c r="EY1550" s="174" t="str">
        <f ca="1">IF(EU1550="","",COUNTIF(EU$6:$EU1550,"&gt;"&amp;0))</f>
        <v/>
      </c>
      <c r="EZ1550" s="189"/>
      <c r="FA1550" s="153"/>
    </row>
    <row r="1551" spans="146:157" ht="25.5" customHeight="1">
      <c r="EP1551" s="174"/>
      <c r="EQ1551" s="174"/>
      <c r="ER1551" s="174"/>
      <c r="ES1551" s="174"/>
      <c r="ET1551" s="174" t="str">
        <f t="shared" ca="1" si="78"/>
        <v/>
      </c>
      <c r="EU1551" s="174" t="str">
        <f ca="1">IFERROR(IF(OFFSET($D$6,MATCH(VALUE(SUBSTITUTE(EQ1551,EG1551,"")),$A$6:$A$127,0)-1,MATCH($EG1551,$D$6:$CC$6,0)-1+7,1,1)&gt;0,OFFSET($D$6,MATCH(VALUE(SUBSTITUTE(EQ1551,EG1551,"")),$A$6:$A$127,0)-1,MATCH($EG1551,$D$6:$CC$6,0)-1+7,1,1),""),"")</f>
        <v/>
      </c>
      <c r="EV1551" s="174" t="str">
        <f ca="1">IF($EU1551&lt;&gt;"",IF(OFFSET($D$6,MATCH(VALUE(SUBSTITUTE($EQ1551,$EG1551,"")),$A$6:$A$127,0)-1,MATCH($EG1551,$D$6:$CC$6,0)-1+8,1,1)=0,"",OFFSET($D$6,MATCH(VALUE(SUBSTITUTE($EQ1551,$EG1551,"")),$A$6:$A$127,0)-1,MATCH($EG1551,$D$6:$CC$6,0)-1+8,1,1)),"")</f>
        <v/>
      </c>
      <c r="EW1551" s="174" t="str">
        <f t="shared" ca="1" si="79"/>
        <v/>
      </c>
      <c r="EX1551" s="174" t="str">
        <f t="shared" ca="1" si="80"/>
        <v/>
      </c>
      <c r="EY1551" s="174" t="str">
        <f ca="1">IF(EU1551="","",COUNTIF(EU$6:$EU1551,"&gt;"&amp;0))</f>
        <v/>
      </c>
      <c r="EZ1551" s="189"/>
      <c r="FA1551" s="153"/>
    </row>
    <row r="1552" spans="146:157" ht="25.5" customHeight="1">
      <c r="EP1552" s="174"/>
      <c r="EQ1552" s="174"/>
      <c r="ER1552" s="174"/>
      <c r="ES1552" s="174"/>
      <c r="ET1552" s="174" t="str">
        <f t="shared" ca="1" si="78"/>
        <v/>
      </c>
      <c r="EU1552" s="174" t="str">
        <f ca="1">IFERROR(IF(OFFSET($D$6,MATCH(VALUE(SUBSTITUTE(EQ1552,EG1552,"")),$A$6:$A$127,0)-1,MATCH($EG1552,$D$6:$CC$6,0)-1+7,1,1)&gt;0,OFFSET($D$6,MATCH(VALUE(SUBSTITUTE(EQ1552,EG1552,"")),$A$6:$A$127,0)-1,MATCH($EG1552,$D$6:$CC$6,0)-1+7,1,1),""),"")</f>
        <v/>
      </c>
      <c r="EV1552" s="174" t="str">
        <f ca="1">IF($EU1552&lt;&gt;"",IF(OFFSET($D$6,MATCH(VALUE(SUBSTITUTE($EQ1552,$EG1552,"")),$A$6:$A$127,0)-1,MATCH($EG1552,$D$6:$CC$6,0)-1+8,1,1)=0,"",OFFSET($D$6,MATCH(VALUE(SUBSTITUTE($EQ1552,$EG1552,"")),$A$6:$A$127,0)-1,MATCH($EG1552,$D$6:$CC$6,0)-1+8,1,1)),"")</f>
        <v/>
      </c>
      <c r="EW1552" s="174" t="str">
        <f t="shared" ca="1" si="79"/>
        <v/>
      </c>
      <c r="EX1552" s="174" t="str">
        <f t="shared" ca="1" si="80"/>
        <v/>
      </c>
      <c r="EY1552" s="174" t="str">
        <f ca="1">IF(EU1552="","",COUNTIF(EU$6:$EU1552,"&gt;"&amp;0))</f>
        <v/>
      </c>
      <c r="EZ1552" s="189"/>
      <c r="FA1552" s="153"/>
    </row>
    <row r="1553" spans="146:157" ht="25.5" customHeight="1">
      <c r="EP1553" s="174"/>
      <c r="EQ1553" s="174"/>
      <c r="ER1553" s="174"/>
      <c r="ES1553" s="174"/>
      <c r="ET1553" s="174" t="str">
        <f t="shared" ca="1" si="78"/>
        <v/>
      </c>
      <c r="EU1553" s="174" t="str">
        <f ca="1">IFERROR(IF(OFFSET($D$6,MATCH(VALUE(SUBSTITUTE(EQ1553,EG1553,"")),$A$6:$A$127,0)-1,MATCH($EG1553,$D$6:$CC$6,0)-1+7,1,1)&gt;0,OFFSET($D$6,MATCH(VALUE(SUBSTITUTE(EQ1553,EG1553,"")),$A$6:$A$127,0)-1,MATCH($EG1553,$D$6:$CC$6,0)-1+7,1,1),""),"")</f>
        <v/>
      </c>
      <c r="EV1553" s="174" t="str">
        <f ca="1">IF($EU1553&lt;&gt;"",IF(OFFSET($D$6,MATCH(VALUE(SUBSTITUTE($EQ1553,$EG1553,"")),$A$6:$A$127,0)-1,MATCH($EG1553,$D$6:$CC$6,0)-1+8,1,1)=0,"",OFFSET($D$6,MATCH(VALUE(SUBSTITUTE($EQ1553,$EG1553,"")),$A$6:$A$127,0)-1,MATCH($EG1553,$D$6:$CC$6,0)-1+8,1,1)),"")</f>
        <v/>
      </c>
      <c r="EW1553" s="174" t="str">
        <f t="shared" ca="1" si="79"/>
        <v/>
      </c>
      <c r="EX1553" s="174" t="str">
        <f t="shared" ca="1" si="80"/>
        <v/>
      </c>
      <c r="EY1553" s="174" t="str">
        <f ca="1">IF(EU1553="","",COUNTIF(EU$6:$EU1553,"&gt;"&amp;0))</f>
        <v/>
      </c>
      <c r="EZ1553" s="189"/>
      <c r="FA1553" s="153"/>
    </row>
    <row r="1554" spans="146:157" ht="25.5" customHeight="1">
      <c r="EP1554" s="174"/>
      <c r="EQ1554" s="174"/>
      <c r="ER1554" s="174"/>
      <c r="ES1554" s="174"/>
      <c r="ET1554" s="174" t="str">
        <f t="shared" ca="1" si="78"/>
        <v/>
      </c>
      <c r="EU1554" s="174" t="str">
        <f ca="1">IFERROR(IF(OFFSET($D$6,MATCH(VALUE(SUBSTITUTE(EQ1554,EG1554,"")),$A$6:$A$127,0)-1,MATCH($EG1554,$D$6:$CC$6,0)-1+7,1,1)&gt;0,OFFSET($D$6,MATCH(VALUE(SUBSTITUTE(EQ1554,EG1554,"")),$A$6:$A$127,0)-1,MATCH($EG1554,$D$6:$CC$6,0)-1+7,1,1),""),"")</f>
        <v/>
      </c>
      <c r="EV1554" s="174" t="str">
        <f ca="1">IF($EU1554&lt;&gt;"",IF(OFFSET($D$6,MATCH(VALUE(SUBSTITUTE($EQ1554,$EG1554,"")),$A$6:$A$127,0)-1,MATCH($EG1554,$D$6:$CC$6,0)-1+8,1,1)=0,"",OFFSET($D$6,MATCH(VALUE(SUBSTITUTE($EQ1554,$EG1554,"")),$A$6:$A$127,0)-1,MATCH($EG1554,$D$6:$CC$6,0)-1+8,1,1)),"")</f>
        <v/>
      </c>
      <c r="EW1554" s="174" t="str">
        <f t="shared" ca="1" si="79"/>
        <v/>
      </c>
      <c r="EX1554" s="174" t="str">
        <f t="shared" ca="1" si="80"/>
        <v/>
      </c>
      <c r="EY1554" s="174" t="str">
        <f ca="1">IF(EU1554="","",COUNTIF(EU$6:$EU1554,"&gt;"&amp;0))</f>
        <v/>
      </c>
      <c r="EZ1554" s="189"/>
      <c r="FA1554" s="153"/>
    </row>
    <row r="1555" spans="146:157" ht="25.5" customHeight="1">
      <c r="EP1555" s="174"/>
      <c r="EQ1555" s="174"/>
      <c r="ER1555" s="174"/>
      <c r="ES1555" s="174"/>
      <c r="ET1555" s="174" t="str">
        <f t="shared" ca="1" si="78"/>
        <v/>
      </c>
      <c r="EU1555" s="174" t="str">
        <f ca="1">IFERROR(IF(OFFSET($D$6,MATCH(VALUE(SUBSTITUTE(EQ1555,EG1555,"")),$A$6:$A$127,0)-1,MATCH($EG1555,$D$6:$CC$6,0)-1+7,1,1)&gt;0,OFFSET($D$6,MATCH(VALUE(SUBSTITUTE(EQ1555,EG1555,"")),$A$6:$A$127,0)-1,MATCH($EG1555,$D$6:$CC$6,0)-1+7,1,1),""),"")</f>
        <v/>
      </c>
      <c r="EV1555" s="174" t="str">
        <f ca="1">IF($EU1555&lt;&gt;"",IF(OFFSET($D$6,MATCH(VALUE(SUBSTITUTE($EQ1555,$EG1555,"")),$A$6:$A$127,0)-1,MATCH($EG1555,$D$6:$CC$6,0)-1+8,1,1)=0,"",OFFSET($D$6,MATCH(VALUE(SUBSTITUTE($EQ1555,$EG1555,"")),$A$6:$A$127,0)-1,MATCH($EG1555,$D$6:$CC$6,0)-1+8,1,1)),"")</f>
        <v/>
      </c>
      <c r="EW1555" s="174" t="str">
        <f t="shared" ca="1" si="79"/>
        <v/>
      </c>
      <c r="EX1555" s="174" t="str">
        <f t="shared" ca="1" si="80"/>
        <v/>
      </c>
      <c r="EY1555" s="174" t="str">
        <f ca="1">IF(EU1555="","",COUNTIF(EU$6:$EU1555,"&gt;"&amp;0))</f>
        <v/>
      </c>
      <c r="EZ1555" s="189"/>
      <c r="FA1555" s="153"/>
    </row>
    <row r="1556" spans="146:157" ht="25.5" customHeight="1">
      <c r="EP1556" s="174"/>
      <c r="EQ1556" s="174"/>
      <c r="ER1556" s="174"/>
      <c r="ES1556" s="174"/>
      <c r="ET1556" s="174" t="str">
        <f t="shared" ca="1" si="78"/>
        <v/>
      </c>
      <c r="EU1556" s="174" t="str">
        <f ca="1">IFERROR(IF(OFFSET($D$6,MATCH(VALUE(SUBSTITUTE(EQ1556,EG1556,"")),$A$6:$A$127,0)-1,MATCH($EG1556,$D$6:$CC$6,0)-1+7,1,1)&gt;0,OFFSET($D$6,MATCH(VALUE(SUBSTITUTE(EQ1556,EG1556,"")),$A$6:$A$127,0)-1,MATCH($EG1556,$D$6:$CC$6,0)-1+7,1,1),""),"")</f>
        <v/>
      </c>
      <c r="EV1556" s="174" t="str">
        <f ca="1">IF($EU1556&lt;&gt;"",IF(OFFSET($D$6,MATCH(VALUE(SUBSTITUTE($EQ1556,$EG1556,"")),$A$6:$A$127,0)-1,MATCH($EG1556,$D$6:$CC$6,0)-1+8,1,1)=0,"",OFFSET($D$6,MATCH(VALUE(SUBSTITUTE($EQ1556,$EG1556,"")),$A$6:$A$127,0)-1,MATCH($EG1556,$D$6:$CC$6,0)-1+8,1,1)),"")</f>
        <v/>
      </c>
      <c r="EW1556" s="174" t="str">
        <f t="shared" ca="1" si="79"/>
        <v/>
      </c>
      <c r="EX1556" s="174" t="str">
        <f t="shared" ca="1" si="80"/>
        <v/>
      </c>
      <c r="EY1556" s="174" t="str">
        <f ca="1">IF(EU1556="","",COUNTIF(EU$6:$EU1556,"&gt;"&amp;0))</f>
        <v/>
      </c>
      <c r="EZ1556" s="189"/>
      <c r="FA1556" s="153"/>
    </row>
    <row r="1557" spans="146:157" ht="25.5" customHeight="1">
      <c r="EP1557" s="174"/>
      <c r="EQ1557" s="174"/>
      <c r="ER1557" s="174"/>
      <c r="ES1557" s="174"/>
      <c r="ET1557" s="174" t="str">
        <f t="shared" ca="1" si="78"/>
        <v/>
      </c>
      <c r="EU1557" s="174" t="str">
        <f ca="1">IFERROR(IF(OFFSET($D$6,MATCH(VALUE(SUBSTITUTE(EQ1557,EG1557,"")),$A$6:$A$127,0)-1,MATCH($EG1557,$D$6:$CC$6,0)-1+7,1,1)&gt;0,OFFSET($D$6,MATCH(VALUE(SUBSTITUTE(EQ1557,EG1557,"")),$A$6:$A$127,0)-1,MATCH($EG1557,$D$6:$CC$6,0)-1+7,1,1),""),"")</f>
        <v/>
      </c>
      <c r="EV1557" s="174" t="str">
        <f ca="1">IF($EU1557&lt;&gt;"",IF(OFFSET($D$6,MATCH(VALUE(SUBSTITUTE($EQ1557,$EG1557,"")),$A$6:$A$127,0)-1,MATCH($EG1557,$D$6:$CC$6,0)-1+8,1,1)=0,"",OFFSET($D$6,MATCH(VALUE(SUBSTITUTE($EQ1557,$EG1557,"")),$A$6:$A$127,0)-1,MATCH($EG1557,$D$6:$CC$6,0)-1+8,1,1)),"")</f>
        <v/>
      </c>
      <c r="EW1557" s="174" t="str">
        <f t="shared" ca="1" si="79"/>
        <v/>
      </c>
      <c r="EX1557" s="174" t="str">
        <f t="shared" ca="1" si="80"/>
        <v/>
      </c>
      <c r="EY1557" s="174" t="str">
        <f ca="1">IF(EU1557="","",COUNTIF(EU$6:$EU1557,"&gt;"&amp;0))</f>
        <v/>
      </c>
      <c r="EZ1557" s="189"/>
      <c r="FA1557" s="153"/>
    </row>
    <row r="1558" spans="146:157" ht="25.5" customHeight="1">
      <c r="EP1558" s="174"/>
      <c r="EQ1558" s="174"/>
      <c r="ER1558" s="174"/>
      <c r="ES1558" s="174"/>
      <c r="ET1558" s="174" t="str">
        <f t="shared" ca="1" si="78"/>
        <v/>
      </c>
      <c r="EU1558" s="174" t="str">
        <f ca="1">IFERROR(IF(OFFSET($D$6,MATCH(VALUE(SUBSTITUTE(EQ1558,EG1558,"")),$A$6:$A$127,0)-1,MATCH($EG1558,$D$6:$CC$6,0)-1+7,1,1)&gt;0,OFFSET($D$6,MATCH(VALUE(SUBSTITUTE(EQ1558,EG1558,"")),$A$6:$A$127,0)-1,MATCH($EG1558,$D$6:$CC$6,0)-1+7,1,1),""),"")</f>
        <v/>
      </c>
      <c r="EV1558" s="174" t="str">
        <f ca="1">IF($EU1558&lt;&gt;"",IF(OFFSET($D$6,MATCH(VALUE(SUBSTITUTE($EQ1558,$EG1558,"")),$A$6:$A$127,0)-1,MATCH($EG1558,$D$6:$CC$6,0)-1+8,1,1)=0,"",OFFSET($D$6,MATCH(VALUE(SUBSTITUTE($EQ1558,$EG1558,"")),$A$6:$A$127,0)-1,MATCH($EG1558,$D$6:$CC$6,0)-1+8,1,1)),"")</f>
        <v/>
      </c>
      <c r="EW1558" s="174" t="str">
        <f t="shared" ca="1" si="79"/>
        <v/>
      </c>
      <c r="EX1558" s="174" t="str">
        <f t="shared" ca="1" si="80"/>
        <v/>
      </c>
      <c r="EY1558" s="174" t="str">
        <f ca="1">IF(EU1558="","",COUNTIF(EU$6:$EU1558,"&gt;"&amp;0))</f>
        <v/>
      </c>
      <c r="EZ1558" s="189"/>
      <c r="FA1558" s="153"/>
    </row>
    <row r="1559" spans="146:157" ht="25.5" customHeight="1">
      <c r="EP1559" s="174"/>
      <c r="EQ1559" s="174"/>
      <c r="ER1559" s="174"/>
      <c r="ES1559" s="174"/>
      <c r="ET1559" s="174" t="str">
        <f t="shared" ca="1" si="78"/>
        <v/>
      </c>
      <c r="EU1559" s="174" t="str">
        <f ca="1">IFERROR(IF(OFFSET($D$6,MATCH(VALUE(SUBSTITUTE(EQ1559,EG1559,"")),$A$6:$A$127,0)-1,MATCH($EG1559,$D$6:$CC$6,0)-1+7,1,1)&gt;0,OFFSET($D$6,MATCH(VALUE(SUBSTITUTE(EQ1559,EG1559,"")),$A$6:$A$127,0)-1,MATCH($EG1559,$D$6:$CC$6,0)-1+7,1,1),""),"")</f>
        <v/>
      </c>
      <c r="EV1559" s="174" t="str">
        <f ca="1">IF($EU1559&lt;&gt;"",IF(OFFSET($D$6,MATCH(VALUE(SUBSTITUTE($EQ1559,$EG1559,"")),$A$6:$A$127,0)-1,MATCH($EG1559,$D$6:$CC$6,0)-1+8,1,1)=0,"",OFFSET($D$6,MATCH(VALUE(SUBSTITUTE($EQ1559,$EG1559,"")),$A$6:$A$127,0)-1,MATCH($EG1559,$D$6:$CC$6,0)-1+8,1,1)),"")</f>
        <v/>
      </c>
      <c r="EW1559" s="174" t="str">
        <f t="shared" ca="1" si="79"/>
        <v/>
      </c>
      <c r="EX1559" s="174" t="str">
        <f t="shared" ca="1" si="80"/>
        <v/>
      </c>
      <c r="EY1559" s="174" t="str">
        <f ca="1">IF(EU1559="","",COUNTIF(EU$6:$EU1559,"&gt;"&amp;0))</f>
        <v/>
      </c>
      <c r="EZ1559" s="189"/>
      <c r="FA1559" s="153"/>
    </row>
    <row r="1560" spans="146:157" ht="25.5" customHeight="1">
      <c r="EP1560" s="174"/>
      <c r="EQ1560" s="174"/>
      <c r="ER1560" s="174"/>
      <c r="ES1560" s="174"/>
      <c r="ET1560" s="174" t="str">
        <f t="shared" ca="1" si="78"/>
        <v/>
      </c>
      <c r="EU1560" s="174" t="str">
        <f ca="1">IFERROR(IF(OFFSET($D$6,MATCH(VALUE(SUBSTITUTE(EQ1560,EG1560,"")),$A$6:$A$127,0)-1,MATCH($EG1560,$D$6:$CC$6,0)-1+7,1,1)&gt;0,OFFSET($D$6,MATCH(VALUE(SUBSTITUTE(EQ1560,EG1560,"")),$A$6:$A$127,0)-1,MATCH($EG1560,$D$6:$CC$6,0)-1+7,1,1),""),"")</f>
        <v/>
      </c>
      <c r="EV1560" s="174" t="str">
        <f ca="1">IF($EU1560&lt;&gt;"",IF(OFFSET($D$6,MATCH(VALUE(SUBSTITUTE($EQ1560,$EG1560,"")),$A$6:$A$127,0)-1,MATCH($EG1560,$D$6:$CC$6,0)-1+8,1,1)=0,"",OFFSET($D$6,MATCH(VALUE(SUBSTITUTE($EQ1560,$EG1560,"")),$A$6:$A$127,0)-1,MATCH($EG1560,$D$6:$CC$6,0)-1+8,1,1)),"")</f>
        <v/>
      </c>
      <c r="EW1560" s="174" t="str">
        <f t="shared" ca="1" si="79"/>
        <v/>
      </c>
      <c r="EX1560" s="174" t="str">
        <f t="shared" ca="1" si="80"/>
        <v/>
      </c>
      <c r="EY1560" s="174" t="str">
        <f ca="1">IF(EU1560="","",COUNTIF(EU$6:$EU1560,"&gt;"&amp;0))</f>
        <v/>
      </c>
      <c r="EZ1560" s="189"/>
      <c r="FA1560" s="153"/>
    </row>
    <row r="1561" spans="146:157" ht="25.5" customHeight="1">
      <c r="EP1561" s="174"/>
      <c r="EQ1561" s="174"/>
      <c r="ER1561" s="174"/>
      <c r="ES1561" s="174"/>
      <c r="ET1561" s="174" t="str">
        <f t="shared" ca="1" si="78"/>
        <v/>
      </c>
      <c r="EU1561" s="174" t="str">
        <f ca="1">IFERROR(IF(OFFSET($D$6,MATCH(VALUE(SUBSTITUTE(EQ1561,EG1561,"")),$A$6:$A$127,0)-1,MATCH($EG1561,$D$6:$CC$6,0)-1+7,1,1)&gt;0,OFFSET($D$6,MATCH(VALUE(SUBSTITUTE(EQ1561,EG1561,"")),$A$6:$A$127,0)-1,MATCH($EG1561,$D$6:$CC$6,0)-1+7,1,1),""),"")</f>
        <v/>
      </c>
      <c r="EV1561" s="174" t="str">
        <f ca="1">IF($EU1561&lt;&gt;"",IF(OFFSET($D$6,MATCH(VALUE(SUBSTITUTE($EQ1561,$EG1561,"")),$A$6:$A$127,0)-1,MATCH($EG1561,$D$6:$CC$6,0)-1+8,1,1)=0,"",OFFSET($D$6,MATCH(VALUE(SUBSTITUTE($EQ1561,$EG1561,"")),$A$6:$A$127,0)-1,MATCH($EG1561,$D$6:$CC$6,0)-1+8,1,1)),"")</f>
        <v/>
      </c>
      <c r="EW1561" s="174" t="str">
        <f t="shared" ca="1" si="79"/>
        <v/>
      </c>
      <c r="EX1561" s="174" t="str">
        <f t="shared" ca="1" si="80"/>
        <v/>
      </c>
      <c r="EY1561" s="174" t="str">
        <f ca="1">IF(EU1561="","",COUNTIF(EU$6:$EU1561,"&gt;"&amp;0))</f>
        <v/>
      </c>
      <c r="EZ1561" s="189"/>
      <c r="FA1561" s="153"/>
    </row>
    <row r="1562" spans="146:157" ht="25.5" customHeight="1">
      <c r="EP1562" s="174"/>
      <c r="EQ1562" s="174"/>
      <c r="ER1562" s="174"/>
      <c r="ES1562" s="174"/>
      <c r="ET1562" s="174" t="str">
        <f t="shared" ca="1" si="78"/>
        <v/>
      </c>
      <c r="EU1562" s="174" t="str">
        <f ca="1">IFERROR(IF(OFFSET($D$6,MATCH(VALUE(SUBSTITUTE(EQ1562,EG1562,"")),$A$6:$A$127,0)-1,MATCH($EG1562,$D$6:$CC$6,0)-1+7,1,1)&gt;0,OFFSET($D$6,MATCH(VALUE(SUBSTITUTE(EQ1562,EG1562,"")),$A$6:$A$127,0)-1,MATCH($EG1562,$D$6:$CC$6,0)-1+7,1,1),""),"")</f>
        <v/>
      </c>
      <c r="EV1562" s="174" t="str">
        <f ca="1">IF($EU1562&lt;&gt;"",IF(OFFSET($D$6,MATCH(VALUE(SUBSTITUTE($EQ1562,$EG1562,"")),$A$6:$A$127,0)-1,MATCH($EG1562,$D$6:$CC$6,0)-1+8,1,1)=0,"",OFFSET($D$6,MATCH(VALUE(SUBSTITUTE($EQ1562,$EG1562,"")),$A$6:$A$127,0)-1,MATCH($EG1562,$D$6:$CC$6,0)-1+8,1,1)),"")</f>
        <v/>
      </c>
      <c r="EW1562" s="174" t="str">
        <f t="shared" ca="1" si="79"/>
        <v/>
      </c>
      <c r="EX1562" s="174" t="str">
        <f t="shared" ca="1" si="80"/>
        <v/>
      </c>
      <c r="EY1562" s="174" t="str">
        <f ca="1">IF(EU1562="","",COUNTIF(EU$6:$EU1562,"&gt;"&amp;0))</f>
        <v/>
      </c>
      <c r="EZ1562" s="189"/>
      <c r="FA1562" s="153"/>
    </row>
    <row r="1563" spans="146:157" ht="25.5" customHeight="1">
      <c r="EP1563" s="174"/>
      <c r="EQ1563" s="174"/>
      <c r="ER1563" s="174"/>
      <c r="ES1563" s="174"/>
      <c r="ET1563" s="174" t="str">
        <f t="shared" ca="1" si="78"/>
        <v/>
      </c>
      <c r="EU1563" s="174" t="str">
        <f ca="1">IFERROR(IF(OFFSET($D$6,MATCH(VALUE(SUBSTITUTE(EQ1563,EG1563,"")),$A$6:$A$127,0)-1,MATCH($EG1563,$D$6:$CC$6,0)-1+7,1,1)&gt;0,OFFSET($D$6,MATCH(VALUE(SUBSTITUTE(EQ1563,EG1563,"")),$A$6:$A$127,0)-1,MATCH($EG1563,$D$6:$CC$6,0)-1+7,1,1),""),"")</f>
        <v/>
      </c>
      <c r="EV1563" s="174" t="str">
        <f ca="1">IF($EU1563&lt;&gt;"",IF(OFFSET($D$6,MATCH(VALUE(SUBSTITUTE($EQ1563,$EG1563,"")),$A$6:$A$127,0)-1,MATCH($EG1563,$D$6:$CC$6,0)-1+8,1,1)=0,"",OFFSET($D$6,MATCH(VALUE(SUBSTITUTE($EQ1563,$EG1563,"")),$A$6:$A$127,0)-1,MATCH($EG1563,$D$6:$CC$6,0)-1+8,1,1)),"")</f>
        <v/>
      </c>
      <c r="EW1563" s="174" t="str">
        <f t="shared" ca="1" si="79"/>
        <v/>
      </c>
      <c r="EX1563" s="174" t="str">
        <f t="shared" ca="1" si="80"/>
        <v/>
      </c>
      <c r="EY1563" s="174" t="str">
        <f ca="1">IF(EU1563="","",COUNTIF(EU$6:$EU1563,"&gt;"&amp;0))</f>
        <v/>
      </c>
      <c r="EZ1563" s="189"/>
      <c r="FA1563" s="153"/>
    </row>
    <row r="1564" spans="146:157" ht="25.5" customHeight="1">
      <c r="EP1564" s="174"/>
      <c r="EQ1564" s="174"/>
      <c r="ER1564" s="174"/>
      <c r="ES1564" s="174"/>
      <c r="ET1564" s="174" t="str">
        <f t="shared" ca="1" si="78"/>
        <v/>
      </c>
      <c r="EU1564" s="174" t="str">
        <f ca="1">IFERROR(IF(OFFSET($D$6,MATCH(VALUE(SUBSTITUTE(EQ1564,EG1564,"")),$A$6:$A$127,0)-1,MATCH($EG1564,$D$6:$CC$6,0)-1+7,1,1)&gt;0,OFFSET($D$6,MATCH(VALUE(SUBSTITUTE(EQ1564,EG1564,"")),$A$6:$A$127,0)-1,MATCH($EG1564,$D$6:$CC$6,0)-1+7,1,1),""),"")</f>
        <v/>
      </c>
      <c r="EV1564" s="174" t="str">
        <f ca="1">IF($EU1564&lt;&gt;"",IF(OFFSET($D$6,MATCH(VALUE(SUBSTITUTE($EQ1564,$EG1564,"")),$A$6:$A$127,0)-1,MATCH($EG1564,$D$6:$CC$6,0)-1+8,1,1)=0,"",OFFSET($D$6,MATCH(VALUE(SUBSTITUTE($EQ1564,$EG1564,"")),$A$6:$A$127,0)-1,MATCH($EG1564,$D$6:$CC$6,0)-1+8,1,1)),"")</f>
        <v/>
      </c>
      <c r="EW1564" s="174" t="str">
        <f t="shared" ca="1" si="79"/>
        <v/>
      </c>
      <c r="EX1564" s="174" t="str">
        <f t="shared" ca="1" si="80"/>
        <v/>
      </c>
      <c r="EY1564" s="174" t="str">
        <f ca="1">IF(EU1564="","",COUNTIF(EU$6:$EU1564,"&gt;"&amp;0))</f>
        <v/>
      </c>
      <c r="EZ1564" s="189"/>
      <c r="FA1564" s="153"/>
    </row>
    <row r="1565" spans="146:157" ht="25.5" customHeight="1">
      <c r="EP1565" s="174"/>
      <c r="EQ1565" s="174"/>
      <c r="ER1565" s="174"/>
      <c r="ES1565" s="174"/>
      <c r="ET1565" s="174" t="str">
        <f t="shared" ca="1" si="78"/>
        <v/>
      </c>
      <c r="EU1565" s="174" t="str">
        <f ca="1">IFERROR(IF(OFFSET($D$6,MATCH(VALUE(SUBSTITUTE(EQ1565,EG1565,"")),$A$6:$A$127,0)-1,MATCH($EG1565,$D$6:$CC$6,0)-1+7,1,1)&gt;0,OFFSET($D$6,MATCH(VALUE(SUBSTITUTE(EQ1565,EG1565,"")),$A$6:$A$127,0)-1,MATCH($EG1565,$D$6:$CC$6,0)-1+7,1,1),""),"")</f>
        <v/>
      </c>
      <c r="EV1565" s="174" t="str">
        <f ca="1">IF($EU1565&lt;&gt;"",IF(OFFSET($D$6,MATCH(VALUE(SUBSTITUTE($EQ1565,$EG1565,"")),$A$6:$A$127,0)-1,MATCH($EG1565,$D$6:$CC$6,0)-1+8,1,1)=0,"",OFFSET($D$6,MATCH(VALUE(SUBSTITUTE($EQ1565,$EG1565,"")),$A$6:$A$127,0)-1,MATCH($EG1565,$D$6:$CC$6,0)-1+8,1,1)),"")</f>
        <v/>
      </c>
      <c r="EW1565" s="174" t="str">
        <f t="shared" ca="1" si="79"/>
        <v/>
      </c>
      <c r="EX1565" s="174" t="str">
        <f t="shared" ca="1" si="80"/>
        <v/>
      </c>
      <c r="EY1565" s="174" t="str">
        <f ca="1">IF(EU1565="","",COUNTIF(EU$6:$EU1565,"&gt;"&amp;0))</f>
        <v/>
      </c>
      <c r="EZ1565" s="189"/>
      <c r="FA1565" s="153"/>
    </row>
    <row r="1566" spans="146:157" ht="25.5" customHeight="1">
      <c r="EP1566" s="174"/>
      <c r="EQ1566" s="174"/>
      <c r="ER1566" s="174"/>
      <c r="ES1566" s="174"/>
      <c r="ET1566" s="174" t="str">
        <f t="shared" ca="1" si="78"/>
        <v/>
      </c>
      <c r="EU1566" s="174" t="str">
        <f ca="1">IFERROR(IF(OFFSET($D$6,MATCH(VALUE(SUBSTITUTE(EQ1566,EG1566,"")),$A$6:$A$127,0)-1,MATCH($EG1566,$D$6:$CC$6,0)-1+7,1,1)&gt;0,OFFSET($D$6,MATCH(VALUE(SUBSTITUTE(EQ1566,EG1566,"")),$A$6:$A$127,0)-1,MATCH($EG1566,$D$6:$CC$6,0)-1+7,1,1),""),"")</f>
        <v/>
      </c>
      <c r="EV1566" s="174" t="str">
        <f ca="1">IF($EU1566&lt;&gt;"",IF(OFFSET($D$6,MATCH(VALUE(SUBSTITUTE($EQ1566,$EG1566,"")),$A$6:$A$127,0)-1,MATCH($EG1566,$D$6:$CC$6,0)-1+8,1,1)=0,"",OFFSET($D$6,MATCH(VALUE(SUBSTITUTE($EQ1566,$EG1566,"")),$A$6:$A$127,0)-1,MATCH($EG1566,$D$6:$CC$6,0)-1+8,1,1)),"")</f>
        <v/>
      </c>
      <c r="EW1566" s="174" t="str">
        <f t="shared" ca="1" si="79"/>
        <v/>
      </c>
      <c r="EX1566" s="174" t="str">
        <f t="shared" ca="1" si="80"/>
        <v/>
      </c>
      <c r="EY1566" s="174" t="str">
        <f ca="1">IF(EU1566="","",COUNTIF(EU$6:$EU1566,"&gt;"&amp;0))</f>
        <v/>
      </c>
      <c r="EZ1566" s="189"/>
      <c r="FA1566" s="153"/>
    </row>
    <row r="1567" spans="146:157" ht="25.5" customHeight="1">
      <c r="EP1567" s="174"/>
      <c r="EQ1567" s="174"/>
      <c r="ER1567" s="174"/>
      <c r="ES1567" s="174"/>
      <c r="ET1567" s="174" t="str">
        <f t="shared" ca="1" si="78"/>
        <v/>
      </c>
      <c r="EU1567" s="174" t="str">
        <f ca="1">IFERROR(IF(OFFSET($D$6,MATCH(VALUE(SUBSTITUTE(EQ1567,EG1567,"")),$A$6:$A$127,0)-1,MATCH($EG1567,$D$6:$CC$6,0)-1+7,1,1)&gt;0,OFFSET($D$6,MATCH(VALUE(SUBSTITUTE(EQ1567,EG1567,"")),$A$6:$A$127,0)-1,MATCH($EG1567,$D$6:$CC$6,0)-1+7,1,1),""),"")</f>
        <v/>
      </c>
      <c r="EV1567" s="174" t="str">
        <f ca="1">IF($EU1567&lt;&gt;"",IF(OFFSET($D$6,MATCH(VALUE(SUBSTITUTE($EQ1567,$EG1567,"")),$A$6:$A$127,0)-1,MATCH($EG1567,$D$6:$CC$6,0)-1+8,1,1)=0,"",OFFSET($D$6,MATCH(VALUE(SUBSTITUTE($EQ1567,$EG1567,"")),$A$6:$A$127,0)-1,MATCH($EG1567,$D$6:$CC$6,0)-1+8,1,1)),"")</f>
        <v/>
      </c>
      <c r="EW1567" s="174" t="str">
        <f t="shared" ca="1" si="79"/>
        <v/>
      </c>
      <c r="EX1567" s="174" t="str">
        <f t="shared" ca="1" si="80"/>
        <v/>
      </c>
      <c r="EY1567" s="174" t="str">
        <f ca="1">IF(EU1567="","",COUNTIF(EU$6:$EU1567,"&gt;"&amp;0))</f>
        <v/>
      </c>
      <c r="EZ1567" s="189"/>
      <c r="FA1567" s="153"/>
    </row>
    <row r="1568" spans="146:157" ht="25.5" customHeight="1">
      <c r="EP1568" s="174"/>
      <c r="EQ1568" s="174"/>
      <c r="ER1568" s="174"/>
      <c r="ES1568" s="174"/>
      <c r="ET1568" s="174" t="str">
        <f t="shared" ca="1" si="78"/>
        <v/>
      </c>
      <c r="EU1568" s="174" t="str">
        <f ca="1">IFERROR(IF(OFFSET($D$6,MATCH(VALUE(SUBSTITUTE(EQ1568,EG1568,"")),$A$6:$A$127,0)-1,MATCH($EG1568,$D$6:$CC$6,0)-1+7,1,1)&gt;0,OFFSET($D$6,MATCH(VALUE(SUBSTITUTE(EQ1568,EG1568,"")),$A$6:$A$127,0)-1,MATCH($EG1568,$D$6:$CC$6,0)-1+7,1,1),""),"")</f>
        <v/>
      </c>
      <c r="EV1568" s="174" t="str">
        <f ca="1">IF($EU1568&lt;&gt;"",IF(OFFSET($D$6,MATCH(VALUE(SUBSTITUTE($EQ1568,$EG1568,"")),$A$6:$A$127,0)-1,MATCH($EG1568,$D$6:$CC$6,0)-1+8,1,1)=0,"",OFFSET($D$6,MATCH(VALUE(SUBSTITUTE($EQ1568,$EG1568,"")),$A$6:$A$127,0)-1,MATCH($EG1568,$D$6:$CC$6,0)-1+8,1,1)),"")</f>
        <v/>
      </c>
      <c r="EW1568" s="174" t="str">
        <f t="shared" ca="1" si="79"/>
        <v/>
      </c>
      <c r="EX1568" s="174" t="str">
        <f t="shared" ca="1" si="80"/>
        <v/>
      </c>
      <c r="EY1568" s="174" t="str">
        <f ca="1">IF(EU1568="","",COUNTIF(EU$6:$EU1568,"&gt;"&amp;0))</f>
        <v/>
      </c>
      <c r="EZ1568" s="189"/>
      <c r="FA1568" s="153"/>
    </row>
    <row r="1569" spans="146:157" ht="25.5" customHeight="1">
      <c r="EP1569" s="174"/>
      <c r="EQ1569" s="174"/>
      <c r="ER1569" s="174"/>
      <c r="ES1569" s="174"/>
      <c r="ET1569" s="174" t="str">
        <f t="shared" ca="1" si="78"/>
        <v/>
      </c>
      <c r="EU1569" s="174" t="str">
        <f ca="1">IFERROR(IF(OFFSET($D$6,MATCH(VALUE(SUBSTITUTE(EQ1569,EG1569,"")),$A$6:$A$127,0)-1,MATCH($EG1569,$D$6:$CC$6,0)-1+7,1,1)&gt;0,OFFSET($D$6,MATCH(VALUE(SUBSTITUTE(EQ1569,EG1569,"")),$A$6:$A$127,0)-1,MATCH($EG1569,$D$6:$CC$6,0)-1+7,1,1),""),"")</f>
        <v/>
      </c>
      <c r="EV1569" s="174" t="str">
        <f ca="1">IF($EU1569&lt;&gt;"",IF(OFFSET($D$6,MATCH(VALUE(SUBSTITUTE($EQ1569,$EG1569,"")),$A$6:$A$127,0)-1,MATCH($EG1569,$D$6:$CC$6,0)-1+8,1,1)=0,"",OFFSET($D$6,MATCH(VALUE(SUBSTITUTE($EQ1569,$EG1569,"")),$A$6:$A$127,0)-1,MATCH($EG1569,$D$6:$CC$6,0)-1+8,1,1)),"")</f>
        <v/>
      </c>
      <c r="EW1569" s="174" t="str">
        <f t="shared" ca="1" si="79"/>
        <v/>
      </c>
      <c r="EX1569" s="174" t="str">
        <f t="shared" ca="1" si="80"/>
        <v/>
      </c>
      <c r="EY1569" s="174" t="str">
        <f ca="1">IF(EU1569="","",COUNTIF(EU$6:$EU1569,"&gt;"&amp;0))</f>
        <v/>
      </c>
      <c r="EZ1569" s="189"/>
      <c r="FA1569" s="153"/>
    </row>
    <row r="1570" spans="146:157" ht="25.5" customHeight="1">
      <c r="EP1570" s="174"/>
      <c r="EQ1570" s="174"/>
      <c r="ER1570" s="174"/>
      <c r="ES1570" s="174"/>
      <c r="ET1570" s="174" t="str">
        <f t="shared" ca="1" si="78"/>
        <v/>
      </c>
      <c r="EU1570" s="174" t="str">
        <f ca="1">IFERROR(IF(OFFSET($D$6,MATCH(VALUE(SUBSTITUTE(EQ1570,EG1570,"")),$A$6:$A$127,0)-1,MATCH($EG1570,$D$6:$CC$6,0)-1+7,1,1)&gt;0,OFFSET($D$6,MATCH(VALUE(SUBSTITUTE(EQ1570,EG1570,"")),$A$6:$A$127,0)-1,MATCH($EG1570,$D$6:$CC$6,0)-1+7,1,1),""),"")</f>
        <v/>
      </c>
      <c r="EV1570" s="174" t="str">
        <f ca="1">IF($EU1570&lt;&gt;"",IF(OFFSET($D$6,MATCH(VALUE(SUBSTITUTE($EQ1570,$EG1570,"")),$A$6:$A$127,0)-1,MATCH($EG1570,$D$6:$CC$6,0)-1+8,1,1)=0,"",OFFSET($D$6,MATCH(VALUE(SUBSTITUTE($EQ1570,$EG1570,"")),$A$6:$A$127,0)-1,MATCH($EG1570,$D$6:$CC$6,0)-1+8,1,1)),"")</f>
        <v/>
      </c>
      <c r="EW1570" s="174" t="str">
        <f t="shared" ca="1" si="79"/>
        <v/>
      </c>
      <c r="EX1570" s="174" t="str">
        <f t="shared" ca="1" si="80"/>
        <v/>
      </c>
      <c r="EY1570" s="174" t="str">
        <f ca="1">IF(EU1570="","",COUNTIF(EU$6:$EU1570,"&gt;"&amp;0))</f>
        <v/>
      </c>
      <c r="EZ1570" s="189"/>
      <c r="FA1570" s="153"/>
    </row>
    <row r="1571" spans="146:157" ht="25.5" customHeight="1">
      <c r="EP1571" s="174"/>
      <c r="EQ1571" s="174"/>
      <c r="ER1571" s="174"/>
      <c r="ES1571" s="174"/>
      <c r="ET1571" s="174" t="str">
        <f t="shared" ca="1" si="78"/>
        <v/>
      </c>
      <c r="EU1571" s="174" t="str">
        <f ca="1">IFERROR(IF(OFFSET($D$6,MATCH(VALUE(SUBSTITUTE(EQ1571,EG1571,"")),$A$6:$A$127,0)-1,MATCH($EG1571,$D$6:$CC$6,0)-1+7,1,1)&gt;0,OFFSET($D$6,MATCH(VALUE(SUBSTITUTE(EQ1571,EG1571,"")),$A$6:$A$127,0)-1,MATCH($EG1571,$D$6:$CC$6,0)-1+7,1,1),""),"")</f>
        <v/>
      </c>
      <c r="EV1571" s="174" t="str">
        <f ca="1">IF($EU1571&lt;&gt;"",IF(OFFSET($D$6,MATCH(VALUE(SUBSTITUTE($EQ1571,$EG1571,"")),$A$6:$A$127,0)-1,MATCH($EG1571,$D$6:$CC$6,0)-1+8,1,1)=0,"",OFFSET($D$6,MATCH(VALUE(SUBSTITUTE($EQ1571,$EG1571,"")),$A$6:$A$127,0)-1,MATCH($EG1571,$D$6:$CC$6,0)-1+8,1,1)),"")</f>
        <v/>
      </c>
      <c r="EW1571" s="174" t="str">
        <f t="shared" ca="1" si="79"/>
        <v/>
      </c>
      <c r="EX1571" s="174" t="str">
        <f t="shared" ca="1" si="80"/>
        <v/>
      </c>
      <c r="EY1571" s="174" t="str">
        <f ca="1">IF(EU1571="","",COUNTIF(EU$6:$EU1571,"&gt;"&amp;0))</f>
        <v/>
      </c>
      <c r="EZ1571" s="189"/>
      <c r="FA1571" s="153"/>
    </row>
    <row r="1572" spans="146:157" ht="25.5" customHeight="1">
      <c r="EP1572" s="174"/>
      <c r="EQ1572" s="174"/>
      <c r="ER1572" s="174"/>
      <c r="ES1572" s="174"/>
      <c r="ET1572" s="174" t="str">
        <f t="shared" ca="1" si="78"/>
        <v/>
      </c>
      <c r="EU1572" s="174" t="str">
        <f ca="1">IFERROR(IF(OFFSET($D$6,MATCH(VALUE(SUBSTITUTE(EQ1572,EG1572,"")),$A$6:$A$127,0)-1,MATCH($EG1572,$D$6:$CC$6,0)-1+7,1,1)&gt;0,OFFSET($D$6,MATCH(VALUE(SUBSTITUTE(EQ1572,EG1572,"")),$A$6:$A$127,0)-1,MATCH($EG1572,$D$6:$CC$6,0)-1+7,1,1),""),"")</f>
        <v/>
      </c>
      <c r="EV1572" s="174" t="str">
        <f ca="1">IF($EU1572&lt;&gt;"",IF(OFFSET($D$6,MATCH(VALUE(SUBSTITUTE($EQ1572,$EG1572,"")),$A$6:$A$127,0)-1,MATCH($EG1572,$D$6:$CC$6,0)-1+8,1,1)=0,"",OFFSET($D$6,MATCH(VALUE(SUBSTITUTE($EQ1572,$EG1572,"")),$A$6:$A$127,0)-1,MATCH($EG1572,$D$6:$CC$6,0)-1+8,1,1)),"")</f>
        <v/>
      </c>
      <c r="EW1572" s="174" t="str">
        <f t="shared" ca="1" si="79"/>
        <v/>
      </c>
      <c r="EX1572" s="174" t="str">
        <f t="shared" ca="1" si="80"/>
        <v/>
      </c>
      <c r="EY1572" s="174" t="str">
        <f ca="1">IF(EU1572="","",COUNTIF(EU$6:$EU1572,"&gt;"&amp;0))</f>
        <v/>
      </c>
      <c r="EZ1572" s="189"/>
      <c r="FA1572" s="153"/>
    </row>
    <row r="1573" spans="146:157" ht="25.5" customHeight="1">
      <c r="EP1573" s="174"/>
      <c r="EQ1573" s="174"/>
      <c r="ER1573" s="174"/>
      <c r="ES1573" s="174"/>
      <c r="ET1573" s="174" t="str">
        <f t="shared" ca="1" si="78"/>
        <v/>
      </c>
      <c r="EU1573" s="174" t="str">
        <f ca="1">IFERROR(IF(OFFSET($D$6,MATCH(VALUE(SUBSTITUTE(EQ1573,EG1573,"")),$A$6:$A$127,0)-1,MATCH($EG1573,$D$6:$CC$6,0)-1+7,1,1)&gt;0,OFFSET($D$6,MATCH(VALUE(SUBSTITUTE(EQ1573,EG1573,"")),$A$6:$A$127,0)-1,MATCH($EG1573,$D$6:$CC$6,0)-1+7,1,1),""),"")</f>
        <v/>
      </c>
      <c r="EV1573" s="174" t="str">
        <f ca="1">IF($EU1573&lt;&gt;"",IF(OFFSET($D$6,MATCH(VALUE(SUBSTITUTE($EQ1573,$EG1573,"")),$A$6:$A$127,0)-1,MATCH($EG1573,$D$6:$CC$6,0)-1+8,1,1)=0,"",OFFSET($D$6,MATCH(VALUE(SUBSTITUTE($EQ1573,$EG1573,"")),$A$6:$A$127,0)-1,MATCH($EG1573,$D$6:$CC$6,0)-1+8,1,1)),"")</f>
        <v/>
      </c>
      <c r="EW1573" s="174" t="str">
        <f t="shared" ca="1" si="79"/>
        <v/>
      </c>
      <c r="EX1573" s="174" t="str">
        <f t="shared" ca="1" si="80"/>
        <v/>
      </c>
      <c r="EY1573" s="174" t="str">
        <f ca="1">IF(EU1573="","",COUNTIF(EU$6:$EU1573,"&gt;"&amp;0))</f>
        <v/>
      </c>
      <c r="EZ1573" s="189"/>
      <c r="FA1573" s="153"/>
    </row>
    <row r="1574" spans="146:157" ht="25.5" customHeight="1">
      <c r="EP1574" s="174"/>
      <c r="EQ1574" s="174"/>
      <c r="ER1574" s="174"/>
      <c r="ES1574" s="174"/>
      <c r="ET1574" s="174" t="str">
        <f t="shared" ca="1" si="78"/>
        <v/>
      </c>
      <c r="EU1574" s="174" t="str">
        <f ca="1">IFERROR(IF(OFFSET($D$6,MATCH(VALUE(SUBSTITUTE(EQ1574,EG1574,"")),$A$6:$A$127,0)-1,MATCH($EG1574,$D$6:$CC$6,0)-1+7,1,1)&gt;0,OFFSET($D$6,MATCH(VALUE(SUBSTITUTE(EQ1574,EG1574,"")),$A$6:$A$127,0)-1,MATCH($EG1574,$D$6:$CC$6,0)-1+7,1,1),""),"")</f>
        <v/>
      </c>
      <c r="EV1574" s="174" t="str">
        <f ca="1">IF($EU1574&lt;&gt;"",IF(OFFSET($D$6,MATCH(VALUE(SUBSTITUTE($EQ1574,$EG1574,"")),$A$6:$A$127,0)-1,MATCH($EG1574,$D$6:$CC$6,0)-1+8,1,1)=0,"",OFFSET($D$6,MATCH(VALUE(SUBSTITUTE($EQ1574,$EG1574,"")),$A$6:$A$127,0)-1,MATCH($EG1574,$D$6:$CC$6,0)-1+8,1,1)),"")</f>
        <v/>
      </c>
      <c r="EW1574" s="174" t="str">
        <f t="shared" ca="1" si="79"/>
        <v/>
      </c>
      <c r="EX1574" s="174" t="str">
        <f t="shared" ca="1" si="80"/>
        <v/>
      </c>
      <c r="EY1574" s="174" t="str">
        <f ca="1">IF(EU1574="","",COUNTIF(EU$6:$EU1574,"&gt;"&amp;0))</f>
        <v/>
      </c>
      <c r="EZ1574" s="189"/>
      <c r="FA1574" s="153"/>
    </row>
    <row r="1575" spans="146:157" ht="25.5" customHeight="1">
      <c r="EP1575" s="174"/>
      <c r="EQ1575" s="174"/>
      <c r="ER1575" s="174"/>
      <c r="ES1575" s="174"/>
      <c r="ET1575" s="174" t="str">
        <f t="shared" ca="1" si="78"/>
        <v/>
      </c>
      <c r="EU1575" s="174" t="str">
        <f ca="1">IFERROR(IF(OFFSET($D$6,MATCH(VALUE(SUBSTITUTE(EQ1575,EG1575,"")),$A$6:$A$127,0)-1,MATCH($EG1575,$D$6:$CC$6,0)-1+7,1,1)&gt;0,OFFSET($D$6,MATCH(VALUE(SUBSTITUTE(EQ1575,EG1575,"")),$A$6:$A$127,0)-1,MATCH($EG1575,$D$6:$CC$6,0)-1+7,1,1),""),"")</f>
        <v/>
      </c>
      <c r="EV1575" s="174" t="str">
        <f ca="1">IF($EU1575&lt;&gt;"",IF(OFFSET($D$6,MATCH(VALUE(SUBSTITUTE($EQ1575,$EG1575,"")),$A$6:$A$127,0)-1,MATCH($EG1575,$D$6:$CC$6,0)-1+8,1,1)=0,"",OFFSET($D$6,MATCH(VALUE(SUBSTITUTE($EQ1575,$EG1575,"")),$A$6:$A$127,0)-1,MATCH($EG1575,$D$6:$CC$6,0)-1+8,1,1)),"")</f>
        <v/>
      </c>
      <c r="EW1575" s="174" t="str">
        <f t="shared" ca="1" si="79"/>
        <v/>
      </c>
      <c r="EX1575" s="174" t="str">
        <f t="shared" ca="1" si="80"/>
        <v/>
      </c>
      <c r="EY1575" s="174" t="str">
        <f ca="1">IF(EU1575="","",COUNTIF(EU$6:$EU1575,"&gt;"&amp;0))</f>
        <v/>
      </c>
      <c r="EZ1575" s="189"/>
      <c r="FA1575" s="153"/>
    </row>
    <row r="1576" spans="146:157" ht="25.5" customHeight="1">
      <c r="EP1576" s="174"/>
      <c r="EQ1576" s="174"/>
      <c r="ER1576" s="174"/>
      <c r="ES1576" s="174"/>
      <c r="ET1576" s="174" t="str">
        <f t="shared" ca="1" si="78"/>
        <v/>
      </c>
      <c r="EU1576" s="174" t="str">
        <f ca="1">IFERROR(IF(OFFSET($D$6,MATCH(VALUE(SUBSTITUTE(EQ1576,EG1576,"")),$A$6:$A$127,0)-1,MATCH($EG1576,$D$6:$CC$6,0)-1+7,1,1)&gt;0,OFFSET($D$6,MATCH(VALUE(SUBSTITUTE(EQ1576,EG1576,"")),$A$6:$A$127,0)-1,MATCH($EG1576,$D$6:$CC$6,0)-1+7,1,1),""),"")</f>
        <v/>
      </c>
      <c r="EV1576" s="174" t="str">
        <f ca="1">IF($EU1576&lt;&gt;"",IF(OFFSET($D$6,MATCH(VALUE(SUBSTITUTE($EQ1576,$EG1576,"")),$A$6:$A$127,0)-1,MATCH($EG1576,$D$6:$CC$6,0)-1+8,1,1)=0,"",OFFSET($D$6,MATCH(VALUE(SUBSTITUTE($EQ1576,$EG1576,"")),$A$6:$A$127,0)-1,MATCH($EG1576,$D$6:$CC$6,0)-1+8,1,1)),"")</f>
        <v/>
      </c>
      <c r="EW1576" s="174" t="str">
        <f t="shared" ca="1" si="79"/>
        <v/>
      </c>
      <c r="EX1576" s="174" t="str">
        <f t="shared" ca="1" si="80"/>
        <v/>
      </c>
      <c r="EY1576" s="174" t="str">
        <f ca="1">IF(EU1576="","",COUNTIF(EU$6:$EU1576,"&gt;"&amp;0))</f>
        <v/>
      </c>
      <c r="EZ1576" s="189"/>
      <c r="FA1576" s="153"/>
    </row>
    <row r="1577" spans="146:157" ht="25.5" customHeight="1">
      <c r="EP1577" s="174"/>
      <c r="EQ1577" s="174"/>
      <c r="ER1577" s="174"/>
      <c r="ES1577" s="174"/>
      <c r="ET1577" s="174" t="str">
        <f t="shared" ca="1" si="78"/>
        <v/>
      </c>
      <c r="EU1577" s="174" t="str">
        <f ca="1">IFERROR(IF(OFFSET($D$6,MATCH(VALUE(SUBSTITUTE(EQ1577,EG1577,"")),$A$6:$A$127,0)-1,MATCH($EG1577,$D$6:$CC$6,0)-1+7,1,1)&gt;0,OFFSET($D$6,MATCH(VALUE(SUBSTITUTE(EQ1577,EG1577,"")),$A$6:$A$127,0)-1,MATCH($EG1577,$D$6:$CC$6,0)-1+7,1,1),""),"")</f>
        <v/>
      </c>
      <c r="EV1577" s="174" t="str">
        <f ca="1">IF($EU1577&lt;&gt;"",IF(OFFSET($D$6,MATCH(VALUE(SUBSTITUTE($EQ1577,$EG1577,"")),$A$6:$A$127,0)-1,MATCH($EG1577,$D$6:$CC$6,0)-1+8,1,1)=0,"",OFFSET($D$6,MATCH(VALUE(SUBSTITUTE($EQ1577,$EG1577,"")),$A$6:$A$127,0)-1,MATCH($EG1577,$D$6:$CC$6,0)-1+8,1,1)),"")</f>
        <v/>
      </c>
      <c r="EW1577" s="174" t="str">
        <f t="shared" ca="1" si="79"/>
        <v/>
      </c>
      <c r="EX1577" s="174" t="str">
        <f t="shared" ca="1" si="80"/>
        <v/>
      </c>
      <c r="EY1577" s="174" t="str">
        <f ca="1">IF(EU1577="","",COUNTIF(EU$6:$EU1577,"&gt;"&amp;0))</f>
        <v/>
      </c>
      <c r="EZ1577" s="189"/>
      <c r="FA1577" s="153"/>
    </row>
    <row r="1578" spans="146:157" ht="25.5" customHeight="1">
      <c r="EP1578" s="174"/>
      <c r="EQ1578" s="174"/>
      <c r="ER1578" s="174"/>
      <c r="ES1578" s="174"/>
      <c r="ET1578" s="174" t="str">
        <f t="shared" ca="1" si="78"/>
        <v/>
      </c>
      <c r="EU1578" s="174" t="str">
        <f ca="1">IFERROR(IF(OFFSET($D$6,MATCH(VALUE(SUBSTITUTE(EQ1578,EG1578,"")),$A$6:$A$127,0)-1,MATCH($EG1578,$D$6:$CC$6,0)-1+7,1,1)&gt;0,OFFSET($D$6,MATCH(VALUE(SUBSTITUTE(EQ1578,EG1578,"")),$A$6:$A$127,0)-1,MATCH($EG1578,$D$6:$CC$6,0)-1+7,1,1),""),"")</f>
        <v/>
      </c>
      <c r="EV1578" s="174" t="str">
        <f ca="1">IF($EU1578&lt;&gt;"",IF(OFFSET($D$6,MATCH(VALUE(SUBSTITUTE($EQ1578,$EG1578,"")),$A$6:$A$127,0)-1,MATCH($EG1578,$D$6:$CC$6,0)-1+8,1,1)=0,"",OFFSET($D$6,MATCH(VALUE(SUBSTITUTE($EQ1578,$EG1578,"")),$A$6:$A$127,0)-1,MATCH($EG1578,$D$6:$CC$6,0)-1+8,1,1)),"")</f>
        <v/>
      </c>
      <c r="EW1578" s="174" t="str">
        <f t="shared" ca="1" si="79"/>
        <v/>
      </c>
      <c r="EX1578" s="174" t="str">
        <f t="shared" ca="1" si="80"/>
        <v/>
      </c>
      <c r="EY1578" s="174" t="str">
        <f ca="1">IF(EU1578="","",COUNTIF(EU$6:$EU1578,"&gt;"&amp;0))</f>
        <v/>
      </c>
      <c r="EZ1578" s="189"/>
      <c r="FA1578" s="153"/>
    </row>
    <row r="1579" spans="146:157" ht="25.5" customHeight="1">
      <c r="EP1579" s="174"/>
      <c r="EQ1579" s="174"/>
      <c r="ER1579" s="174"/>
      <c r="ES1579" s="174"/>
      <c r="ET1579" s="174" t="str">
        <f t="shared" ca="1" si="78"/>
        <v/>
      </c>
      <c r="EU1579" s="174" t="str">
        <f ca="1">IFERROR(IF(OFFSET($D$6,MATCH(VALUE(SUBSTITUTE(EQ1579,EG1579,"")),$A$6:$A$127,0)-1,MATCH($EG1579,$D$6:$CC$6,0)-1+7,1,1)&gt;0,OFFSET($D$6,MATCH(VALUE(SUBSTITUTE(EQ1579,EG1579,"")),$A$6:$A$127,0)-1,MATCH($EG1579,$D$6:$CC$6,0)-1+7,1,1),""),"")</f>
        <v/>
      </c>
      <c r="EV1579" s="174" t="str">
        <f ca="1">IF($EU1579&lt;&gt;"",IF(OFFSET($D$6,MATCH(VALUE(SUBSTITUTE($EQ1579,$EG1579,"")),$A$6:$A$127,0)-1,MATCH($EG1579,$D$6:$CC$6,0)-1+8,1,1)=0,"",OFFSET($D$6,MATCH(VALUE(SUBSTITUTE($EQ1579,$EG1579,"")),$A$6:$A$127,0)-1,MATCH($EG1579,$D$6:$CC$6,0)-1+8,1,1)),"")</f>
        <v/>
      </c>
      <c r="EW1579" s="174" t="str">
        <f t="shared" ca="1" si="79"/>
        <v/>
      </c>
      <c r="EX1579" s="174" t="str">
        <f t="shared" ca="1" si="80"/>
        <v/>
      </c>
      <c r="EY1579" s="174" t="str">
        <f ca="1">IF(EU1579="","",COUNTIF(EU$6:$EU1579,"&gt;"&amp;0))</f>
        <v/>
      </c>
      <c r="EZ1579" s="189"/>
      <c r="FA1579" s="153"/>
    </row>
    <row r="1580" spans="146:157" ht="25.5" customHeight="1">
      <c r="EP1580" s="174"/>
      <c r="EQ1580" s="174"/>
      <c r="ER1580" s="174"/>
      <c r="ES1580" s="174"/>
      <c r="ET1580" s="174" t="str">
        <f t="shared" ca="1" si="78"/>
        <v/>
      </c>
      <c r="EU1580" s="174" t="str">
        <f ca="1">IFERROR(IF(OFFSET($D$6,MATCH(VALUE(SUBSTITUTE(EQ1580,EG1580,"")),$A$6:$A$127,0)-1,MATCH($EG1580,$D$6:$CC$6,0)-1+7,1,1)&gt;0,OFFSET($D$6,MATCH(VALUE(SUBSTITUTE(EQ1580,EG1580,"")),$A$6:$A$127,0)-1,MATCH($EG1580,$D$6:$CC$6,0)-1+7,1,1),""),"")</f>
        <v/>
      </c>
      <c r="EV1580" s="174" t="str">
        <f ca="1">IF($EU1580&lt;&gt;"",IF(OFFSET($D$6,MATCH(VALUE(SUBSTITUTE($EQ1580,$EG1580,"")),$A$6:$A$127,0)-1,MATCH($EG1580,$D$6:$CC$6,0)-1+8,1,1)=0,"",OFFSET($D$6,MATCH(VALUE(SUBSTITUTE($EQ1580,$EG1580,"")),$A$6:$A$127,0)-1,MATCH($EG1580,$D$6:$CC$6,0)-1+8,1,1)),"")</f>
        <v/>
      </c>
      <c r="EW1580" s="174" t="str">
        <f t="shared" ca="1" si="79"/>
        <v/>
      </c>
      <c r="EX1580" s="174" t="str">
        <f t="shared" ca="1" si="80"/>
        <v/>
      </c>
      <c r="EY1580" s="174" t="str">
        <f ca="1">IF(EU1580="","",COUNTIF(EU$6:$EU1580,"&gt;"&amp;0))</f>
        <v/>
      </c>
      <c r="EZ1580" s="189"/>
      <c r="FA1580" s="153"/>
    </row>
    <row r="1581" spans="146:157" ht="25.5" customHeight="1">
      <c r="EP1581" s="174"/>
      <c r="EQ1581" s="174"/>
      <c r="ER1581" s="174"/>
      <c r="ES1581" s="174"/>
      <c r="ET1581" s="174" t="str">
        <f t="shared" ca="1" si="78"/>
        <v/>
      </c>
      <c r="EU1581" s="174" t="str">
        <f ca="1">IFERROR(IF(OFFSET($D$6,MATCH(VALUE(SUBSTITUTE(EQ1581,EG1581,"")),$A$6:$A$127,0)-1,MATCH($EG1581,$D$6:$CC$6,0)-1+7,1,1)&gt;0,OFFSET($D$6,MATCH(VALUE(SUBSTITUTE(EQ1581,EG1581,"")),$A$6:$A$127,0)-1,MATCH($EG1581,$D$6:$CC$6,0)-1+7,1,1),""),"")</f>
        <v/>
      </c>
      <c r="EV1581" s="174" t="str">
        <f ca="1">IF($EU1581&lt;&gt;"",IF(OFFSET($D$6,MATCH(VALUE(SUBSTITUTE($EQ1581,$EG1581,"")),$A$6:$A$127,0)-1,MATCH($EG1581,$D$6:$CC$6,0)-1+8,1,1)=0,"",OFFSET($D$6,MATCH(VALUE(SUBSTITUTE($EQ1581,$EG1581,"")),$A$6:$A$127,0)-1,MATCH($EG1581,$D$6:$CC$6,0)-1+8,1,1)),"")</f>
        <v/>
      </c>
      <c r="EW1581" s="174" t="str">
        <f t="shared" ca="1" si="79"/>
        <v/>
      </c>
      <c r="EX1581" s="174" t="str">
        <f t="shared" ca="1" si="80"/>
        <v/>
      </c>
      <c r="EY1581" s="174" t="str">
        <f ca="1">IF(EU1581="","",COUNTIF(EU$6:$EU1581,"&gt;"&amp;0))</f>
        <v/>
      </c>
      <c r="EZ1581" s="189"/>
      <c r="FA1581" s="153"/>
    </row>
    <row r="1582" spans="146:157" ht="25.5" customHeight="1">
      <c r="EP1582" s="174"/>
      <c r="EQ1582" s="174"/>
      <c r="ER1582" s="174"/>
      <c r="ES1582" s="174"/>
      <c r="ET1582" s="174" t="str">
        <f t="shared" ca="1" si="78"/>
        <v/>
      </c>
      <c r="EU1582" s="174" t="str">
        <f ca="1">IFERROR(IF(OFFSET($D$6,MATCH(VALUE(SUBSTITUTE(EQ1582,EG1582,"")),$A$6:$A$127,0)-1,MATCH($EG1582,$D$6:$CC$6,0)-1+7,1,1)&gt;0,OFFSET($D$6,MATCH(VALUE(SUBSTITUTE(EQ1582,EG1582,"")),$A$6:$A$127,0)-1,MATCH($EG1582,$D$6:$CC$6,0)-1+7,1,1),""),"")</f>
        <v/>
      </c>
      <c r="EV1582" s="174" t="str">
        <f ca="1">IF($EU1582&lt;&gt;"",IF(OFFSET($D$6,MATCH(VALUE(SUBSTITUTE($EQ1582,$EG1582,"")),$A$6:$A$127,0)-1,MATCH($EG1582,$D$6:$CC$6,0)-1+8,1,1)=0,"",OFFSET($D$6,MATCH(VALUE(SUBSTITUTE($EQ1582,$EG1582,"")),$A$6:$A$127,0)-1,MATCH($EG1582,$D$6:$CC$6,0)-1+8,1,1)),"")</f>
        <v/>
      </c>
      <c r="EW1582" s="174" t="str">
        <f t="shared" ca="1" si="79"/>
        <v/>
      </c>
      <c r="EX1582" s="174" t="str">
        <f t="shared" ca="1" si="80"/>
        <v/>
      </c>
      <c r="EY1582" s="174" t="str">
        <f ca="1">IF(EU1582="","",COUNTIF(EU$6:$EU1582,"&gt;"&amp;0))</f>
        <v/>
      </c>
      <c r="EZ1582" s="189"/>
      <c r="FA1582" s="153"/>
    </row>
    <row r="1583" spans="146:157" ht="25.5" customHeight="1">
      <c r="EP1583" s="174"/>
      <c r="EQ1583" s="174"/>
      <c r="ER1583" s="174"/>
      <c r="ES1583" s="174"/>
      <c r="ET1583" s="174" t="str">
        <f t="shared" ca="1" si="78"/>
        <v/>
      </c>
      <c r="EU1583" s="174" t="str">
        <f ca="1">IFERROR(IF(OFFSET($D$6,MATCH(VALUE(SUBSTITUTE(EQ1583,EG1583,"")),$A$6:$A$127,0)-1,MATCH($EG1583,$D$6:$CC$6,0)-1+7,1,1)&gt;0,OFFSET($D$6,MATCH(VALUE(SUBSTITUTE(EQ1583,EG1583,"")),$A$6:$A$127,0)-1,MATCH($EG1583,$D$6:$CC$6,0)-1+7,1,1),""),"")</f>
        <v/>
      </c>
      <c r="EV1583" s="174" t="str">
        <f ca="1">IF($EU1583&lt;&gt;"",IF(OFFSET($D$6,MATCH(VALUE(SUBSTITUTE($EQ1583,$EG1583,"")),$A$6:$A$127,0)-1,MATCH($EG1583,$D$6:$CC$6,0)-1+8,1,1)=0,"",OFFSET($D$6,MATCH(VALUE(SUBSTITUTE($EQ1583,$EG1583,"")),$A$6:$A$127,0)-1,MATCH($EG1583,$D$6:$CC$6,0)-1+8,1,1)),"")</f>
        <v/>
      </c>
      <c r="EW1583" s="174" t="str">
        <f t="shared" ca="1" si="79"/>
        <v/>
      </c>
      <c r="EX1583" s="174" t="str">
        <f t="shared" ca="1" si="80"/>
        <v/>
      </c>
      <c r="EY1583" s="174" t="str">
        <f ca="1">IF(EU1583="","",COUNTIF(EU$6:$EU1583,"&gt;"&amp;0))</f>
        <v/>
      </c>
      <c r="EZ1583" s="189"/>
      <c r="FA1583" s="153"/>
    </row>
    <row r="1584" spans="146:157" ht="25.5" customHeight="1">
      <c r="EP1584" s="174"/>
      <c r="EQ1584" s="174"/>
      <c r="ER1584" s="174"/>
      <c r="ES1584" s="174"/>
      <c r="ET1584" s="174" t="str">
        <f t="shared" ca="1" si="78"/>
        <v/>
      </c>
      <c r="EU1584" s="174" t="str">
        <f ca="1">IFERROR(IF(OFFSET($D$6,MATCH(VALUE(SUBSTITUTE(EQ1584,EG1584,"")),$A$6:$A$127,0)-1,MATCH($EG1584,$D$6:$CC$6,0)-1+7,1,1)&gt;0,OFFSET($D$6,MATCH(VALUE(SUBSTITUTE(EQ1584,EG1584,"")),$A$6:$A$127,0)-1,MATCH($EG1584,$D$6:$CC$6,0)-1+7,1,1),""),"")</f>
        <v/>
      </c>
      <c r="EV1584" s="174" t="str">
        <f ca="1">IF($EU1584&lt;&gt;"",IF(OFFSET($D$6,MATCH(VALUE(SUBSTITUTE($EQ1584,$EG1584,"")),$A$6:$A$127,0)-1,MATCH($EG1584,$D$6:$CC$6,0)-1+8,1,1)=0,"",OFFSET($D$6,MATCH(VALUE(SUBSTITUTE($EQ1584,$EG1584,"")),$A$6:$A$127,0)-1,MATCH($EG1584,$D$6:$CC$6,0)-1+8,1,1)),"")</f>
        <v/>
      </c>
      <c r="EW1584" s="174" t="str">
        <f t="shared" ca="1" si="79"/>
        <v/>
      </c>
      <c r="EX1584" s="174" t="str">
        <f t="shared" ca="1" si="80"/>
        <v/>
      </c>
      <c r="EY1584" s="174" t="str">
        <f ca="1">IF(EU1584="","",COUNTIF(EU$6:$EU1584,"&gt;"&amp;0))</f>
        <v/>
      </c>
      <c r="EZ1584" s="189"/>
      <c r="FA1584" s="153"/>
    </row>
    <row r="1585" spans="146:157" ht="25.5" customHeight="1">
      <c r="EP1585" s="174"/>
      <c r="EQ1585" s="174"/>
      <c r="ER1585" s="174"/>
      <c r="ES1585" s="174"/>
      <c r="ET1585" s="174" t="str">
        <f t="shared" ca="1" si="78"/>
        <v/>
      </c>
      <c r="EU1585" s="174" t="str">
        <f ca="1">IFERROR(IF(OFFSET($D$6,MATCH(VALUE(SUBSTITUTE(EQ1585,EG1585,"")),$A$6:$A$127,0)-1,MATCH($EG1585,$D$6:$CC$6,0)-1+7,1,1)&gt;0,OFFSET($D$6,MATCH(VALUE(SUBSTITUTE(EQ1585,EG1585,"")),$A$6:$A$127,0)-1,MATCH($EG1585,$D$6:$CC$6,0)-1+7,1,1),""),"")</f>
        <v/>
      </c>
      <c r="EV1585" s="174" t="str">
        <f ca="1">IF($EU1585&lt;&gt;"",IF(OFFSET($D$6,MATCH(VALUE(SUBSTITUTE($EQ1585,$EG1585,"")),$A$6:$A$127,0)-1,MATCH($EG1585,$D$6:$CC$6,0)-1+8,1,1)=0,"",OFFSET($D$6,MATCH(VALUE(SUBSTITUTE($EQ1585,$EG1585,"")),$A$6:$A$127,0)-1,MATCH($EG1585,$D$6:$CC$6,0)-1+8,1,1)),"")</f>
        <v/>
      </c>
      <c r="EW1585" s="174" t="str">
        <f t="shared" ca="1" si="79"/>
        <v/>
      </c>
      <c r="EX1585" s="174" t="str">
        <f t="shared" ca="1" si="80"/>
        <v/>
      </c>
      <c r="EY1585" s="174" t="str">
        <f ca="1">IF(EU1585="","",COUNTIF(EU$6:$EU1585,"&gt;"&amp;0))</f>
        <v/>
      </c>
      <c r="EZ1585" s="189"/>
      <c r="FA1585" s="153"/>
    </row>
    <row r="1586" spans="146:157" ht="25.5" customHeight="1">
      <c r="EP1586" s="174"/>
      <c r="EQ1586" s="174"/>
      <c r="ER1586" s="174"/>
      <c r="ES1586" s="174"/>
      <c r="ET1586" s="174" t="str">
        <f t="shared" ca="1" si="78"/>
        <v/>
      </c>
      <c r="EU1586" s="174" t="str">
        <f ca="1">IFERROR(IF(OFFSET($D$6,MATCH(VALUE(SUBSTITUTE(EQ1586,EG1586,"")),$A$6:$A$127,0)-1,MATCH($EG1586,$D$6:$CC$6,0)-1+7,1,1)&gt;0,OFFSET($D$6,MATCH(VALUE(SUBSTITUTE(EQ1586,EG1586,"")),$A$6:$A$127,0)-1,MATCH($EG1586,$D$6:$CC$6,0)-1+7,1,1),""),"")</f>
        <v/>
      </c>
      <c r="EV1586" s="174" t="str">
        <f ca="1">IF($EU1586&lt;&gt;"",IF(OFFSET($D$6,MATCH(VALUE(SUBSTITUTE($EQ1586,$EG1586,"")),$A$6:$A$127,0)-1,MATCH($EG1586,$D$6:$CC$6,0)-1+8,1,1)=0,"",OFFSET($D$6,MATCH(VALUE(SUBSTITUTE($EQ1586,$EG1586,"")),$A$6:$A$127,0)-1,MATCH($EG1586,$D$6:$CC$6,0)-1+8,1,1)),"")</f>
        <v/>
      </c>
      <c r="EW1586" s="174" t="str">
        <f t="shared" ca="1" si="79"/>
        <v/>
      </c>
      <c r="EX1586" s="174" t="str">
        <f t="shared" ca="1" si="80"/>
        <v/>
      </c>
      <c r="EY1586" s="174" t="str">
        <f ca="1">IF(EU1586="","",COUNTIF(EU$6:$EU1586,"&gt;"&amp;0))</f>
        <v/>
      </c>
      <c r="EZ1586" s="189"/>
      <c r="FA1586" s="153"/>
    </row>
    <row r="1587" spans="146:157" ht="25.5" customHeight="1">
      <c r="EP1587" s="174"/>
      <c r="EQ1587" s="174"/>
      <c r="ER1587" s="174"/>
      <c r="ES1587" s="174"/>
      <c r="ET1587" s="174" t="str">
        <f t="shared" ca="1" si="78"/>
        <v/>
      </c>
      <c r="EU1587" s="174" t="str">
        <f ca="1">IFERROR(IF(OFFSET($D$6,MATCH(VALUE(SUBSTITUTE(EQ1587,EG1587,"")),$A$6:$A$127,0)-1,MATCH($EG1587,$D$6:$CC$6,0)-1+7,1,1)&gt;0,OFFSET($D$6,MATCH(VALUE(SUBSTITUTE(EQ1587,EG1587,"")),$A$6:$A$127,0)-1,MATCH($EG1587,$D$6:$CC$6,0)-1+7,1,1),""),"")</f>
        <v/>
      </c>
      <c r="EV1587" s="174" t="str">
        <f ca="1">IF($EU1587&lt;&gt;"",IF(OFFSET($D$6,MATCH(VALUE(SUBSTITUTE($EQ1587,$EG1587,"")),$A$6:$A$127,0)-1,MATCH($EG1587,$D$6:$CC$6,0)-1+8,1,1)=0,"",OFFSET($D$6,MATCH(VALUE(SUBSTITUTE($EQ1587,$EG1587,"")),$A$6:$A$127,0)-1,MATCH($EG1587,$D$6:$CC$6,0)-1+8,1,1)),"")</f>
        <v/>
      </c>
      <c r="EW1587" s="174" t="str">
        <f t="shared" ca="1" si="79"/>
        <v/>
      </c>
      <c r="EX1587" s="174" t="str">
        <f t="shared" ca="1" si="80"/>
        <v/>
      </c>
      <c r="EY1587" s="174" t="str">
        <f ca="1">IF(EU1587="","",COUNTIF(EU$6:$EU1587,"&gt;"&amp;0))</f>
        <v/>
      </c>
      <c r="EZ1587" s="189"/>
      <c r="FA1587" s="153"/>
    </row>
    <row r="1588" spans="146:157" ht="25.5" customHeight="1">
      <c r="EP1588" s="174"/>
      <c r="EQ1588" s="174"/>
      <c r="ER1588" s="174"/>
      <c r="ES1588" s="174"/>
      <c r="ET1588" s="174" t="str">
        <f t="shared" ca="1" si="78"/>
        <v/>
      </c>
      <c r="EU1588" s="174" t="str">
        <f ca="1">IFERROR(IF(OFFSET($D$6,MATCH(VALUE(SUBSTITUTE(EQ1588,EG1588,"")),$A$6:$A$127,0)-1,MATCH($EG1588,$D$6:$CC$6,0)-1+7,1,1)&gt;0,OFFSET($D$6,MATCH(VALUE(SUBSTITUTE(EQ1588,EG1588,"")),$A$6:$A$127,0)-1,MATCH($EG1588,$D$6:$CC$6,0)-1+7,1,1),""),"")</f>
        <v/>
      </c>
      <c r="EV1588" s="174" t="str">
        <f ca="1">IF($EU1588&lt;&gt;"",IF(OFFSET($D$6,MATCH(VALUE(SUBSTITUTE($EQ1588,$EG1588,"")),$A$6:$A$127,0)-1,MATCH($EG1588,$D$6:$CC$6,0)-1+8,1,1)=0,"",OFFSET($D$6,MATCH(VALUE(SUBSTITUTE($EQ1588,$EG1588,"")),$A$6:$A$127,0)-1,MATCH($EG1588,$D$6:$CC$6,0)-1+8,1,1)),"")</f>
        <v/>
      </c>
      <c r="EW1588" s="174" t="str">
        <f t="shared" ca="1" si="79"/>
        <v/>
      </c>
      <c r="EX1588" s="174" t="str">
        <f t="shared" ca="1" si="80"/>
        <v/>
      </c>
      <c r="EY1588" s="174" t="str">
        <f ca="1">IF(EU1588="","",COUNTIF(EU$6:$EU1588,"&gt;"&amp;0))</f>
        <v/>
      </c>
      <c r="EZ1588" s="189"/>
      <c r="FA1588" s="153"/>
    </row>
    <row r="1589" spans="146:157" ht="25.5" customHeight="1">
      <c r="EP1589" s="174"/>
      <c r="EQ1589" s="174"/>
      <c r="ER1589" s="174"/>
      <c r="ES1589" s="174"/>
      <c r="ET1589" s="174" t="str">
        <f t="shared" ca="1" si="78"/>
        <v/>
      </c>
      <c r="EU1589" s="174" t="str">
        <f ca="1">IFERROR(IF(OFFSET($D$6,MATCH(VALUE(SUBSTITUTE(EQ1589,EG1589,"")),$A$6:$A$127,0)-1,MATCH($EG1589,$D$6:$CC$6,0)-1+7,1,1)&gt;0,OFFSET($D$6,MATCH(VALUE(SUBSTITUTE(EQ1589,EG1589,"")),$A$6:$A$127,0)-1,MATCH($EG1589,$D$6:$CC$6,0)-1+7,1,1),""),"")</f>
        <v/>
      </c>
      <c r="EV1589" s="174" t="str">
        <f ca="1">IF($EU1589&lt;&gt;"",IF(OFFSET($D$6,MATCH(VALUE(SUBSTITUTE($EQ1589,$EG1589,"")),$A$6:$A$127,0)-1,MATCH($EG1589,$D$6:$CC$6,0)-1+8,1,1)=0,"",OFFSET($D$6,MATCH(VALUE(SUBSTITUTE($EQ1589,$EG1589,"")),$A$6:$A$127,0)-1,MATCH($EG1589,$D$6:$CC$6,0)-1+8,1,1)),"")</f>
        <v/>
      </c>
      <c r="EW1589" s="174" t="str">
        <f t="shared" ca="1" si="79"/>
        <v/>
      </c>
      <c r="EX1589" s="174" t="str">
        <f t="shared" ca="1" si="80"/>
        <v/>
      </c>
      <c r="EY1589" s="174" t="str">
        <f ca="1">IF(EU1589="","",COUNTIF(EU$6:$EU1589,"&gt;"&amp;0))</f>
        <v/>
      </c>
      <c r="EZ1589" s="189"/>
      <c r="FA1589" s="153"/>
    </row>
    <row r="1590" spans="146:157" ht="25.5" customHeight="1">
      <c r="EP1590" s="174"/>
      <c r="EQ1590" s="174"/>
      <c r="ER1590" s="174"/>
      <c r="ES1590" s="174"/>
      <c r="ET1590" s="174" t="str">
        <f t="shared" ca="1" si="78"/>
        <v/>
      </c>
      <c r="EU1590" s="174" t="str">
        <f ca="1">IFERROR(IF(OFFSET($D$6,MATCH(VALUE(SUBSTITUTE(EQ1590,EG1590,"")),$A$6:$A$127,0)-1,MATCH($EG1590,$D$6:$CC$6,0)-1+7,1,1)&gt;0,OFFSET($D$6,MATCH(VALUE(SUBSTITUTE(EQ1590,EG1590,"")),$A$6:$A$127,0)-1,MATCH($EG1590,$D$6:$CC$6,0)-1+7,1,1),""),"")</f>
        <v/>
      </c>
      <c r="EV1590" s="174" t="str">
        <f ca="1">IF($EU1590&lt;&gt;"",IF(OFFSET($D$6,MATCH(VALUE(SUBSTITUTE($EQ1590,$EG1590,"")),$A$6:$A$127,0)-1,MATCH($EG1590,$D$6:$CC$6,0)-1+8,1,1)=0,"",OFFSET($D$6,MATCH(VALUE(SUBSTITUTE($EQ1590,$EG1590,"")),$A$6:$A$127,0)-1,MATCH($EG1590,$D$6:$CC$6,0)-1+8,1,1)),"")</f>
        <v/>
      </c>
      <c r="EW1590" s="174" t="str">
        <f t="shared" ca="1" si="79"/>
        <v/>
      </c>
      <c r="EX1590" s="174" t="str">
        <f t="shared" ca="1" si="80"/>
        <v/>
      </c>
      <c r="EY1590" s="174" t="str">
        <f ca="1">IF(EU1590="","",COUNTIF(EU$6:$EU1590,"&gt;"&amp;0))</f>
        <v/>
      </c>
      <c r="EZ1590" s="189"/>
      <c r="FA1590" s="153"/>
    </row>
    <row r="1591" spans="146:157" ht="25.5" customHeight="1">
      <c r="EP1591" s="174"/>
      <c r="EQ1591" s="174"/>
      <c r="ER1591" s="174"/>
      <c r="ES1591" s="174"/>
      <c r="ET1591" s="174" t="str">
        <f t="shared" ca="1" si="78"/>
        <v/>
      </c>
      <c r="EU1591" s="174" t="str">
        <f ca="1">IFERROR(IF(OFFSET($D$6,MATCH(VALUE(SUBSTITUTE(EQ1591,EG1591,"")),$A$6:$A$127,0)-1,MATCH($EG1591,$D$6:$CC$6,0)-1+7,1,1)&gt;0,OFFSET($D$6,MATCH(VALUE(SUBSTITUTE(EQ1591,EG1591,"")),$A$6:$A$127,0)-1,MATCH($EG1591,$D$6:$CC$6,0)-1+7,1,1),""),"")</f>
        <v/>
      </c>
      <c r="EV1591" s="174" t="str">
        <f ca="1">IF($EU1591&lt;&gt;"",IF(OFFSET($D$6,MATCH(VALUE(SUBSTITUTE($EQ1591,$EG1591,"")),$A$6:$A$127,0)-1,MATCH($EG1591,$D$6:$CC$6,0)-1+8,1,1)=0,"",OFFSET($D$6,MATCH(VALUE(SUBSTITUTE($EQ1591,$EG1591,"")),$A$6:$A$127,0)-1,MATCH($EG1591,$D$6:$CC$6,0)-1+8,1,1)),"")</f>
        <v/>
      </c>
      <c r="EW1591" s="174" t="str">
        <f t="shared" ca="1" si="79"/>
        <v/>
      </c>
      <c r="EX1591" s="174" t="str">
        <f t="shared" ca="1" si="80"/>
        <v/>
      </c>
      <c r="EY1591" s="174" t="str">
        <f ca="1">IF(EU1591="","",COUNTIF(EU$6:$EU1591,"&gt;"&amp;0))</f>
        <v/>
      </c>
      <c r="EZ1591" s="189"/>
      <c r="FA1591" s="153"/>
    </row>
    <row r="1592" spans="146:157" ht="25.5" customHeight="1">
      <c r="EP1592" s="174"/>
      <c r="EQ1592" s="174"/>
      <c r="ER1592" s="174"/>
      <c r="ES1592" s="174"/>
      <c r="ET1592" s="174" t="str">
        <f t="shared" ca="1" si="78"/>
        <v/>
      </c>
      <c r="EU1592" s="174" t="str">
        <f ca="1">IFERROR(IF(OFFSET($D$6,MATCH(VALUE(SUBSTITUTE(EQ1592,EG1592,"")),$A$6:$A$127,0)-1,MATCH($EG1592,$D$6:$CC$6,0)-1+7,1,1)&gt;0,OFFSET($D$6,MATCH(VALUE(SUBSTITUTE(EQ1592,EG1592,"")),$A$6:$A$127,0)-1,MATCH($EG1592,$D$6:$CC$6,0)-1+7,1,1),""),"")</f>
        <v/>
      </c>
      <c r="EV1592" s="174" t="str">
        <f ca="1">IF($EU1592&lt;&gt;"",IF(OFFSET($D$6,MATCH(VALUE(SUBSTITUTE($EQ1592,$EG1592,"")),$A$6:$A$127,0)-1,MATCH($EG1592,$D$6:$CC$6,0)-1+8,1,1)=0,"",OFFSET($D$6,MATCH(VALUE(SUBSTITUTE($EQ1592,$EG1592,"")),$A$6:$A$127,0)-1,MATCH($EG1592,$D$6:$CC$6,0)-1+8,1,1)),"")</f>
        <v/>
      </c>
      <c r="EW1592" s="174" t="str">
        <f t="shared" ca="1" si="79"/>
        <v/>
      </c>
      <c r="EX1592" s="174" t="str">
        <f t="shared" ca="1" si="80"/>
        <v/>
      </c>
      <c r="EY1592" s="174" t="str">
        <f ca="1">IF(EU1592="","",COUNTIF(EU$6:$EU1592,"&gt;"&amp;0))</f>
        <v/>
      </c>
      <c r="EZ1592" s="189"/>
      <c r="FA1592" s="153"/>
    </row>
    <row r="1593" spans="146:157" ht="25.5" customHeight="1">
      <c r="EP1593" s="174"/>
      <c r="EQ1593" s="174"/>
      <c r="ER1593" s="174"/>
      <c r="ES1593" s="174"/>
      <c r="ET1593" s="174" t="str">
        <f t="shared" ca="1" si="78"/>
        <v/>
      </c>
      <c r="EU1593" s="174" t="str">
        <f ca="1">IFERROR(IF(OFFSET($D$6,MATCH(VALUE(SUBSTITUTE(EQ1593,EG1593,"")),$A$6:$A$127,0)-1,MATCH($EG1593,$D$6:$CC$6,0)-1+7,1,1)&gt;0,OFFSET($D$6,MATCH(VALUE(SUBSTITUTE(EQ1593,EG1593,"")),$A$6:$A$127,0)-1,MATCH($EG1593,$D$6:$CC$6,0)-1+7,1,1),""),"")</f>
        <v/>
      </c>
      <c r="EV1593" s="174" t="str">
        <f ca="1">IF($EU1593&lt;&gt;"",IF(OFFSET($D$6,MATCH(VALUE(SUBSTITUTE($EQ1593,$EG1593,"")),$A$6:$A$127,0)-1,MATCH($EG1593,$D$6:$CC$6,0)-1+8,1,1)=0,"",OFFSET($D$6,MATCH(VALUE(SUBSTITUTE($EQ1593,$EG1593,"")),$A$6:$A$127,0)-1,MATCH($EG1593,$D$6:$CC$6,0)-1+8,1,1)),"")</f>
        <v/>
      </c>
      <c r="EW1593" s="174" t="str">
        <f t="shared" ca="1" si="79"/>
        <v/>
      </c>
      <c r="EX1593" s="174" t="str">
        <f t="shared" ca="1" si="80"/>
        <v/>
      </c>
      <c r="EY1593" s="174" t="str">
        <f ca="1">IF(EU1593="","",COUNTIF(EU$6:$EU1593,"&gt;"&amp;0))</f>
        <v/>
      </c>
      <c r="EZ1593" s="189"/>
      <c r="FA1593" s="153"/>
    </row>
    <row r="1594" spans="146:157" ht="25.5" customHeight="1">
      <c r="EP1594" s="174"/>
      <c r="EQ1594" s="174"/>
      <c r="ER1594" s="174"/>
      <c r="ES1594" s="174"/>
      <c r="ET1594" s="174" t="str">
        <f t="shared" ca="1" si="78"/>
        <v/>
      </c>
      <c r="EU1594" s="174" t="str">
        <f ca="1">IFERROR(IF(OFFSET($D$6,MATCH(VALUE(SUBSTITUTE(EQ1594,EG1594,"")),$A$6:$A$127,0)-1,MATCH($EG1594,$D$6:$CC$6,0)-1+7,1,1)&gt;0,OFFSET($D$6,MATCH(VALUE(SUBSTITUTE(EQ1594,EG1594,"")),$A$6:$A$127,0)-1,MATCH($EG1594,$D$6:$CC$6,0)-1+7,1,1),""),"")</f>
        <v/>
      </c>
      <c r="EV1594" s="174" t="str">
        <f ca="1">IF($EU1594&lt;&gt;"",IF(OFFSET($D$6,MATCH(VALUE(SUBSTITUTE($EQ1594,$EG1594,"")),$A$6:$A$127,0)-1,MATCH($EG1594,$D$6:$CC$6,0)-1+8,1,1)=0,"",OFFSET($D$6,MATCH(VALUE(SUBSTITUTE($EQ1594,$EG1594,"")),$A$6:$A$127,0)-1,MATCH($EG1594,$D$6:$CC$6,0)-1+8,1,1)),"")</f>
        <v/>
      </c>
      <c r="EW1594" s="174" t="str">
        <f t="shared" ca="1" si="79"/>
        <v/>
      </c>
      <c r="EX1594" s="174" t="str">
        <f t="shared" ca="1" si="80"/>
        <v/>
      </c>
      <c r="EY1594" s="174" t="str">
        <f ca="1">IF(EU1594="","",COUNTIF(EU$6:$EU1594,"&gt;"&amp;0))</f>
        <v/>
      </c>
      <c r="EZ1594" s="189"/>
      <c r="FA1594" s="153"/>
    </row>
    <row r="1595" spans="146:157" ht="25.5" customHeight="1">
      <c r="EP1595" s="174"/>
      <c r="EQ1595" s="174"/>
      <c r="ER1595" s="174"/>
      <c r="ES1595" s="174"/>
      <c r="ET1595" s="174" t="str">
        <f t="shared" ca="1" si="78"/>
        <v/>
      </c>
      <c r="EU1595" s="174" t="str">
        <f ca="1">IFERROR(IF(OFFSET($D$6,MATCH(VALUE(SUBSTITUTE(EQ1595,EG1595,"")),$A$6:$A$127,0)-1,MATCH($EG1595,$D$6:$CC$6,0)-1+7,1,1)&gt;0,OFFSET($D$6,MATCH(VALUE(SUBSTITUTE(EQ1595,EG1595,"")),$A$6:$A$127,0)-1,MATCH($EG1595,$D$6:$CC$6,0)-1+7,1,1),""),"")</f>
        <v/>
      </c>
      <c r="EV1595" s="174" t="str">
        <f ca="1">IF($EU1595&lt;&gt;"",IF(OFFSET($D$6,MATCH(VALUE(SUBSTITUTE($EQ1595,$EG1595,"")),$A$6:$A$127,0)-1,MATCH($EG1595,$D$6:$CC$6,0)-1+8,1,1)=0,"",OFFSET($D$6,MATCH(VALUE(SUBSTITUTE($EQ1595,$EG1595,"")),$A$6:$A$127,0)-1,MATCH($EG1595,$D$6:$CC$6,0)-1+8,1,1)),"")</f>
        <v/>
      </c>
      <c r="EW1595" s="174" t="str">
        <f t="shared" ca="1" si="79"/>
        <v/>
      </c>
      <c r="EX1595" s="174" t="str">
        <f t="shared" ca="1" si="80"/>
        <v/>
      </c>
      <c r="EY1595" s="174" t="str">
        <f ca="1">IF(EU1595="","",COUNTIF(EU$6:$EU1595,"&gt;"&amp;0))</f>
        <v/>
      </c>
      <c r="EZ1595" s="189"/>
      <c r="FA1595" s="153"/>
    </row>
    <row r="1596" spans="146:157" ht="25.5" customHeight="1">
      <c r="EP1596" s="174"/>
      <c r="EQ1596" s="174"/>
      <c r="ER1596" s="174"/>
      <c r="ES1596" s="174"/>
      <c r="ET1596" s="174" t="str">
        <f t="shared" ca="1" si="78"/>
        <v/>
      </c>
      <c r="EU1596" s="174" t="str">
        <f ca="1">IFERROR(IF(OFFSET($D$6,MATCH(VALUE(SUBSTITUTE(EQ1596,EG1596,"")),$A$6:$A$127,0)-1,MATCH($EG1596,$D$6:$CC$6,0)-1+7,1,1)&gt;0,OFFSET($D$6,MATCH(VALUE(SUBSTITUTE(EQ1596,EG1596,"")),$A$6:$A$127,0)-1,MATCH($EG1596,$D$6:$CC$6,0)-1+7,1,1),""),"")</f>
        <v/>
      </c>
      <c r="EV1596" s="174" t="str">
        <f ca="1">IF($EU1596&lt;&gt;"",IF(OFFSET($D$6,MATCH(VALUE(SUBSTITUTE($EQ1596,$EG1596,"")),$A$6:$A$127,0)-1,MATCH($EG1596,$D$6:$CC$6,0)-1+8,1,1)=0,"",OFFSET($D$6,MATCH(VALUE(SUBSTITUTE($EQ1596,$EG1596,"")),$A$6:$A$127,0)-1,MATCH($EG1596,$D$6:$CC$6,0)-1+8,1,1)),"")</f>
        <v/>
      </c>
      <c r="EW1596" s="174" t="str">
        <f t="shared" ca="1" si="79"/>
        <v/>
      </c>
      <c r="EX1596" s="174" t="str">
        <f t="shared" ca="1" si="80"/>
        <v/>
      </c>
      <c r="EY1596" s="174" t="str">
        <f ca="1">IF(EU1596="","",COUNTIF(EU$6:$EU1596,"&gt;"&amp;0))</f>
        <v/>
      </c>
      <c r="EZ1596" s="189"/>
      <c r="FA1596" s="153"/>
    </row>
    <row r="1597" spans="146:157" ht="25.5" customHeight="1">
      <c r="EP1597" s="174"/>
      <c r="EQ1597" s="174"/>
      <c r="ER1597" s="174"/>
      <c r="ES1597" s="174"/>
      <c r="ET1597" s="174" t="str">
        <f t="shared" ca="1" si="78"/>
        <v/>
      </c>
      <c r="EU1597" s="174" t="str">
        <f ca="1">IFERROR(IF(OFFSET($D$6,MATCH(VALUE(SUBSTITUTE(EQ1597,EG1597,"")),$A$6:$A$127,0)-1,MATCH($EG1597,$D$6:$CC$6,0)-1+7,1,1)&gt;0,OFFSET($D$6,MATCH(VALUE(SUBSTITUTE(EQ1597,EG1597,"")),$A$6:$A$127,0)-1,MATCH($EG1597,$D$6:$CC$6,0)-1+7,1,1),""),"")</f>
        <v/>
      </c>
      <c r="EV1597" s="174" t="str">
        <f ca="1">IF($EU1597&lt;&gt;"",IF(OFFSET($D$6,MATCH(VALUE(SUBSTITUTE($EQ1597,$EG1597,"")),$A$6:$A$127,0)-1,MATCH($EG1597,$D$6:$CC$6,0)-1+8,1,1)=0,"",OFFSET($D$6,MATCH(VALUE(SUBSTITUTE($EQ1597,$EG1597,"")),$A$6:$A$127,0)-1,MATCH($EG1597,$D$6:$CC$6,0)-1+8,1,1)),"")</f>
        <v/>
      </c>
      <c r="EW1597" s="174" t="str">
        <f t="shared" ca="1" si="79"/>
        <v/>
      </c>
      <c r="EX1597" s="174" t="str">
        <f t="shared" ca="1" si="80"/>
        <v/>
      </c>
      <c r="EY1597" s="174" t="str">
        <f ca="1">IF(EU1597="","",COUNTIF(EU$6:$EU1597,"&gt;"&amp;0))</f>
        <v/>
      </c>
      <c r="EZ1597" s="189"/>
      <c r="FA1597" s="153"/>
    </row>
    <row r="1598" spans="146:157" ht="25.5" customHeight="1">
      <c r="EP1598" s="174"/>
      <c r="EQ1598" s="174"/>
      <c r="ER1598" s="174"/>
      <c r="ES1598" s="174"/>
      <c r="ET1598" s="174" t="str">
        <f t="shared" ca="1" si="78"/>
        <v/>
      </c>
      <c r="EU1598" s="174" t="str">
        <f ca="1">IFERROR(IF(OFFSET($D$6,MATCH(VALUE(SUBSTITUTE(EQ1598,EG1598,"")),$A$6:$A$127,0)-1,MATCH($EG1598,$D$6:$CC$6,0)-1+7,1,1)&gt;0,OFFSET($D$6,MATCH(VALUE(SUBSTITUTE(EQ1598,EG1598,"")),$A$6:$A$127,0)-1,MATCH($EG1598,$D$6:$CC$6,0)-1+7,1,1),""),"")</f>
        <v/>
      </c>
      <c r="EV1598" s="174" t="str">
        <f ca="1">IF($EU1598&lt;&gt;"",IF(OFFSET($D$6,MATCH(VALUE(SUBSTITUTE($EQ1598,$EG1598,"")),$A$6:$A$127,0)-1,MATCH($EG1598,$D$6:$CC$6,0)-1+8,1,1)=0,"",OFFSET($D$6,MATCH(VALUE(SUBSTITUTE($EQ1598,$EG1598,"")),$A$6:$A$127,0)-1,MATCH($EG1598,$D$6:$CC$6,0)-1+8,1,1)),"")</f>
        <v/>
      </c>
      <c r="EW1598" s="174" t="str">
        <f t="shared" ca="1" si="79"/>
        <v/>
      </c>
      <c r="EX1598" s="174" t="str">
        <f t="shared" ca="1" si="80"/>
        <v/>
      </c>
      <c r="EY1598" s="174" t="str">
        <f ca="1">IF(EU1598="","",COUNTIF(EU$6:$EU1598,"&gt;"&amp;0))</f>
        <v/>
      </c>
      <c r="EZ1598" s="189"/>
      <c r="FA1598" s="153"/>
    </row>
    <row r="1599" spans="146:157" ht="25.5" customHeight="1">
      <c r="EP1599" s="174"/>
      <c r="EQ1599" s="174"/>
      <c r="ER1599" s="174"/>
      <c r="ES1599" s="174"/>
      <c r="ET1599" s="174" t="str">
        <f t="shared" ca="1" si="78"/>
        <v/>
      </c>
      <c r="EU1599" s="174" t="str">
        <f ca="1">IFERROR(IF(OFFSET($D$6,MATCH(VALUE(SUBSTITUTE(EQ1599,EG1599,"")),$A$6:$A$127,0)-1,MATCH($EG1599,$D$6:$CC$6,0)-1+7,1,1)&gt;0,OFFSET($D$6,MATCH(VALUE(SUBSTITUTE(EQ1599,EG1599,"")),$A$6:$A$127,0)-1,MATCH($EG1599,$D$6:$CC$6,0)-1+7,1,1),""),"")</f>
        <v/>
      </c>
      <c r="EV1599" s="174" t="str">
        <f ca="1">IF($EU1599&lt;&gt;"",IF(OFFSET($D$6,MATCH(VALUE(SUBSTITUTE($EQ1599,$EG1599,"")),$A$6:$A$127,0)-1,MATCH($EG1599,$D$6:$CC$6,0)-1+8,1,1)=0,"",OFFSET($D$6,MATCH(VALUE(SUBSTITUTE($EQ1599,$EG1599,"")),$A$6:$A$127,0)-1,MATCH($EG1599,$D$6:$CC$6,0)-1+8,1,1)),"")</f>
        <v/>
      </c>
      <c r="EW1599" s="174" t="str">
        <f t="shared" ca="1" si="79"/>
        <v/>
      </c>
      <c r="EX1599" s="174" t="str">
        <f t="shared" ca="1" si="80"/>
        <v/>
      </c>
      <c r="EY1599" s="174" t="str">
        <f ca="1">IF(EU1599="","",COUNTIF(EU$6:$EU1599,"&gt;"&amp;0))</f>
        <v/>
      </c>
      <c r="EZ1599" s="189"/>
      <c r="FA1599" s="153"/>
    </row>
    <row r="1600" spans="146:157" ht="25.5" customHeight="1">
      <c r="EP1600" s="174"/>
      <c r="EQ1600" s="174"/>
      <c r="ER1600" s="174"/>
      <c r="ES1600" s="174"/>
      <c r="ET1600" s="174" t="str">
        <f t="shared" ca="1" si="78"/>
        <v/>
      </c>
      <c r="EU1600" s="174" t="str">
        <f ca="1">IFERROR(IF(OFFSET($D$6,MATCH(VALUE(SUBSTITUTE(EQ1600,EG1600,"")),$A$6:$A$127,0)-1,MATCH($EG1600,$D$6:$CC$6,0)-1+7,1,1)&gt;0,OFFSET($D$6,MATCH(VALUE(SUBSTITUTE(EQ1600,EG1600,"")),$A$6:$A$127,0)-1,MATCH($EG1600,$D$6:$CC$6,0)-1+7,1,1),""),"")</f>
        <v/>
      </c>
      <c r="EV1600" s="174" t="str">
        <f ca="1">IF($EU1600&lt;&gt;"",IF(OFFSET($D$6,MATCH(VALUE(SUBSTITUTE($EQ1600,$EG1600,"")),$A$6:$A$127,0)-1,MATCH($EG1600,$D$6:$CC$6,0)-1+8,1,1)=0,"",OFFSET($D$6,MATCH(VALUE(SUBSTITUTE($EQ1600,$EG1600,"")),$A$6:$A$127,0)-1,MATCH($EG1600,$D$6:$CC$6,0)-1+8,1,1)),"")</f>
        <v/>
      </c>
      <c r="EW1600" s="174" t="str">
        <f t="shared" ca="1" si="79"/>
        <v/>
      </c>
      <c r="EX1600" s="174" t="str">
        <f t="shared" ca="1" si="80"/>
        <v/>
      </c>
      <c r="EY1600" s="174" t="str">
        <f ca="1">IF(EU1600="","",COUNTIF(EU$6:$EU1600,"&gt;"&amp;0))</f>
        <v/>
      </c>
      <c r="EZ1600" s="189"/>
      <c r="FA1600" s="153"/>
    </row>
    <row r="1601" spans="146:157" ht="25.5" customHeight="1">
      <c r="EP1601" s="174"/>
      <c r="EQ1601" s="174"/>
      <c r="ER1601" s="174"/>
      <c r="ES1601" s="174"/>
      <c r="ET1601" s="174" t="str">
        <f t="shared" ca="1" si="78"/>
        <v/>
      </c>
      <c r="EU1601" s="174" t="str">
        <f ca="1">IFERROR(IF(OFFSET($D$6,MATCH(VALUE(SUBSTITUTE(EQ1601,EG1601,"")),$A$6:$A$127,0)-1,MATCH($EG1601,$D$6:$CC$6,0)-1+7,1,1)&gt;0,OFFSET($D$6,MATCH(VALUE(SUBSTITUTE(EQ1601,EG1601,"")),$A$6:$A$127,0)-1,MATCH($EG1601,$D$6:$CC$6,0)-1+7,1,1),""),"")</f>
        <v/>
      </c>
      <c r="EV1601" s="174" t="str">
        <f ca="1">IF($EU1601&lt;&gt;"",IF(OFFSET($D$6,MATCH(VALUE(SUBSTITUTE($EQ1601,$EG1601,"")),$A$6:$A$127,0)-1,MATCH($EG1601,$D$6:$CC$6,0)-1+8,1,1)=0,"",OFFSET($D$6,MATCH(VALUE(SUBSTITUTE($EQ1601,$EG1601,"")),$A$6:$A$127,0)-1,MATCH($EG1601,$D$6:$CC$6,0)-1+8,1,1)),"")</f>
        <v/>
      </c>
      <c r="EW1601" s="174" t="str">
        <f t="shared" ca="1" si="79"/>
        <v/>
      </c>
      <c r="EX1601" s="174" t="str">
        <f t="shared" ca="1" si="80"/>
        <v/>
      </c>
      <c r="EY1601" s="174" t="str">
        <f ca="1">IF(EU1601="","",COUNTIF(EU$6:$EU1601,"&gt;"&amp;0))</f>
        <v/>
      </c>
      <c r="EZ1601" s="189"/>
      <c r="FA1601" s="153"/>
    </row>
    <row r="1602" spans="146:157" ht="25.5" customHeight="1">
      <c r="EP1602" s="174"/>
      <c r="EQ1602" s="174"/>
      <c r="ER1602" s="174"/>
      <c r="ES1602" s="174"/>
      <c r="ET1602" s="174" t="str">
        <f t="shared" ca="1" si="78"/>
        <v/>
      </c>
      <c r="EU1602" s="174" t="str">
        <f ca="1">IFERROR(IF(OFFSET($D$6,MATCH(VALUE(SUBSTITUTE(EQ1602,EG1602,"")),$A$6:$A$127,0)-1,MATCH($EG1602,$D$6:$CC$6,0)-1+7,1,1)&gt;0,OFFSET($D$6,MATCH(VALUE(SUBSTITUTE(EQ1602,EG1602,"")),$A$6:$A$127,0)-1,MATCH($EG1602,$D$6:$CC$6,0)-1+7,1,1),""),"")</f>
        <v/>
      </c>
      <c r="EV1602" s="174" t="str">
        <f ca="1">IF($EU1602&lt;&gt;"",IF(OFFSET($D$6,MATCH(VALUE(SUBSTITUTE($EQ1602,$EG1602,"")),$A$6:$A$127,0)-1,MATCH($EG1602,$D$6:$CC$6,0)-1+8,1,1)=0,"",OFFSET($D$6,MATCH(VALUE(SUBSTITUTE($EQ1602,$EG1602,"")),$A$6:$A$127,0)-1,MATCH($EG1602,$D$6:$CC$6,0)-1+8,1,1)),"")</f>
        <v/>
      </c>
      <c r="EW1602" s="174" t="str">
        <f t="shared" ca="1" si="79"/>
        <v/>
      </c>
      <c r="EX1602" s="174" t="str">
        <f t="shared" ca="1" si="80"/>
        <v/>
      </c>
      <c r="EY1602" s="174" t="str">
        <f ca="1">IF(EU1602="","",COUNTIF(EU$6:$EU1602,"&gt;"&amp;0))</f>
        <v/>
      </c>
      <c r="EZ1602" s="189"/>
      <c r="FA1602" s="153"/>
    </row>
    <row r="1603" spans="146:157" ht="25.5" customHeight="1">
      <c r="EP1603" s="174"/>
      <c r="EQ1603" s="174"/>
      <c r="ER1603" s="174"/>
      <c r="ES1603" s="174"/>
      <c r="ET1603" s="174" t="str">
        <f t="shared" ca="1" si="78"/>
        <v/>
      </c>
      <c r="EU1603" s="174" t="str">
        <f ca="1">IFERROR(IF(OFFSET($D$6,MATCH(VALUE(SUBSTITUTE(EQ1603,EG1603,"")),$A$6:$A$127,0)-1,MATCH($EG1603,$D$6:$CC$6,0)-1+7,1,1)&gt;0,OFFSET($D$6,MATCH(VALUE(SUBSTITUTE(EQ1603,EG1603,"")),$A$6:$A$127,0)-1,MATCH($EG1603,$D$6:$CC$6,0)-1+7,1,1),""),"")</f>
        <v/>
      </c>
      <c r="EV1603" s="174" t="str">
        <f ca="1">IF($EU1603&lt;&gt;"",IF(OFFSET($D$6,MATCH(VALUE(SUBSTITUTE($EQ1603,$EG1603,"")),$A$6:$A$127,0)-1,MATCH($EG1603,$D$6:$CC$6,0)-1+8,1,1)=0,"",OFFSET($D$6,MATCH(VALUE(SUBSTITUTE($EQ1603,$EG1603,"")),$A$6:$A$127,0)-1,MATCH($EG1603,$D$6:$CC$6,0)-1+8,1,1)),"")</f>
        <v/>
      </c>
      <c r="EW1603" s="174" t="str">
        <f t="shared" ca="1" si="79"/>
        <v/>
      </c>
      <c r="EX1603" s="174" t="str">
        <f t="shared" ca="1" si="80"/>
        <v/>
      </c>
      <c r="EY1603" s="174" t="str">
        <f ca="1">IF(EU1603="","",COUNTIF(EU$6:$EU1603,"&gt;"&amp;0))</f>
        <v/>
      </c>
      <c r="EZ1603" s="189"/>
      <c r="FA1603" s="153"/>
    </row>
    <row r="1604" spans="146:157" ht="25.5" customHeight="1">
      <c r="EP1604" s="174"/>
      <c r="EQ1604" s="174"/>
      <c r="ER1604" s="174"/>
      <c r="ES1604" s="174"/>
      <c r="ET1604" s="174" t="str">
        <f t="shared" ca="1" si="78"/>
        <v/>
      </c>
      <c r="EU1604" s="174" t="str">
        <f ca="1">IFERROR(IF(OFFSET($D$6,MATCH(VALUE(SUBSTITUTE(EQ1604,EG1604,"")),$A$6:$A$127,0)-1,MATCH($EG1604,$D$6:$CC$6,0)-1+7,1,1)&gt;0,OFFSET($D$6,MATCH(VALUE(SUBSTITUTE(EQ1604,EG1604,"")),$A$6:$A$127,0)-1,MATCH($EG1604,$D$6:$CC$6,0)-1+7,1,1),""),"")</f>
        <v/>
      </c>
      <c r="EV1604" s="174" t="str">
        <f ca="1">IF($EU1604&lt;&gt;"",IF(OFFSET($D$6,MATCH(VALUE(SUBSTITUTE($EQ1604,$EG1604,"")),$A$6:$A$127,0)-1,MATCH($EG1604,$D$6:$CC$6,0)-1+8,1,1)=0,"",OFFSET($D$6,MATCH(VALUE(SUBSTITUTE($EQ1604,$EG1604,"")),$A$6:$A$127,0)-1,MATCH($EG1604,$D$6:$CC$6,0)-1+8,1,1)),"")</f>
        <v/>
      </c>
      <c r="EW1604" s="174" t="str">
        <f t="shared" ca="1" si="79"/>
        <v/>
      </c>
      <c r="EX1604" s="174" t="str">
        <f t="shared" ca="1" si="80"/>
        <v/>
      </c>
      <c r="EY1604" s="174" t="str">
        <f ca="1">IF(EU1604="","",COUNTIF(EU$6:$EU1604,"&gt;"&amp;0))</f>
        <v/>
      </c>
      <c r="EZ1604" s="189"/>
      <c r="FA1604" s="153"/>
    </row>
    <row r="1605" spans="146:157" ht="25.5" customHeight="1">
      <c r="EP1605" s="174"/>
      <c r="EQ1605" s="174"/>
      <c r="ER1605" s="174"/>
      <c r="ES1605" s="174"/>
      <c r="ET1605" s="174" t="str">
        <f t="shared" ca="1" si="78"/>
        <v/>
      </c>
      <c r="EU1605" s="174" t="str">
        <f ca="1">IFERROR(IF(OFFSET($D$6,MATCH(VALUE(SUBSTITUTE(EQ1605,EG1605,"")),$A$6:$A$127,0)-1,MATCH($EG1605,$D$6:$CC$6,0)-1+7,1,1)&gt;0,OFFSET($D$6,MATCH(VALUE(SUBSTITUTE(EQ1605,EG1605,"")),$A$6:$A$127,0)-1,MATCH($EG1605,$D$6:$CC$6,0)-1+7,1,1),""),"")</f>
        <v/>
      </c>
      <c r="EV1605" s="174" t="str">
        <f ca="1">IF($EU1605&lt;&gt;"",IF(OFFSET($D$6,MATCH(VALUE(SUBSTITUTE($EQ1605,$EG1605,"")),$A$6:$A$127,0)-1,MATCH($EG1605,$D$6:$CC$6,0)-1+8,1,1)=0,"",OFFSET($D$6,MATCH(VALUE(SUBSTITUTE($EQ1605,$EG1605,"")),$A$6:$A$127,0)-1,MATCH($EG1605,$D$6:$CC$6,0)-1+8,1,1)),"")</f>
        <v/>
      </c>
      <c r="EW1605" s="174" t="str">
        <f t="shared" ca="1" si="79"/>
        <v/>
      </c>
      <c r="EX1605" s="174" t="str">
        <f t="shared" ca="1" si="80"/>
        <v/>
      </c>
      <c r="EY1605" s="174" t="str">
        <f ca="1">IF(EU1605="","",COUNTIF(EU$6:$EU1605,"&gt;"&amp;0))</f>
        <v/>
      </c>
      <c r="EZ1605" s="189"/>
      <c r="FA1605" s="153"/>
    </row>
    <row r="1606" spans="146:157" ht="25.5" customHeight="1">
      <c r="EP1606" s="174"/>
      <c r="EQ1606" s="174"/>
      <c r="ER1606" s="174"/>
      <c r="ES1606" s="174"/>
      <c r="ET1606" s="174" t="str">
        <f t="shared" ca="1" si="78"/>
        <v/>
      </c>
      <c r="EU1606" s="174" t="str">
        <f ca="1">IFERROR(IF(OFFSET($D$6,MATCH(VALUE(SUBSTITUTE(EQ1606,EG1606,"")),$A$6:$A$127,0)-1,MATCH($EG1606,$D$6:$CC$6,0)-1+7,1,1)&gt;0,OFFSET($D$6,MATCH(VALUE(SUBSTITUTE(EQ1606,EG1606,"")),$A$6:$A$127,0)-1,MATCH($EG1606,$D$6:$CC$6,0)-1+7,1,1),""),"")</f>
        <v/>
      </c>
      <c r="EV1606" s="174" t="str">
        <f ca="1">IF($EU1606&lt;&gt;"",IF(OFFSET($D$6,MATCH(VALUE(SUBSTITUTE($EQ1606,$EG1606,"")),$A$6:$A$127,0)-1,MATCH($EG1606,$D$6:$CC$6,0)-1+8,1,1)=0,"",OFFSET($D$6,MATCH(VALUE(SUBSTITUTE($EQ1606,$EG1606,"")),$A$6:$A$127,0)-1,MATCH($EG1606,$D$6:$CC$6,0)-1+8,1,1)),"")</f>
        <v/>
      </c>
      <c r="EW1606" s="174" t="str">
        <f t="shared" ca="1" si="79"/>
        <v/>
      </c>
      <c r="EX1606" s="174" t="str">
        <f t="shared" ca="1" si="80"/>
        <v/>
      </c>
      <c r="EY1606" s="174" t="str">
        <f ca="1">IF(EU1606="","",COUNTIF(EU$6:$EU1606,"&gt;"&amp;0))</f>
        <v/>
      </c>
      <c r="EZ1606" s="189"/>
      <c r="FA1606" s="153"/>
    </row>
    <row r="1607" spans="146:157" ht="25.5" customHeight="1">
      <c r="EP1607" s="174"/>
      <c r="EQ1607" s="174"/>
      <c r="ER1607" s="174"/>
      <c r="ES1607" s="174"/>
      <c r="ET1607" s="174" t="str">
        <f t="shared" ref="ET1607:ET1670" ca="1" si="81">IF(EY1607="","",EN1607)</f>
        <v/>
      </c>
      <c r="EU1607" s="174" t="str">
        <f ca="1">IFERROR(IF(OFFSET($D$6,MATCH(VALUE(SUBSTITUTE(EQ1607,EG1607,"")),$A$6:$A$127,0)-1,MATCH($EG1607,$D$6:$CC$6,0)-1+7,1,1)&gt;0,OFFSET($D$6,MATCH(VALUE(SUBSTITUTE(EQ1607,EG1607,"")),$A$6:$A$127,0)-1,MATCH($EG1607,$D$6:$CC$6,0)-1+7,1,1),""),"")</f>
        <v/>
      </c>
      <c r="EV1607" s="174" t="str">
        <f ca="1">IF($EU1607&lt;&gt;"",IF(OFFSET($D$6,MATCH(VALUE(SUBSTITUTE($EQ1607,$EG1607,"")),$A$6:$A$127,0)-1,MATCH($EG1607,$D$6:$CC$6,0)-1+8,1,1)=0,"",OFFSET($D$6,MATCH(VALUE(SUBSTITUTE($EQ1607,$EG1607,"")),$A$6:$A$127,0)-1,MATCH($EG1607,$D$6:$CC$6,0)-1+8,1,1)),"")</f>
        <v/>
      </c>
      <c r="EW1607" s="174" t="str">
        <f t="shared" ref="EW1607:EW1670" ca="1" si="82">IF(EY1607="","","F")</f>
        <v/>
      </c>
      <c r="EX1607" s="174" t="str">
        <f t="shared" ref="EX1607:EX1670" ca="1" si="83">IF(EY1607="","",EM1607)</f>
        <v/>
      </c>
      <c r="EY1607" s="174" t="str">
        <f ca="1">IF(EU1607="","",COUNTIF(EU$6:$EU1607,"&gt;"&amp;0))</f>
        <v/>
      </c>
      <c r="EZ1607" s="189"/>
      <c r="FA1607" s="153"/>
    </row>
    <row r="1608" spans="146:157" ht="25.5" customHeight="1">
      <c r="EP1608" s="174"/>
      <c r="EQ1608" s="174"/>
      <c r="ER1608" s="174"/>
      <c r="ES1608" s="174"/>
      <c r="ET1608" s="174" t="str">
        <f t="shared" ca="1" si="81"/>
        <v/>
      </c>
      <c r="EU1608" s="174" t="str">
        <f ca="1">IFERROR(IF(OFFSET($D$6,MATCH(VALUE(SUBSTITUTE(EQ1608,EG1608,"")),$A$6:$A$127,0)-1,MATCH($EG1608,$D$6:$CC$6,0)-1+7,1,1)&gt;0,OFFSET($D$6,MATCH(VALUE(SUBSTITUTE(EQ1608,EG1608,"")),$A$6:$A$127,0)-1,MATCH($EG1608,$D$6:$CC$6,0)-1+7,1,1),""),"")</f>
        <v/>
      </c>
      <c r="EV1608" s="174" t="str">
        <f ca="1">IF($EU1608&lt;&gt;"",IF(OFFSET($D$6,MATCH(VALUE(SUBSTITUTE($EQ1608,$EG1608,"")),$A$6:$A$127,0)-1,MATCH($EG1608,$D$6:$CC$6,0)-1+8,1,1)=0,"",OFFSET($D$6,MATCH(VALUE(SUBSTITUTE($EQ1608,$EG1608,"")),$A$6:$A$127,0)-1,MATCH($EG1608,$D$6:$CC$6,0)-1+8,1,1)),"")</f>
        <v/>
      </c>
      <c r="EW1608" s="174" t="str">
        <f t="shared" ca="1" si="82"/>
        <v/>
      </c>
      <c r="EX1608" s="174" t="str">
        <f t="shared" ca="1" si="83"/>
        <v/>
      </c>
      <c r="EY1608" s="174" t="str">
        <f ca="1">IF(EU1608="","",COUNTIF(EU$6:$EU1608,"&gt;"&amp;0))</f>
        <v/>
      </c>
      <c r="EZ1608" s="189"/>
      <c r="FA1608" s="153"/>
    </row>
    <row r="1609" spans="146:157" ht="25.5" customHeight="1">
      <c r="EP1609" s="174"/>
      <c r="EQ1609" s="174"/>
      <c r="ER1609" s="174"/>
      <c r="ES1609" s="174"/>
      <c r="ET1609" s="174" t="str">
        <f t="shared" ca="1" si="81"/>
        <v/>
      </c>
      <c r="EU1609" s="174" t="str">
        <f ca="1">IFERROR(IF(OFFSET($D$6,MATCH(VALUE(SUBSTITUTE(EQ1609,EG1609,"")),$A$6:$A$127,0)-1,MATCH($EG1609,$D$6:$CC$6,0)-1+7,1,1)&gt;0,OFFSET($D$6,MATCH(VALUE(SUBSTITUTE(EQ1609,EG1609,"")),$A$6:$A$127,0)-1,MATCH($EG1609,$D$6:$CC$6,0)-1+7,1,1),""),"")</f>
        <v/>
      </c>
      <c r="EV1609" s="174" t="str">
        <f ca="1">IF($EU1609&lt;&gt;"",IF(OFFSET($D$6,MATCH(VALUE(SUBSTITUTE($EQ1609,$EG1609,"")),$A$6:$A$127,0)-1,MATCH($EG1609,$D$6:$CC$6,0)-1+8,1,1)=0,"",OFFSET($D$6,MATCH(VALUE(SUBSTITUTE($EQ1609,$EG1609,"")),$A$6:$A$127,0)-1,MATCH($EG1609,$D$6:$CC$6,0)-1+8,1,1)),"")</f>
        <v/>
      </c>
      <c r="EW1609" s="174" t="str">
        <f t="shared" ca="1" si="82"/>
        <v/>
      </c>
      <c r="EX1609" s="174" t="str">
        <f t="shared" ca="1" si="83"/>
        <v/>
      </c>
      <c r="EY1609" s="174" t="str">
        <f ca="1">IF(EU1609="","",COUNTIF(EU$6:$EU1609,"&gt;"&amp;0))</f>
        <v/>
      </c>
      <c r="EZ1609" s="189"/>
      <c r="FA1609" s="153"/>
    </row>
    <row r="1610" spans="146:157" ht="25.5" customHeight="1">
      <c r="EP1610" s="174"/>
      <c r="EQ1610" s="174"/>
      <c r="ER1610" s="174"/>
      <c r="ES1610" s="174"/>
      <c r="ET1610" s="174" t="str">
        <f t="shared" ca="1" si="81"/>
        <v/>
      </c>
      <c r="EU1610" s="174" t="str">
        <f ca="1">IFERROR(IF(OFFSET($D$6,MATCH(VALUE(SUBSTITUTE(EQ1610,EG1610,"")),$A$6:$A$127,0)-1,MATCH($EG1610,$D$6:$CC$6,0)-1+7,1,1)&gt;0,OFFSET($D$6,MATCH(VALUE(SUBSTITUTE(EQ1610,EG1610,"")),$A$6:$A$127,0)-1,MATCH($EG1610,$D$6:$CC$6,0)-1+7,1,1),""),"")</f>
        <v/>
      </c>
      <c r="EV1610" s="174" t="str">
        <f ca="1">IF($EU1610&lt;&gt;"",IF(OFFSET($D$6,MATCH(VALUE(SUBSTITUTE($EQ1610,$EG1610,"")),$A$6:$A$127,0)-1,MATCH($EG1610,$D$6:$CC$6,0)-1+8,1,1)=0,"",OFFSET($D$6,MATCH(VALUE(SUBSTITUTE($EQ1610,$EG1610,"")),$A$6:$A$127,0)-1,MATCH($EG1610,$D$6:$CC$6,0)-1+8,1,1)),"")</f>
        <v/>
      </c>
      <c r="EW1610" s="174" t="str">
        <f t="shared" ca="1" si="82"/>
        <v/>
      </c>
      <c r="EX1610" s="174" t="str">
        <f t="shared" ca="1" si="83"/>
        <v/>
      </c>
      <c r="EY1610" s="174" t="str">
        <f ca="1">IF(EU1610="","",COUNTIF(EU$6:$EU1610,"&gt;"&amp;0))</f>
        <v/>
      </c>
      <c r="EZ1610" s="189"/>
      <c r="FA1610" s="153"/>
    </row>
    <row r="1611" spans="146:157" ht="25.5" customHeight="1">
      <c r="EP1611" s="174"/>
      <c r="EQ1611" s="174"/>
      <c r="ER1611" s="174"/>
      <c r="ES1611" s="174"/>
      <c r="ET1611" s="174" t="str">
        <f t="shared" ca="1" si="81"/>
        <v/>
      </c>
      <c r="EU1611" s="174" t="str">
        <f ca="1">IFERROR(IF(OFFSET($D$6,MATCH(VALUE(SUBSTITUTE(EQ1611,EG1611,"")),$A$6:$A$127,0)-1,MATCH($EG1611,$D$6:$CC$6,0)-1+7,1,1)&gt;0,OFFSET($D$6,MATCH(VALUE(SUBSTITUTE(EQ1611,EG1611,"")),$A$6:$A$127,0)-1,MATCH($EG1611,$D$6:$CC$6,0)-1+7,1,1),""),"")</f>
        <v/>
      </c>
      <c r="EV1611" s="174" t="str">
        <f ca="1">IF($EU1611&lt;&gt;"",IF(OFFSET($D$6,MATCH(VALUE(SUBSTITUTE($EQ1611,$EG1611,"")),$A$6:$A$127,0)-1,MATCH($EG1611,$D$6:$CC$6,0)-1+8,1,1)=0,"",OFFSET($D$6,MATCH(VALUE(SUBSTITUTE($EQ1611,$EG1611,"")),$A$6:$A$127,0)-1,MATCH($EG1611,$D$6:$CC$6,0)-1+8,1,1)),"")</f>
        <v/>
      </c>
      <c r="EW1611" s="174" t="str">
        <f t="shared" ca="1" si="82"/>
        <v/>
      </c>
      <c r="EX1611" s="174" t="str">
        <f t="shared" ca="1" si="83"/>
        <v/>
      </c>
      <c r="EY1611" s="174" t="str">
        <f ca="1">IF(EU1611="","",COUNTIF(EU$6:$EU1611,"&gt;"&amp;0))</f>
        <v/>
      </c>
      <c r="EZ1611" s="189"/>
      <c r="FA1611" s="153"/>
    </row>
    <row r="1612" spans="146:157" ht="25.5" customHeight="1">
      <c r="EP1612" s="174"/>
      <c r="EQ1612" s="174"/>
      <c r="ER1612" s="174"/>
      <c r="ES1612" s="174"/>
      <c r="ET1612" s="174" t="str">
        <f t="shared" ca="1" si="81"/>
        <v/>
      </c>
      <c r="EU1612" s="174" t="str">
        <f ca="1">IFERROR(IF(OFFSET($D$6,MATCH(VALUE(SUBSTITUTE(EQ1612,EG1612,"")),$A$6:$A$127,0)-1,MATCH($EG1612,$D$6:$CC$6,0)-1+7,1,1)&gt;0,OFFSET($D$6,MATCH(VALUE(SUBSTITUTE(EQ1612,EG1612,"")),$A$6:$A$127,0)-1,MATCH($EG1612,$D$6:$CC$6,0)-1+7,1,1),""),"")</f>
        <v/>
      </c>
      <c r="EV1612" s="174" t="str">
        <f ca="1">IF($EU1612&lt;&gt;"",IF(OFFSET($D$6,MATCH(VALUE(SUBSTITUTE($EQ1612,$EG1612,"")),$A$6:$A$127,0)-1,MATCH($EG1612,$D$6:$CC$6,0)-1+8,1,1)=0,"",OFFSET($D$6,MATCH(VALUE(SUBSTITUTE($EQ1612,$EG1612,"")),$A$6:$A$127,0)-1,MATCH($EG1612,$D$6:$CC$6,0)-1+8,1,1)),"")</f>
        <v/>
      </c>
      <c r="EW1612" s="174" t="str">
        <f t="shared" ca="1" si="82"/>
        <v/>
      </c>
      <c r="EX1612" s="174" t="str">
        <f t="shared" ca="1" si="83"/>
        <v/>
      </c>
      <c r="EY1612" s="174" t="str">
        <f ca="1">IF(EU1612="","",COUNTIF(EU$6:$EU1612,"&gt;"&amp;0))</f>
        <v/>
      </c>
      <c r="EZ1612" s="189"/>
      <c r="FA1612" s="153"/>
    </row>
    <row r="1613" spans="146:157" ht="25.5" customHeight="1">
      <c r="EP1613" s="174"/>
      <c r="EQ1613" s="174"/>
      <c r="ER1613" s="174"/>
      <c r="ES1613" s="174"/>
      <c r="ET1613" s="174" t="str">
        <f t="shared" ca="1" si="81"/>
        <v/>
      </c>
      <c r="EU1613" s="174" t="str">
        <f ca="1">IFERROR(IF(OFFSET($D$6,MATCH(VALUE(SUBSTITUTE(EQ1613,EG1613,"")),$A$6:$A$127,0)-1,MATCH($EG1613,$D$6:$CC$6,0)-1+7,1,1)&gt;0,OFFSET($D$6,MATCH(VALUE(SUBSTITUTE(EQ1613,EG1613,"")),$A$6:$A$127,0)-1,MATCH($EG1613,$D$6:$CC$6,0)-1+7,1,1),""),"")</f>
        <v/>
      </c>
      <c r="EV1613" s="174" t="str">
        <f ca="1">IF($EU1613&lt;&gt;"",IF(OFFSET($D$6,MATCH(VALUE(SUBSTITUTE($EQ1613,$EG1613,"")),$A$6:$A$127,0)-1,MATCH($EG1613,$D$6:$CC$6,0)-1+8,1,1)=0,"",OFFSET($D$6,MATCH(VALUE(SUBSTITUTE($EQ1613,$EG1613,"")),$A$6:$A$127,0)-1,MATCH($EG1613,$D$6:$CC$6,0)-1+8,1,1)),"")</f>
        <v/>
      </c>
      <c r="EW1613" s="174" t="str">
        <f t="shared" ca="1" si="82"/>
        <v/>
      </c>
      <c r="EX1613" s="174" t="str">
        <f t="shared" ca="1" si="83"/>
        <v/>
      </c>
      <c r="EY1613" s="174" t="str">
        <f ca="1">IF(EU1613="","",COUNTIF(EU$6:$EU1613,"&gt;"&amp;0))</f>
        <v/>
      </c>
      <c r="EZ1613" s="189"/>
      <c r="FA1613" s="153"/>
    </row>
    <row r="1614" spans="146:157" ht="25.5" customHeight="1">
      <c r="EP1614" s="174"/>
      <c r="EQ1614" s="174"/>
      <c r="ER1614" s="174"/>
      <c r="ES1614" s="174"/>
      <c r="ET1614" s="174" t="str">
        <f t="shared" ca="1" si="81"/>
        <v/>
      </c>
      <c r="EU1614" s="174" t="str">
        <f ca="1">IFERROR(IF(OFFSET($D$6,MATCH(VALUE(SUBSTITUTE(EQ1614,EG1614,"")),$A$6:$A$127,0)-1,MATCH($EG1614,$D$6:$CC$6,0)-1+7,1,1)&gt;0,OFFSET($D$6,MATCH(VALUE(SUBSTITUTE(EQ1614,EG1614,"")),$A$6:$A$127,0)-1,MATCH($EG1614,$D$6:$CC$6,0)-1+7,1,1),""),"")</f>
        <v/>
      </c>
      <c r="EV1614" s="174" t="str">
        <f ca="1">IF($EU1614&lt;&gt;"",IF(OFFSET($D$6,MATCH(VALUE(SUBSTITUTE($EQ1614,$EG1614,"")),$A$6:$A$127,0)-1,MATCH($EG1614,$D$6:$CC$6,0)-1+8,1,1)=0,"",OFFSET($D$6,MATCH(VALUE(SUBSTITUTE($EQ1614,$EG1614,"")),$A$6:$A$127,0)-1,MATCH($EG1614,$D$6:$CC$6,0)-1+8,1,1)),"")</f>
        <v/>
      </c>
      <c r="EW1614" s="174" t="str">
        <f t="shared" ca="1" si="82"/>
        <v/>
      </c>
      <c r="EX1614" s="174" t="str">
        <f t="shared" ca="1" si="83"/>
        <v/>
      </c>
      <c r="EY1614" s="174" t="str">
        <f ca="1">IF(EU1614="","",COUNTIF(EU$6:$EU1614,"&gt;"&amp;0))</f>
        <v/>
      </c>
      <c r="EZ1614" s="189"/>
      <c r="FA1614" s="153"/>
    </row>
    <row r="1615" spans="146:157" ht="25.5" customHeight="1">
      <c r="EP1615" s="174"/>
      <c r="EQ1615" s="174"/>
      <c r="ER1615" s="174"/>
      <c r="ES1615" s="174"/>
      <c r="ET1615" s="174" t="str">
        <f t="shared" ca="1" si="81"/>
        <v/>
      </c>
      <c r="EU1615" s="174" t="str">
        <f ca="1">IFERROR(IF(OFFSET($D$6,MATCH(VALUE(SUBSTITUTE(EQ1615,EG1615,"")),$A$6:$A$127,0)-1,MATCH($EG1615,$D$6:$CC$6,0)-1+7,1,1)&gt;0,OFFSET($D$6,MATCH(VALUE(SUBSTITUTE(EQ1615,EG1615,"")),$A$6:$A$127,0)-1,MATCH($EG1615,$D$6:$CC$6,0)-1+7,1,1),""),"")</f>
        <v/>
      </c>
      <c r="EV1615" s="174" t="str">
        <f ca="1">IF($EU1615&lt;&gt;"",IF(OFFSET($D$6,MATCH(VALUE(SUBSTITUTE($EQ1615,$EG1615,"")),$A$6:$A$127,0)-1,MATCH($EG1615,$D$6:$CC$6,0)-1+8,1,1)=0,"",OFFSET($D$6,MATCH(VALUE(SUBSTITUTE($EQ1615,$EG1615,"")),$A$6:$A$127,0)-1,MATCH($EG1615,$D$6:$CC$6,0)-1+8,1,1)),"")</f>
        <v/>
      </c>
      <c r="EW1615" s="174" t="str">
        <f t="shared" ca="1" si="82"/>
        <v/>
      </c>
      <c r="EX1615" s="174" t="str">
        <f t="shared" ca="1" si="83"/>
        <v/>
      </c>
      <c r="EY1615" s="174" t="str">
        <f ca="1">IF(EU1615="","",COUNTIF(EU$6:$EU1615,"&gt;"&amp;0))</f>
        <v/>
      </c>
      <c r="EZ1615" s="189"/>
      <c r="FA1615" s="153"/>
    </row>
    <row r="1616" spans="146:157" ht="25.5" customHeight="1">
      <c r="EP1616" s="174"/>
      <c r="EQ1616" s="174"/>
      <c r="ER1616" s="174"/>
      <c r="ES1616" s="174"/>
      <c r="ET1616" s="174" t="str">
        <f t="shared" ca="1" si="81"/>
        <v/>
      </c>
      <c r="EU1616" s="174" t="str">
        <f ca="1">IFERROR(IF(OFFSET($D$6,MATCH(VALUE(SUBSTITUTE(EQ1616,EG1616,"")),$A$6:$A$127,0)-1,MATCH($EG1616,$D$6:$CC$6,0)-1+7,1,1)&gt;0,OFFSET($D$6,MATCH(VALUE(SUBSTITUTE(EQ1616,EG1616,"")),$A$6:$A$127,0)-1,MATCH($EG1616,$D$6:$CC$6,0)-1+7,1,1),""),"")</f>
        <v/>
      </c>
      <c r="EV1616" s="174" t="str">
        <f ca="1">IF($EU1616&lt;&gt;"",IF(OFFSET($D$6,MATCH(VALUE(SUBSTITUTE($EQ1616,$EG1616,"")),$A$6:$A$127,0)-1,MATCH($EG1616,$D$6:$CC$6,0)-1+8,1,1)=0,"",OFFSET($D$6,MATCH(VALUE(SUBSTITUTE($EQ1616,$EG1616,"")),$A$6:$A$127,0)-1,MATCH($EG1616,$D$6:$CC$6,0)-1+8,1,1)),"")</f>
        <v/>
      </c>
      <c r="EW1616" s="174" t="str">
        <f t="shared" ca="1" si="82"/>
        <v/>
      </c>
      <c r="EX1616" s="174" t="str">
        <f t="shared" ca="1" si="83"/>
        <v/>
      </c>
      <c r="EY1616" s="174" t="str">
        <f ca="1">IF(EU1616="","",COUNTIF(EU$6:$EU1616,"&gt;"&amp;0))</f>
        <v/>
      </c>
      <c r="EZ1616" s="189"/>
      <c r="FA1616" s="153"/>
    </row>
    <row r="1617" spans="146:157" ht="25.5" customHeight="1">
      <c r="EP1617" s="174"/>
      <c r="EQ1617" s="174"/>
      <c r="ER1617" s="174"/>
      <c r="ES1617" s="174"/>
      <c r="ET1617" s="174" t="str">
        <f t="shared" ca="1" si="81"/>
        <v/>
      </c>
      <c r="EU1617" s="174" t="str">
        <f ca="1">IFERROR(IF(OFFSET($D$6,MATCH(VALUE(SUBSTITUTE(EQ1617,EG1617,"")),$A$6:$A$127,0)-1,MATCH($EG1617,$D$6:$CC$6,0)-1+7,1,1)&gt;0,OFFSET($D$6,MATCH(VALUE(SUBSTITUTE(EQ1617,EG1617,"")),$A$6:$A$127,0)-1,MATCH($EG1617,$D$6:$CC$6,0)-1+7,1,1),""),"")</f>
        <v/>
      </c>
      <c r="EV1617" s="174" t="str">
        <f ca="1">IF($EU1617&lt;&gt;"",IF(OFFSET($D$6,MATCH(VALUE(SUBSTITUTE($EQ1617,$EG1617,"")),$A$6:$A$127,0)-1,MATCH($EG1617,$D$6:$CC$6,0)-1+8,1,1)=0,"",OFFSET($D$6,MATCH(VALUE(SUBSTITUTE($EQ1617,$EG1617,"")),$A$6:$A$127,0)-1,MATCH($EG1617,$D$6:$CC$6,0)-1+8,1,1)),"")</f>
        <v/>
      </c>
      <c r="EW1617" s="174" t="str">
        <f t="shared" ca="1" si="82"/>
        <v/>
      </c>
      <c r="EX1617" s="174" t="str">
        <f t="shared" ca="1" si="83"/>
        <v/>
      </c>
      <c r="EY1617" s="174" t="str">
        <f ca="1">IF(EU1617="","",COUNTIF(EU$6:$EU1617,"&gt;"&amp;0))</f>
        <v/>
      </c>
      <c r="EZ1617" s="189"/>
      <c r="FA1617" s="153"/>
    </row>
    <row r="1618" spans="146:157" ht="25.5" customHeight="1">
      <c r="EP1618" s="174"/>
      <c r="EQ1618" s="174"/>
      <c r="ER1618" s="174"/>
      <c r="ES1618" s="174"/>
      <c r="ET1618" s="174" t="str">
        <f t="shared" ca="1" si="81"/>
        <v/>
      </c>
      <c r="EU1618" s="174" t="str">
        <f ca="1">IFERROR(IF(OFFSET($D$6,MATCH(VALUE(SUBSTITUTE(EQ1618,EG1618,"")),$A$6:$A$127,0)-1,MATCH($EG1618,$D$6:$CC$6,0)-1+7,1,1)&gt;0,OFFSET($D$6,MATCH(VALUE(SUBSTITUTE(EQ1618,EG1618,"")),$A$6:$A$127,0)-1,MATCH($EG1618,$D$6:$CC$6,0)-1+7,1,1),""),"")</f>
        <v/>
      </c>
      <c r="EV1618" s="174" t="str">
        <f ca="1">IF($EU1618&lt;&gt;"",IF(OFFSET($D$6,MATCH(VALUE(SUBSTITUTE($EQ1618,$EG1618,"")),$A$6:$A$127,0)-1,MATCH($EG1618,$D$6:$CC$6,0)-1+8,1,1)=0,"",OFFSET($D$6,MATCH(VALUE(SUBSTITUTE($EQ1618,$EG1618,"")),$A$6:$A$127,0)-1,MATCH($EG1618,$D$6:$CC$6,0)-1+8,1,1)),"")</f>
        <v/>
      </c>
      <c r="EW1618" s="174" t="str">
        <f t="shared" ca="1" si="82"/>
        <v/>
      </c>
      <c r="EX1618" s="174" t="str">
        <f t="shared" ca="1" si="83"/>
        <v/>
      </c>
      <c r="EY1618" s="174" t="str">
        <f ca="1">IF(EU1618="","",COUNTIF(EU$6:$EU1618,"&gt;"&amp;0))</f>
        <v/>
      </c>
      <c r="EZ1618" s="189"/>
      <c r="FA1618" s="153"/>
    </row>
    <row r="1619" spans="146:157" ht="25.5" customHeight="1">
      <c r="EP1619" s="174"/>
      <c r="EQ1619" s="174"/>
      <c r="ER1619" s="174"/>
      <c r="ES1619" s="174"/>
      <c r="ET1619" s="174" t="str">
        <f t="shared" ca="1" si="81"/>
        <v/>
      </c>
      <c r="EU1619" s="174" t="str">
        <f ca="1">IFERROR(IF(OFFSET($D$6,MATCH(VALUE(SUBSTITUTE(EQ1619,EG1619,"")),$A$6:$A$127,0)-1,MATCH($EG1619,$D$6:$CC$6,0)-1+7,1,1)&gt;0,OFFSET($D$6,MATCH(VALUE(SUBSTITUTE(EQ1619,EG1619,"")),$A$6:$A$127,0)-1,MATCH($EG1619,$D$6:$CC$6,0)-1+7,1,1),""),"")</f>
        <v/>
      </c>
      <c r="EV1619" s="174" t="str">
        <f ca="1">IF($EU1619&lt;&gt;"",IF(OFFSET($D$6,MATCH(VALUE(SUBSTITUTE($EQ1619,$EG1619,"")),$A$6:$A$127,0)-1,MATCH($EG1619,$D$6:$CC$6,0)-1+8,1,1)=0,"",OFFSET($D$6,MATCH(VALUE(SUBSTITUTE($EQ1619,$EG1619,"")),$A$6:$A$127,0)-1,MATCH($EG1619,$D$6:$CC$6,0)-1+8,1,1)),"")</f>
        <v/>
      </c>
      <c r="EW1619" s="174" t="str">
        <f t="shared" ca="1" si="82"/>
        <v/>
      </c>
      <c r="EX1619" s="174" t="str">
        <f t="shared" ca="1" si="83"/>
        <v/>
      </c>
      <c r="EY1619" s="174" t="str">
        <f ca="1">IF(EU1619="","",COUNTIF(EU$6:$EU1619,"&gt;"&amp;0))</f>
        <v/>
      </c>
      <c r="EZ1619" s="189"/>
      <c r="FA1619" s="153"/>
    </row>
    <row r="1620" spans="146:157" ht="25.5" customHeight="1">
      <c r="EP1620" s="174"/>
      <c r="EQ1620" s="174"/>
      <c r="ER1620" s="174"/>
      <c r="ES1620" s="174"/>
      <c r="ET1620" s="174" t="str">
        <f t="shared" ca="1" si="81"/>
        <v/>
      </c>
      <c r="EU1620" s="174" t="str">
        <f ca="1">IFERROR(IF(OFFSET($D$6,MATCH(VALUE(SUBSTITUTE(EQ1620,EG1620,"")),$A$6:$A$127,0)-1,MATCH($EG1620,$D$6:$CC$6,0)-1+7,1,1)&gt;0,OFFSET($D$6,MATCH(VALUE(SUBSTITUTE(EQ1620,EG1620,"")),$A$6:$A$127,0)-1,MATCH($EG1620,$D$6:$CC$6,0)-1+7,1,1),""),"")</f>
        <v/>
      </c>
      <c r="EV1620" s="174" t="str">
        <f ca="1">IF($EU1620&lt;&gt;"",IF(OFFSET($D$6,MATCH(VALUE(SUBSTITUTE($EQ1620,$EG1620,"")),$A$6:$A$127,0)-1,MATCH($EG1620,$D$6:$CC$6,0)-1+8,1,1)=0,"",OFFSET($D$6,MATCH(VALUE(SUBSTITUTE($EQ1620,$EG1620,"")),$A$6:$A$127,0)-1,MATCH($EG1620,$D$6:$CC$6,0)-1+8,1,1)),"")</f>
        <v/>
      </c>
      <c r="EW1620" s="174" t="str">
        <f t="shared" ca="1" si="82"/>
        <v/>
      </c>
      <c r="EX1620" s="174" t="str">
        <f t="shared" ca="1" si="83"/>
        <v/>
      </c>
      <c r="EY1620" s="174" t="str">
        <f ca="1">IF(EU1620="","",COUNTIF(EU$6:$EU1620,"&gt;"&amp;0))</f>
        <v/>
      </c>
      <c r="EZ1620" s="189"/>
      <c r="FA1620" s="153"/>
    </row>
    <row r="1621" spans="146:157" ht="25.5" customHeight="1">
      <c r="EP1621" s="174"/>
      <c r="EQ1621" s="174"/>
      <c r="ER1621" s="174"/>
      <c r="ES1621" s="174"/>
      <c r="ET1621" s="174" t="str">
        <f t="shared" ca="1" si="81"/>
        <v/>
      </c>
      <c r="EU1621" s="174" t="str">
        <f ca="1">IFERROR(IF(OFFSET($D$6,MATCH(VALUE(SUBSTITUTE(EQ1621,EG1621,"")),$A$6:$A$127,0)-1,MATCH($EG1621,$D$6:$CC$6,0)-1+7,1,1)&gt;0,OFFSET($D$6,MATCH(VALUE(SUBSTITUTE(EQ1621,EG1621,"")),$A$6:$A$127,0)-1,MATCH($EG1621,$D$6:$CC$6,0)-1+7,1,1),""),"")</f>
        <v/>
      </c>
      <c r="EV1621" s="174" t="str">
        <f ca="1">IF($EU1621&lt;&gt;"",IF(OFFSET($D$6,MATCH(VALUE(SUBSTITUTE($EQ1621,$EG1621,"")),$A$6:$A$127,0)-1,MATCH($EG1621,$D$6:$CC$6,0)-1+8,1,1)=0,"",OFFSET($D$6,MATCH(VALUE(SUBSTITUTE($EQ1621,$EG1621,"")),$A$6:$A$127,0)-1,MATCH($EG1621,$D$6:$CC$6,0)-1+8,1,1)),"")</f>
        <v/>
      </c>
      <c r="EW1621" s="174" t="str">
        <f t="shared" ca="1" si="82"/>
        <v/>
      </c>
      <c r="EX1621" s="174" t="str">
        <f t="shared" ca="1" si="83"/>
        <v/>
      </c>
      <c r="EY1621" s="174" t="str">
        <f ca="1">IF(EU1621="","",COUNTIF(EU$6:$EU1621,"&gt;"&amp;0))</f>
        <v/>
      </c>
      <c r="EZ1621" s="189"/>
      <c r="FA1621" s="153"/>
    </row>
    <row r="1622" spans="146:157" ht="25.5" customHeight="1">
      <c r="EP1622" s="174"/>
      <c r="EQ1622" s="174"/>
      <c r="ER1622" s="174"/>
      <c r="ES1622" s="174"/>
      <c r="ET1622" s="174" t="str">
        <f t="shared" ca="1" si="81"/>
        <v/>
      </c>
      <c r="EU1622" s="174" t="str">
        <f ca="1">IFERROR(IF(OFFSET($D$6,MATCH(VALUE(SUBSTITUTE(EQ1622,EG1622,"")),$A$6:$A$127,0)-1,MATCH($EG1622,$D$6:$CC$6,0)-1+7,1,1)&gt;0,OFFSET($D$6,MATCH(VALUE(SUBSTITUTE(EQ1622,EG1622,"")),$A$6:$A$127,0)-1,MATCH($EG1622,$D$6:$CC$6,0)-1+7,1,1),""),"")</f>
        <v/>
      </c>
      <c r="EV1622" s="174" t="str">
        <f ca="1">IF($EU1622&lt;&gt;"",IF(OFFSET($D$6,MATCH(VALUE(SUBSTITUTE($EQ1622,$EG1622,"")),$A$6:$A$127,0)-1,MATCH($EG1622,$D$6:$CC$6,0)-1+8,1,1)=0,"",OFFSET($D$6,MATCH(VALUE(SUBSTITUTE($EQ1622,$EG1622,"")),$A$6:$A$127,0)-1,MATCH($EG1622,$D$6:$CC$6,0)-1+8,1,1)),"")</f>
        <v/>
      </c>
      <c r="EW1622" s="174" t="str">
        <f t="shared" ca="1" si="82"/>
        <v/>
      </c>
      <c r="EX1622" s="174" t="str">
        <f t="shared" ca="1" si="83"/>
        <v/>
      </c>
      <c r="EY1622" s="174" t="str">
        <f ca="1">IF(EU1622="","",COUNTIF(EU$6:$EU1622,"&gt;"&amp;0))</f>
        <v/>
      </c>
      <c r="EZ1622" s="189"/>
      <c r="FA1622" s="153"/>
    </row>
    <row r="1623" spans="146:157" ht="25.5" customHeight="1">
      <c r="EP1623" s="174"/>
      <c r="EQ1623" s="174"/>
      <c r="ER1623" s="174"/>
      <c r="ES1623" s="174"/>
      <c r="ET1623" s="174" t="str">
        <f t="shared" ca="1" si="81"/>
        <v/>
      </c>
      <c r="EU1623" s="174" t="str">
        <f ca="1">IFERROR(IF(OFFSET($D$6,MATCH(VALUE(SUBSTITUTE(EQ1623,EG1623,"")),$A$6:$A$127,0)-1,MATCH($EG1623,$D$6:$CC$6,0)-1+7,1,1)&gt;0,OFFSET($D$6,MATCH(VALUE(SUBSTITUTE(EQ1623,EG1623,"")),$A$6:$A$127,0)-1,MATCH($EG1623,$D$6:$CC$6,0)-1+7,1,1),""),"")</f>
        <v/>
      </c>
      <c r="EV1623" s="174" t="str">
        <f ca="1">IF($EU1623&lt;&gt;"",IF(OFFSET($D$6,MATCH(VALUE(SUBSTITUTE($EQ1623,$EG1623,"")),$A$6:$A$127,0)-1,MATCH($EG1623,$D$6:$CC$6,0)-1+8,1,1)=0,"",OFFSET($D$6,MATCH(VALUE(SUBSTITUTE($EQ1623,$EG1623,"")),$A$6:$A$127,0)-1,MATCH($EG1623,$D$6:$CC$6,0)-1+8,1,1)),"")</f>
        <v/>
      </c>
      <c r="EW1623" s="174" t="str">
        <f t="shared" ca="1" si="82"/>
        <v/>
      </c>
      <c r="EX1623" s="174" t="str">
        <f t="shared" ca="1" si="83"/>
        <v/>
      </c>
      <c r="EY1623" s="174" t="str">
        <f ca="1">IF(EU1623="","",COUNTIF(EU$6:$EU1623,"&gt;"&amp;0))</f>
        <v/>
      </c>
      <c r="EZ1623" s="189"/>
      <c r="FA1623" s="153"/>
    </row>
    <row r="1624" spans="146:157" ht="25.5" customHeight="1">
      <c r="EP1624" s="174"/>
      <c r="EQ1624" s="174"/>
      <c r="ER1624" s="174"/>
      <c r="ES1624" s="174"/>
      <c r="ET1624" s="174" t="str">
        <f t="shared" ca="1" si="81"/>
        <v/>
      </c>
      <c r="EU1624" s="174" t="str">
        <f ca="1">IFERROR(IF(OFFSET($D$6,MATCH(VALUE(SUBSTITUTE(EQ1624,EG1624,"")),$A$6:$A$127,0)-1,MATCH($EG1624,$D$6:$CC$6,0)-1+7,1,1)&gt;0,OFFSET($D$6,MATCH(VALUE(SUBSTITUTE(EQ1624,EG1624,"")),$A$6:$A$127,0)-1,MATCH($EG1624,$D$6:$CC$6,0)-1+7,1,1),""),"")</f>
        <v/>
      </c>
      <c r="EV1624" s="174" t="str">
        <f ca="1">IF($EU1624&lt;&gt;"",IF(OFFSET($D$6,MATCH(VALUE(SUBSTITUTE($EQ1624,$EG1624,"")),$A$6:$A$127,0)-1,MATCH($EG1624,$D$6:$CC$6,0)-1+8,1,1)=0,"",OFFSET($D$6,MATCH(VALUE(SUBSTITUTE($EQ1624,$EG1624,"")),$A$6:$A$127,0)-1,MATCH($EG1624,$D$6:$CC$6,0)-1+8,1,1)),"")</f>
        <v/>
      </c>
      <c r="EW1624" s="174" t="str">
        <f t="shared" ca="1" si="82"/>
        <v/>
      </c>
      <c r="EX1624" s="174" t="str">
        <f t="shared" ca="1" si="83"/>
        <v/>
      </c>
      <c r="EY1624" s="174" t="str">
        <f ca="1">IF(EU1624="","",COUNTIF(EU$6:$EU1624,"&gt;"&amp;0))</f>
        <v/>
      </c>
      <c r="EZ1624" s="189"/>
      <c r="FA1624" s="153"/>
    </row>
    <row r="1625" spans="146:157" ht="25.5" customHeight="1">
      <c r="EP1625" s="174"/>
      <c r="EQ1625" s="174"/>
      <c r="ER1625" s="174"/>
      <c r="ES1625" s="174"/>
      <c r="ET1625" s="174" t="str">
        <f t="shared" ca="1" si="81"/>
        <v/>
      </c>
      <c r="EU1625" s="174" t="str">
        <f ca="1">IFERROR(IF(OFFSET($D$6,MATCH(VALUE(SUBSTITUTE(EQ1625,EG1625,"")),$A$6:$A$127,0)-1,MATCH($EG1625,$D$6:$CC$6,0)-1+7,1,1)&gt;0,OFFSET($D$6,MATCH(VALUE(SUBSTITUTE(EQ1625,EG1625,"")),$A$6:$A$127,0)-1,MATCH($EG1625,$D$6:$CC$6,0)-1+7,1,1),""),"")</f>
        <v/>
      </c>
      <c r="EV1625" s="174" t="str">
        <f ca="1">IF($EU1625&lt;&gt;"",IF(OFFSET($D$6,MATCH(VALUE(SUBSTITUTE($EQ1625,$EG1625,"")),$A$6:$A$127,0)-1,MATCH($EG1625,$D$6:$CC$6,0)-1+8,1,1)=0,"",OFFSET($D$6,MATCH(VALUE(SUBSTITUTE($EQ1625,$EG1625,"")),$A$6:$A$127,0)-1,MATCH($EG1625,$D$6:$CC$6,0)-1+8,1,1)),"")</f>
        <v/>
      </c>
      <c r="EW1625" s="174" t="str">
        <f t="shared" ca="1" si="82"/>
        <v/>
      </c>
      <c r="EX1625" s="174" t="str">
        <f t="shared" ca="1" si="83"/>
        <v/>
      </c>
      <c r="EY1625" s="174" t="str">
        <f ca="1">IF(EU1625="","",COUNTIF(EU$6:$EU1625,"&gt;"&amp;0))</f>
        <v/>
      </c>
      <c r="EZ1625" s="189"/>
      <c r="FA1625" s="153"/>
    </row>
    <row r="1626" spans="146:157" ht="25.5" customHeight="1">
      <c r="EP1626" s="174"/>
      <c r="EQ1626" s="174"/>
      <c r="ER1626" s="174"/>
      <c r="ES1626" s="174"/>
      <c r="ET1626" s="174" t="str">
        <f t="shared" ca="1" si="81"/>
        <v/>
      </c>
      <c r="EU1626" s="174" t="str">
        <f ca="1">IFERROR(IF(OFFSET($D$6,MATCH(VALUE(SUBSTITUTE(EQ1626,EG1626,"")),$A$6:$A$127,0)-1,MATCH($EG1626,$D$6:$CC$6,0)-1+7,1,1)&gt;0,OFFSET($D$6,MATCH(VALUE(SUBSTITUTE(EQ1626,EG1626,"")),$A$6:$A$127,0)-1,MATCH($EG1626,$D$6:$CC$6,0)-1+7,1,1),""),"")</f>
        <v/>
      </c>
      <c r="EV1626" s="174" t="str">
        <f ca="1">IF($EU1626&lt;&gt;"",IF(OFFSET($D$6,MATCH(VALUE(SUBSTITUTE($EQ1626,$EG1626,"")),$A$6:$A$127,0)-1,MATCH($EG1626,$D$6:$CC$6,0)-1+8,1,1)=0,"",OFFSET($D$6,MATCH(VALUE(SUBSTITUTE($EQ1626,$EG1626,"")),$A$6:$A$127,0)-1,MATCH($EG1626,$D$6:$CC$6,0)-1+8,1,1)),"")</f>
        <v/>
      </c>
      <c r="EW1626" s="174" t="str">
        <f t="shared" ca="1" si="82"/>
        <v/>
      </c>
      <c r="EX1626" s="174" t="str">
        <f t="shared" ca="1" si="83"/>
        <v/>
      </c>
      <c r="EY1626" s="174" t="str">
        <f ca="1">IF(EU1626="","",COUNTIF(EU$6:$EU1626,"&gt;"&amp;0))</f>
        <v/>
      </c>
      <c r="EZ1626" s="189"/>
      <c r="FA1626" s="153"/>
    </row>
    <row r="1627" spans="146:157" ht="25.5" customHeight="1">
      <c r="EP1627" s="174"/>
      <c r="EQ1627" s="174"/>
      <c r="ER1627" s="174"/>
      <c r="ES1627" s="174"/>
      <c r="ET1627" s="174" t="str">
        <f t="shared" ca="1" si="81"/>
        <v/>
      </c>
      <c r="EU1627" s="174" t="str">
        <f ca="1">IFERROR(IF(OFFSET($D$6,MATCH(VALUE(SUBSTITUTE(EQ1627,EG1627,"")),$A$6:$A$127,0)-1,MATCH($EG1627,$D$6:$CC$6,0)-1+7,1,1)&gt;0,OFFSET($D$6,MATCH(VALUE(SUBSTITUTE(EQ1627,EG1627,"")),$A$6:$A$127,0)-1,MATCH($EG1627,$D$6:$CC$6,0)-1+7,1,1),""),"")</f>
        <v/>
      </c>
      <c r="EV1627" s="174" t="str">
        <f ca="1">IF($EU1627&lt;&gt;"",IF(OFFSET($D$6,MATCH(VALUE(SUBSTITUTE($EQ1627,$EG1627,"")),$A$6:$A$127,0)-1,MATCH($EG1627,$D$6:$CC$6,0)-1+8,1,1)=0,"",OFFSET($D$6,MATCH(VALUE(SUBSTITUTE($EQ1627,$EG1627,"")),$A$6:$A$127,0)-1,MATCH($EG1627,$D$6:$CC$6,0)-1+8,1,1)),"")</f>
        <v/>
      </c>
      <c r="EW1627" s="174" t="str">
        <f t="shared" ca="1" si="82"/>
        <v/>
      </c>
      <c r="EX1627" s="174" t="str">
        <f t="shared" ca="1" si="83"/>
        <v/>
      </c>
      <c r="EY1627" s="174" t="str">
        <f ca="1">IF(EU1627="","",COUNTIF(EU$6:$EU1627,"&gt;"&amp;0))</f>
        <v/>
      </c>
      <c r="EZ1627" s="189"/>
      <c r="FA1627" s="153"/>
    </row>
    <row r="1628" spans="146:157" ht="25.5" customHeight="1">
      <c r="EP1628" s="174"/>
      <c r="EQ1628" s="174"/>
      <c r="ER1628" s="174"/>
      <c r="ES1628" s="174"/>
      <c r="ET1628" s="174" t="str">
        <f t="shared" ca="1" si="81"/>
        <v/>
      </c>
      <c r="EU1628" s="174" t="str">
        <f ca="1">IFERROR(IF(OFFSET($D$6,MATCH(VALUE(SUBSTITUTE(EQ1628,EG1628,"")),$A$6:$A$127,0)-1,MATCH($EG1628,$D$6:$CC$6,0)-1+7,1,1)&gt;0,OFFSET($D$6,MATCH(VALUE(SUBSTITUTE(EQ1628,EG1628,"")),$A$6:$A$127,0)-1,MATCH($EG1628,$D$6:$CC$6,0)-1+7,1,1),""),"")</f>
        <v/>
      </c>
      <c r="EV1628" s="174" t="str">
        <f ca="1">IF($EU1628&lt;&gt;"",IF(OFFSET($D$6,MATCH(VALUE(SUBSTITUTE($EQ1628,$EG1628,"")),$A$6:$A$127,0)-1,MATCH($EG1628,$D$6:$CC$6,0)-1+8,1,1)=0,"",OFFSET($D$6,MATCH(VALUE(SUBSTITUTE($EQ1628,$EG1628,"")),$A$6:$A$127,0)-1,MATCH($EG1628,$D$6:$CC$6,0)-1+8,1,1)),"")</f>
        <v/>
      </c>
      <c r="EW1628" s="174" t="str">
        <f t="shared" ca="1" si="82"/>
        <v/>
      </c>
      <c r="EX1628" s="174" t="str">
        <f t="shared" ca="1" si="83"/>
        <v/>
      </c>
      <c r="EY1628" s="174" t="str">
        <f ca="1">IF(EU1628="","",COUNTIF(EU$6:$EU1628,"&gt;"&amp;0))</f>
        <v/>
      </c>
      <c r="EZ1628" s="189"/>
      <c r="FA1628" s="153"/>
    </row>
    <row r="1629" spans="146:157" ht="25.5" customHeight="1">
      <c r="EP1629" s="174"/>
      <c r="EQ1629" s="174"/>
      <c r="ER1629" s="174"/>
      <c r="ES1629" s="174"/>
      <c r="ET1629" s="174" t="str">
        <f t="shared" ca="1" si="81"/>
        <v/>
      </c>
      <c r="EU1629" s="174" t="str">
        <f ca="1">IFERROR(IF(OFFSET($D$6,MATCH(VALUE(SUBSTITUTE(EQ1629,EG1629,"")),$A$6:$A$127,0)-1,MATCH($EG1629,$D$6:$CC$6,0)-1+7,1,1)&gt;0,OFFSET($D$6,MATCH(VALUE(SUBSTITUTE(EQ1629,EG1629,"")),$A$6:$A$127,0)-1,MATCH($EG1629,$D$6:$CC$6,0)-1+7,1,1),""),"")</f>
        <v/>
      </c>
      <c r="EV1629" s="174" t="str">
        <f ca="1">IF($EU1629&lt;&gt;"",IF(OFFSET($D$6,MATCH(VALUE(SUBSTITUTE($EQ1629,$EG1629,"")),$A$6:$A$127,0)-1,MATCH($EG1629,$D$6:$CC$6,0)-1+8,1,1)=0,"",OFFSET($D$6,MATCH(VALUE(SUBSTITUTE($EQ1629,$EG1629,"")),$A$6:$A$127,0)-1,MATCH($EG1629,$D$6:$CC$6,0)-1+8,1,1)),"")</f>
        <v/>
      </c>
      <c r="EW1629" s="174" t="str">
        <f t="shared" ca="1" si="82"/>
        <v/>
      </c>
      <c r="EX1629" s="174" t="str">
        <f t="shared" ca="1" si="83"/>
        <v/>
      </c>
      <c r="EY1629" s="174" t="str">
        <f ca="1">IF(EU1629="","",COUNTIF(EU$6:$EU1629,"&gt;"&amp;0))</f>
        <v/>
      </c>
      <c r="EZ1629" s="189"/>
      <c r="FA1629" s="153"/>
    </row>
    <row r="1630" spans="146:157" ht="25.5" customHeight="1">
      <c r="EP1630" s="174"/>
      <c r="EQ1630" s="174"/>
      <c r="ER1630" s="174"/>
      <c r="ES1630" s="174"/>
      <c r="ET1630" s="174" t="str">
        <f t="shared" ca="1" si="81"/>
        <v/>
      </c>
      <c r="EU1630" s="174" t="str">
        <f ca="1">IFERROR(IF(OFFSET($D$6,MATCH(VALUE(SUBSTITUTE(EQ1630,EG1630,"")),$A$6:$A$127,0)-1,MATCH($EG1630,$D$6:$CC$6,0)-1+7,1,1)&gt;0,OFFSET($D$6,MATCH(VALUE(SUBSTITUTE(EQ1630,EG1630,"")),$A$6:$A$127,0)-1,MATCH($EG1630,$D$6:$CC$6,0)-1+7,1,1),""),"")</f>
        <v/>
      </c>
      <c r="EV1630" s="174" t="str">
        <f ca="1">IF($EU1630&lt;&gt;"",IF(OFFSET($D$6,MATCH(VALUE(SUBSTITUTE($EQ1630,$EG1630,"")),$A$6:$A$127,0)-1,MATCH($EG1630,$D$6:$CC$6,0)-1+8,1,1)=0,"",OFFSET($D$6,MATCH(VALUE(SUBSTITUTE($EQ1630,$EG1630,"")),$A$6:$A$127,0)-1,MATCH($EG1630,$D$6:$CC$6,0)-1+8,1,1)),"")</f>
        <v/>
      </c>
      <c r="EW1630" s="174" t="str">
        <f t="shared" ca="1" si="82"/>
        <v/>
      </c>
      <c r="EX1630" s="174" t="str">
        <f t="shared" ca="1" si="83"/>
        <v/>
      </c>
      <c r="EY1630" s="174" t="str">
        <f ca="1">IF(EU1630="","",COUNTIF(EU$6:$EU1630,"&gt;"&amp;0))</f>
        <v/>
      </c>
      <c r="EZ1630" s="189"/>
      <c r="FA1630" s="153"/>
    </row>
    <row r="1631" spans="146:157" ht="25.5" customHeight="1">
      <c r="EP1631" s="174"/>
      <c r="EQ1631" s="174"/>
      <c r="ER1631" s="174"/>
      <c r="ES1631" s="174"/>
      <c r="ET1631" s="174" t="str">
        <f t="shared" ca="1" si="81"/>
        <v/>
      </c>
      <c r="EU1631" s="174" t="str">
        <f ca="1">IFERROR(IF(OFFSET($D$6,MATCH(VALUE(SUBSTITUTE(EQ1631,EG1631,"")),$A$6:$A$127,0)-1,MATCH($EG1631,$D$6:$CC$6,0)-1+7,1,1)&gt;0,OFFSET($D$6,MATCH(VALUE(SUBSTITUTE(EQ1631,EG1631,"")),$A$6:$A$127,0)-1,MATCH($EG1631,$D$6:$CC$6,0)-1+7,1,1),""),"")</f>
        <v/>
      </c>
      <c r="EV1631" s="174" t="str">
        <f ca="1">IF($EU1631&lt;&gt;"",IF(OFFSET($D$6,MATCH(VALUE(SUBSTITUTE($EQ1631,$EG1631,"")),$A$6:$A$127,0)-1,MATCH($EG1631,$D$6:$CC$6,0)-1+8,1,1)=0,"",OFFSET($D$6,MATCH(VALUE(SUBSTITUTE($EQ1631,$EG1631,"")),$A$6:$A$127,0)-1,MATCH($EG1631,$D$6:$CC$6,0)-1+8,1,1)),"")</f>
        <v/>
      </c>
      <c r="EW1631" s="174" t="str">
        <f t="shared" ca="1" si="82"/>
        <v/>
      </c>
      <c r="EX1631" s="174" t="str">
        <f t="shared" ca="1" si="83"/>
        <v/>
      </c>
      <c r="EY1631" s="174" t="str">
        <f ca="1">IF(EU1631="","",COUNTIF(EU$6:$EU1631,"&gt;"&amp;0))</f>
        <v/>
      </c>
      <c r="EZ1631" s="189"/>
      <c r="FA1631" s="153"/>
    </row>
    <row r="1632" spans="146:157" ht="25.5" customHeight="1">
      <c r="EP1632" s="174"/>
      <c r="EQ1632" s="174"/>
      <c r="ER1632" s="174"/>
      <c r="ES1632" s="174"/>
      <c r="ET1632" s="174" t="str">
        <f t="shared" ca="1" si="81"/>
        <v/>
      </c>
      <c r="EU1632" s="174" t="str">
        <f ca="1">IFERROR(IF(OFFSET($D$6,MATCH(VALUE(SUBSTITUTE(EQ1632,EG1632,"")),$A$6:$A$127,0)-1,MATCH($EG1632,$D$6:$CC$6,0)-1+7,1,1)&gt;0,OFFSET($D$6,MATCH(VALUE(SUBSTITUTE(EQ1632,EG1632,"")),$A$6:$A$127,0)-1,MATCH($EG1632,$D$6:$CC$6,0)-1+7,1,1),""),"")</f>
        <v/>
      </c>
      <c r="EV1632" s="174" t="str">
        <f ca="1">IF($EU1632&lt;&gt;"",IF(OFFSET($D$6,MATCH(VALUE(SUBSTITUTE($EQ1632,$EG1632,"")),$A$6:$A$127,0)-1,MATCH($EG1632,$D$6:$CC$6,0)-1+8,1,1)=0,"",OFFSET($D$6,MATCH(VALUE(SUBSTITUTE($EQ1632,$EG1632,"")),$A$6:$A$127,0)-1,MATCH($EG1632,$D$6:$CC$6,0)-1+8,1,1)),"")</f>
        <v/>
      </c>
      <c r="EW1632" s="174" t="str">
        <f t="shared" ca="1" si="82"/>
        <v/>
      </c>
      <c r="EX1632" s="174" t="str">
        <f t="shared" ca="1" si="83"/>
        <v/>
      </c>
      <c r="EY1632" s="174" t="str">
        <f ca="1">IF(EU1632="","",COUNTIF(EU$6:$EU1632,"&gt;"&amp;0))</f>
        <v/>
      </c>
      <c r="EZ1632" s="189"/>
      <c r="FA1632" s="153"/>
    </row>
    <row r="1633" spans="146:157" ht="25.5" customHeight="1">
      <c r="EP1633" s="174"/>
      <c r="EQ1633" s="174"/>
      <c r="ER1633" s="174"/>
      <c r="ES1633" s="174"/>
      <c r="ET1633" s="174" t="str">
        <f t="shared" ca="1" si="81"/>
        <v/>
      </c>
      <c r="EU1633" s="174" t="str">
        <f ca="1">IFERROR(IF(OFFSET($D$6,MATCH(VALUE(SUBSTITUTE(EQ1633,EG1633,"")),$A$6:$A$127,0)-1,MATCH($EG1633,$D$6:$CC$6,0)-1+7,1,1)&gt;0,OFFSET($D$6,MATCH(VALUE(SUBSTITUTE(EQ1633,EG1633,"")),$A$6:$A$127,0)-1,MATCH($EG1633,$D$6:$CC$6,0)-1+7,1,1),""),"")</f>
        <v/>
      </c>
      <c r="EV1633" s="174" t="str">
        <f ca="1">IF($EU1633&lt;&gt;"",IF(OFFSET($D$6,MATCH(VALUE(SUBSTITUTE($EQ1633,$EG1633,"")),$A$6:$A$127,0)-1,MATCH($EG1633,$D$6:$CC$6,0)-1+8,1,1)=0,"",OFFSET($D$6,MATCH(VALUE(SUBSTITUTE($EQ1633,$EG1633,"")),$A$6:$A$127,0)-1,MATCH($EG1633,$D$6:$CC$6,0)-1+8,1,1)),"")</f>
        <v/>
      </c>
      <c r="EW1633" s="174" t="str">
        <f t="shared" ca="1" si="82"/>
        <v/>
      </c>
      <c r="EX1633" s="174" t="str">
        <f t="shared" ca="1" si="83"/>
        <v/>
      </c>
      <c r="EY1633" s="174" t="str">
        <f ca="1">IF(EU1633="","",COUNTIF(EU$6:$EU1633,"&gt;"&amp;0))</f>
        <v/>
      </c>
      <c r="EZ1633" s="189"/>
      <c r="FA1633" s="153"/>
    </row>
    <row r="1634" spans="146:157" ht="25.5" customHeight="1">
      <c r="EP1634" s="174"/>
      <c r="EQ1634" s="174"/>
      <c r="ER1634" s="174"/>
      <c r="ES1634" s="174"/>
      <c r="ET1634" s="174" t="str">
        <f t="shared" ca="1" si="81"/>
        <v/>
      </c>
      <c r="EU1634" s="174" t="str">
        <f ca="1">IFERROR(IF(OFFSET($D$6,MATCH(VALUE(SUBSTITUTE(EQ1634,EG1634,"")),$A$6:$A$127,0)-1,MATCH($EG1634,$D$6:$CC$6,0)-1+7,1,1)&gt;0,OFFSET($D$6,MATCH(VALUE(SUBSTITUTE(EQ1634,EG1634,"")),$A$6:$A$127,0)-1,MATCH($EG1634,$D$6:$CC$6,0)-1+7,1,1),""),"")</f>
        <v/>
      </c>
      <c r="EV1634" s="174" t="str">
        <f ca="1">IF($EU1634&lt;&gt;"",IF(OFFSET($D$6,MATCH(VALUE(SUBSTITUTE($EQ1634,$EG1634,"")),$A$6:$A$127,0)-1,MATCH($EG1634,$D$6:$CC$6,0)-1+8,1,1)=0,"",OFFSET($D$6,MATCH(VALUE(SUBSTITUTE($EQ1634,$EG1634,"")),$A$6:$A$127,0)-1,MATCH($EG1634,$D$6:$CC$6,0)-1+8,1,1)),"")</f>
        <v/>
      </c>
      <c r="EW1634" s="174" t="str">
        <f t="shared" ca="1" si="82"/>
        <v/>
      </c>
      <c r="EX1634" s="174" t="str">
        <f t="shared" ca="1" si="83"/>
        <v/>
      </c>
      <c r="EY1634" s="174" t="str">
        <f ca="1">IF(EU1634="","",COUNTIF(EU$6:$EU1634,"&gt;"&amp;0))</f>
        <v/>
      </c>
      <c r="EZ1634" s="189"/>
      <c r="FA1634" s="153"/>
    </row>
    <row r="1635" spans="146:157" ht="25.5" customHeight="1">
      <c r="EP1635" s="174"/>
      <c r="EQ1635" s="174"/>
      <c r="ER1635" s="174"/>
      <c r="ES1635" s="174"/>
      <c r="ET1635" s="174" t="str">
        <f t="shared" ca="1" si="81"/>
        <v/>
      </c>
      <c r="EU1635" s="174" t="str">
        <f ca="1">IFERROR(IF(OFFSET($D$6,MATCH(VALUE(SUBSTITUTE(EQ1635,EG1635,"")),$A$6:$A$127,0)-1,MATCH($EG1635,$D$6:$CC$6,0)-1+7,1,1)&gt;0,OFFSET($D$6,MATCH(VALUE(SUBSTITUTE(EQ1635,EG1635,"")),$A$6:$A$127,0)-1,MATCH($EG1635,$D$6:$CC$6,0)-1+7,1,1),""),"")</f>
        <v/>
      </c>
      <c r="EV1635" s="174" t="str">
        <f ca="1">IF($EU1635&lt;&gt;"",IF(OFFSET($D$6,MATCH(VALUE(SUBSTITUTE($EQ1635,$EG1635,"")),$A$6:$A$127,0)-1,MATCH($EG1635,$D$6:$CC$6,0)-1+8,1,1)=0,"",OFFSET($D$6,MATCH(VALUE(SUBSTITUTE($EQ1635,$EG1635,"")),$A$6:$A$127,0)-1,MATCH($EG1635,$D$6:$CC$6,0)-1+8,1,1)),"")</f>
        <v/>
      </c>
      <c r="EW1635" s="174" t="str">
        <f t="shared" ca="1" si="82"/>
        <v/>
      </c>
      <c r="EX1635" s="174" t="str">
        <f t="shared" ca="1" si="83"/>
        <v/>
      </c>
      <c r="EY1635" s="174" t="str">
        <f ca="1">IF(EU1635="","",COUNTIF(EU$6:$EU1635,"&gt;"&amp;0))</f>
        <v/>
      </c>
      <c r="EZ1635" s="189"/>
      <c r="FA1635" s="153"/>
    </row>
    <row r="1636" spans="146:157" ht="25.5" customHeight="1">
      <c r="EP1636" s="174"/>
      <c r="EQ1636" s="174"/>
      <c r="ER1636" s="174"/>
      <c r="ES1636" s="174"/>
      <c r="ET1636" s="174" t="str">
        <f t="shared" ca="1" si="81"/>
        <v/>
      </c>
      <c r="EU1636" s="174" t="str">
        <f ca="1">IFERROR(IF(OFFSET($D$6,MATCH(VALUE(SUBSTITUTE(EQ1636,EG1636,"")),$A$6:$A$127,0)-1,MATCH($EG1636,$D$6:$CC$6,0)-1+7,1,1)&gt;0,OFFSET($D$6,MATCH(VALUE(SUBSTITUTE(EQ1636,EG1636,"")),$A$6:$A$127,0)-1,MATCH($EG1636,$D$6:$CC$6,0)-1+7,1,1),""),"")</f>
        <v/>
      </c>
      <c r="EV1636" s="174" t="str">
        <f ca="1">IF($EU1636&lt;&gt;"",IF(OFFSET($D$6,MATCH(VALUE(SUBSTITUTE($EQ1636,$EG1636,"")),$A$6:$A$127,0)-1,MATCH($EG1636,$D$6:$CC$6,0)-1+8,1,1)=0,"",OFFSET($D$6,MATCH(VALUE(SUBSTITUTE($EQ1636,$EG1636,"")),$A$6:$A$127,0)-1,MATCH($EG1636,$D$6:$CC$6,0)-1+8,1,1)),"")</f>
        <v/>
      </c>
      <c r="EW1636" s="174" t="str">
        <f t="shared" ca="1" si="82"/>
        <v/>
      </c>
      <c r="EX1636" s="174" t="str">
        <f t="shared" ca="1" si="83"/>
        <v/>
      </c>
      <c r="EY1636" s="174" t="str">
        <f ca="1">IF(EU1636="","",COUNTIF(EU$6:$EU1636,"&gt;"&amp;0))</f>
        <v/>
      </c>
      <c r="EZ1636" s="189"/>
      <c r="FA1636" s="153"/>
    </row>
    <row r="1637" spans="146:157" ht="25.5" customHeight="1">
      <c r="EP1637" s="174"/>
      <c r="EQ1637" s="174"/>
      <c r="ER1637" s="174"/>
      <c r="ES1637" s="174"/>
      <c r="ET1637" s="174" t="str">
        <f t="shared" ca="1" si="81"/>
        <v/>
      </c>
      <c r="EU1637" s="174" t="str">
        <f ca="1">IFERROR(IF(OFFSET($D$6,MATCH(VALUE(SUBSTITUTE(EQ1637,EG1637,"")),$A$6:$A$127,0)-1,MATCH($EG1637,$D$6:$CC$6,0)-1+7,1,1)&gt;0,OFFSET($D$6,MATCH(VALUE(SUBSTITUTE(EQ1637,EG1637,"")),$A$6:$A$127,0)-1,MATCH($EG1637,$D$6:$CC$6,0)-1+7,1,1),""),"")</f>
        <v/>
      </c>
      <c r="EV1637" s="174" t="str">
        <f ca="1">IF($EU1637&lt;&gt;"",IF(OFFSET($D$6,MATCH(VALUE(SUBSTITUTE($EQ1637,$EG1637,"")),$A$6:$A$127,0)-1,MATCH($EG1637,$D$6:$CC$6,0)-1+8,1,1)=0,"",OFFSET($D$6,MATCH(VALUE(SUBSTITUTE($EQ1637,$EG1637,"")),$A$6:$A$127,0)-1,MATCH($EG1637,$D$6:$CC$6,0)-1+8,1,1)),"")</f>
        <v/>
      </c>
      <c r="EW1637" s="174" t="str">
        <f t="shared" ca="1" si="82"/>
        <v/>
      </c>
      <c r="EX1637" s="174" t="str">
        <f t="shared" ca="1" si="83"/>
        <v/>
      </c>
      <c r="EY1637" s="174" t="str">
        <f ca="1">IF(EU1637="","",COUNTIF(EU$6:$EU1637,"&gt;"&amp;0))</f>
        <v/>
      </c>
      <c r="EZ1637" s="189"/>
      <c r="FA1637" s="153"/>
    </row>
    <row r="1638" spans="146:157" ht="25.5" customHeight="1">
      <c r="EP1638" s="174"/>
      <c r="EQ1638" s="174"/>
      <c r="ER1638" s="174"/>
      <c r="ES1638" s="174"/>
      <c r="ET1638" s="174" t="str">
        <f t="shared" ca="1" si="81"/>
        <v/>
      </c>
      <c r="EU1638" s="174" t="str">
        <f ca="1">IFERROR(IF(OFFSET($D$6,MATCH(VALUE(SUBSTITUTE(EQ1638,EG1638,"")),$A$6:$A$127,0)-1,MATCH($EG1638,$D$6:$CC$6,0)-1+7,1,1)&gt;0,OFFSET($D$6,MATCH(VALUE(SUBSTITUTE(EQ1638,EG1638,"")),$A$6:$A$127,0)-1,MATCH($EG1638,$D$6:$CC$6,0)-1+7,1,1),""),"")</f>
        <v/>
      </c>
      <c r="EV1638" s="174" t="str">
        <f ca="1">IF($EU1638&lt;&gt;"",IF(OFFSET($D$6,MATCH(VALUE(SUBSTITUTE($EQ1638,$EG1638,"")),$A$6:$A$127,0)-1,MATCH($EG1638,$D$6:$CC$6,0)-1+8,1,1)=0,"",OFFSET($D$6,MATCH(VALUE(SUBSTITUTE($EQ1638,$EG1638,"")),$A$6:$A$127,0)-1,MATCH($EG1638,$D$6:$CC$6,0)-1+8,1,1)),"")</f>
        <v/>
      </c>
      <c r="EW1638" s="174" t="str">
        <f t="shared" ca="1" si="82"/>
        <v/>
      </c>
      <c r="EX1638" s="174" t="str">
        <f t="shared" ca="1" si="83"/>
        <v/>
      </c>
      <c r="EY1638" s="174" t="str">
        <f ca="1">IF(EU1638="","",COUNTIF(EU$6:$EU1638,"&gt;"&amp;0))</f>
        <v/>
      </c>
      <c r="EZ1638" s="189"/>
      <c r="FA1638" s="153"/>
    </row>
    <row r="1639" spans="146:157" ht="25.5" customHeight="1">
      <c r="EP1639" s="174"/>
      <c r="EQ1639" s="174"/>
      <c r="ER1639" s="174"/>
      <c r="ES1639" s="174"/>
      <c r="ET1639" s="174" t="str">
        <f t="shared" ca="1" si="81"/>
        <v/>
      </c>
      <c r="EU1639" s="174" t="str">
        <f ca="1">IFERROR(IF(OFFSET($D$6,MATCH(VALUE(SUBSTITUTE(EQ1639,EG1639,"")),$A$6:$A$127,0)-1,MATCH($EG1639,$D$6:$CC$6,0)-1+7,1,1)&gt;0,OFFSET($D$6,MATCH(VALUE(SUBSTITUTE(EQ1639,EG1639,"")),$A$6:$A$127,0)-1,MATCH($EG1639,$D$6:$CC$6,0)-1+7,1,1),""),"")</f>
        <v/>
      </c>
      <c r="EV1639" s="174" t="str">
        <f ca="1">IF($EU1639&lt;&gt;"",IF(OFFSET($D$6,MATCH(VALUE(SUBSTITUTE($EQ1639,$EG1639,"")),$A$6:$A$127,0)-1,MATCH($EG1639,$D$6:$CC$6,0)-1+8,1,1)=0,"",OFFSET($D$6,MATCH(VALUE(SUBSTITUTE($EQ1639,$EG1639,"")),$A$6:$A$127,0)-1,MATCH($EG1639,$D$6:$CC$6,0)-1+8,1,1)),"")</f>
        <v/>
      </c>
      <c r="EW1639" s="174" t="str">
        <f t="shared" ca="1" si="82"/>
        <v/>
      </c>
      <c r="EX1639" s="174" t="str">
        <f t="shared" ca="1" si="83"/>
        <v/>
      </c>
      <c r="EY1639" s="174" t="str">
        <f ca="1">IF(EU1639="","",COUNTIF(EU$6:$EU1639,"&gt;"&amp;0))</f>
        <v/>
      </c>
      <c r="EZ1639" s="189"/>
      <c r="FA1639" s="153"/>
    </row>
    <row r="1640" spans="146:157" ht="25.5" customHeight="1">
      <c r="EP1640" s="174"/>
      <c r="EQ1640" s="174"/>
      <c r="ER1640" s="174"/>
      <c r="ES1640" s="174"/>
      <c r="ET1640" s="174" t="str">
        <f t="shared" ca="1" si="81"/>
        <v/>
      </c>
      <c r="EU1640" s="174" t="str">
        <f ca="1">IFERROR(IF(OFFSET($D$6,MATCH(VALUE(SUBSTITUTE(EQ1640,EG1640,"")),$A$6:$A$127,0)-1,MATCH($EG1640,$D$6:$CC$6,0)-1+7,1,1)&gt;0,OFFSET($D$6,MATCH(VALUE(SUBSTITUTE(EQ1640,EG1640,"")),$A$6:$A$127,0)-1,MATCH($EG1640,$D$6:$CC$6,0)-1+7,1,1),""),"")</f>
        <v/>
      </c>
      <c r="EV1640" s="174" t="str">
        <f ca="1">IF($EU1640&lt;&gt;"",IF(OFFSET($D$6,MATCH(VALUE(SUBSTITUTE($EQ1640,$EG1640,"")),$A$6:$A$127,0)-1,MATCH($EG1640,$D$6:$CC$6,0)-1+8,1,1)=0,"",OFFSET($D$6,MATCH(VALUE(SUBSTITUTE($EQ1640,$EG1640,"")),$A$6:$A$127,0)-1,MATCH($EG1640,$D$6:$CC$6,0)-1+8,1,1)),"")</f>
        <v/>
      </c>
      <c r="EW1640" s="174" t="str">
        <f t="shared" ca="1" si="82"/>
        <v/>
      </c>
      <c r="EX1640" s="174" t="str">
        <f t="shared" ca="1" si="83"/>
        <v/>
      </c>
      <c r="EY1640" s="174" t="str">
        <f ca="1">IF(EU1640="","",COUNTIF(EU$6:$EU1640,"&gt;"&amp;0))</f>
        <v/>
      </c>
      <c r="EZ1640" s="189"/>
      <c r="FA1640" s="153"/>
    </row>
    <row r="1641" spans="146:157" ht="25.5" customHeight="1">
      <c r="EP1641" s="174"/>
      <c r="EQ1641" s="174"/>
      <c r="ER1641" s="174"/>
      <c r="ES1641" s="174"/>
      <c r="ET1641" s="174" t="str">
        <f t="shared" ca="1" si="81"/>
        <v/>
      </c>
      <c r="EU1641" s="174" t="str">
        <f ca="1">IFERROR(IF(OFFSET($D$6,MATCH(VALUE(SUBSTITUTE(EQ1641,EG1641,"")),$A$6:$A$127,0)-1,MATCH($EG1641,$D$6:$CC$6,0)-1+7,1,1)&gt;0,OFFSET($D$6,MATCH(VALUE(SUBSTITUTE(EQ1641,EG1641,"")),$A$6:$A$127,0)-1,MATCH($EG1641,$D$6:$CC$6,0)-1+7,1,1),""),"")</f>
        <v/>
      </c>
      <c r="EV1641" s="174" t="str">
        <f ca="1">IF($EU1641&lt;&gt;"",IF(OFFSET($D$6,MATCH(VALUE(SUBSTITUTE($EQ1641,$EG1641,"")),$A$6:$A$127,0)-1,MATCH($EG1641,$D$6:$CC$6,0)-1+8,1,1)=0,"",OFFSET($D$6,MATCH(VALUE(SUBSTITUTE($EQ1641,$EG1641,"")),$A$6:$A$127,0)-1,MATCH($EG1641,$D$6:$CC$6,0)-1+8,1,1)),"")</f>
        <v/>
      </c>
      <c r="EW1641" s="174" t="str">
        <f t="shared" ca="1" si="82"/>
        <v/>
      </c>
      <c r="EX1641" s="174" t="str">
        <f t="shared" ca="1" si="83"/>
        <v/>
      </c>
      <c r="EY1641" s="174" t="str">
        <f ca="1">IF(EU1641="","",COUNTIF(EU$6:$EU1641,"&gt;"&amp;0))</f>
        <v/>
      </c>
      <c r="EZ1641" s="189"/>
      <c r="FA1641" s="153"/>
    </row>
    <row r="1642" spans="146:157" ht="25.5" customHeight="1">
      <c r="EP1642" s="174"/>
      <c r="EQ1642" s="174"/>
      <c r="ER1642" s="174"/>
      <c r="ES1642" s="174"/>
      <c r="ET1642" s="174" t="str">
        <f t="shared" ca="1" si="81"/>
        <v/>
      </c>
      <c r="EU1642" s="174" t="str">
        <f ca="1">IFERROR(IF(OFFSET($D$6,MATCH(VALUE(SUBSTITUTE(EQ1642,EG1642,"")),$A$6:$A$127,0)-1,MATCH($EG1642,$D$6:$CC$6,0)-1+7,1,1)&gt;0,OFFSET($D$6,MATCH(VALUE(SUBSTITUTE(EQ1642,EG1642,"")),$A$6:$A$127,0)-1,MATCH($EG1642,$D$6:$CC$6,0)-1+7,1,1),""),"")</f>
        <v/>
      </c>
      <c r="EV1642" s="174" t="str">
        <f ca="1">IF($EU1642&lt;&gt;"",IF(OFFSET($D$6,MATCH(VALUE(SUBSTITUTE($EQ1642,$EG1642,"")),$A$6:$A$127,0)-1,MATCH($EG1642,$D$6:$CC$6,0)-1+8,1,1)=0,"",OFFSET($D$6,MATCH(VALUE(SUBSTITUTE($EQ1642,$EG1642,"")),$A$6:$A$127,0)-1,MATCH($EG1642,$D$6:$CC$6,0)-1+8,1,1)),"")</f>
        <v/>
      </c>
      <c r="EW1642" s="174" t="str">
        <f t="shared" ca="1" si="82"/>
        <v/>
      </c>
      <c r="EX1642" s="174" t="str">
        <f t="shared" ca="1" si="83"/>
        <v/>
      </c>
      <c r="EY1642" s="174" t="str">
        <f ca="1">IF(EU1642="","",COUNTIF(EU$6:$EU1642,"&gt;"&amp;0))</f>
        <v/>
      </c>
      <c r="EZ1642" s="189"/>
      <c r="FA1642" s="153"/>
    </row>
    <row r="1643" spans="146:157" ht="25.5" customHeight="1">
      <c r="EP1643" s="174"/>
      <c r="EQ1643" s="174"/>
      <c r="ER1643" s="174"/>
      <c r="ES1643" s="174"/>
      <c r="ET1643" s="174" t="str">
        <f t="shared" ca="1" si="81"/>
        <v/>
      </c>
      <c r="EU1643" s="174" t="str">
        <f ca="1">IFERROR(IF(OFFSET($D$6,MATCH(VALUE(SUBSTITUTE(EQ1643,EG1643,"")),$A$6:$A$127,0)-1,MATCH($EG1643,$D$6:$CC$6,0)-1+7,1,1)&gt;0,OFFSET($D$6,MATCH(VALUE(SUBSTITUTE(EQ1643,EG1643,"")),$A$6:$A$127,0)-1,MATCH($EG1643,$D$6:$CC$6,0)-1+7,1,1),""),"")</f>
        <v/>
      </c>
      <c r="EV1643" s="174" t="str">
        <f ca="1">IF($EU1643&lt;&gt;"",IF(OFFSET($D$6,MATCH(VALUE(SUBSTITUTE($EQ1643,$EG1643,"")),$A$6:$A$127,0)-1,MATCH($EG1643,$D$6:$CC$6,0)-1+8,1,1)=0,"",OFFSET($D$6,MATCH(VALUE(SUBSTITUTE($EQ1643,$EG1643,"")),$A$6:$A$127,0)-1,MATCH($EG1643,$D$6:$CC$6,0)-1+8,1,1)),"")</f>
        <v/>
      </c>
      <c r="EW1643" s="174" t="str">
        <f t="shared" ca="1" si="82"/>
        <v/>
      </c>
      <c r="EX1643" s="174" t="str">
        <f t="shared" ca="1" si="83"/>
        <v/>
      </c>
      <c r="EY1643" s="174" t="str">
        <f ca="1">IF(EU1643="","",COUNTIF(EU$6:$EU1643,"&gt;"&amp;0))</f>
        <v/>
      </c>
      <c r="EZ1643" s="189"/>
      <c r="FA1643" s="153"/>
    </row>
    <row r="1644" spans="146:157" ht="25.5" customHeight="1">
      <c r="EP1644" s="174"/>
      <c r="EQ1644" s="174"/>
      <c r="ER1644" s="174"/>
      <c r="ES1644" s="174"/>
      <c r="ET1644" s="174" t="str">
        <f t="shared" ca="1" si="81"/>
        <v/>
      </c>
      <c r="EU1644" s="174" t="str">
        <f ca="1">IFERROR(IF(OFFSET($D$6,MATCH(VALUE(SUBSTITUTE(EQ1644,EG1644,"")),$A$6:$A$127,0)-1,MATCH($EG1644,$D$6:$CC$6,0)-1+7,1,1)&gt;0,OFFSET($D$6,MATCH(VALUE(SUBSTITUTE(EQ1644,EG1644,"")),$A$6:$A$127,0)-1,MATCH($EG1644,$D$6:$CC$6,0)-1+7,1,1),""),"")</f>
        <v/>
      </c>
      <c r="EV1644" s="174" t="str">
        <f ca="1">IF($EU1644&lt;&gt;"",IF(OFFSET($D$6,MATCH(VALUE(SUBSTITUTE($EQ1644,$EG1644,"")),$A$6:$A$127,0)-1,MATCH($EG1644,$D$6:$CC$6,0)-1+8,1,1)=0,"",OFFSET($D$6,MATCH(VALUE(SUBSTITUTE($EQ1644,$EG1644,"")),$A$6:$A$127,0)-1,MATCH($EG1644,$D$6:$CC$6,0)-1+8,1,1)),"")</f>
        <v/>
      </c>
      <c r="EW1644" s="174" t="str">
        <f t="shared" ca="1" si="82"/>
        <v/>
      </c>
      <c r="EX1644" s="174" t="str">
        <f t="shared" ca="1" si="83"/>
        <v/>
      </c>
      <c r="EY1644" s="174" t="str">
        <f ca="1">IF(EU1644="","",COUNTIF(EU$6:$EU1644,"&gt;"&amp;0))</f>
        <v/>
      </c>
      <c r="EZ1644" s="189"/>
      <c r="FA1644" s="153"/>
    </row>
    <row r="1645" spans="146:157" ht="25.5" customHeight="1">
      <c r="EP1645" s="174"/>
      <c r="EQ1645" s="174"/>
      <c r="ER1645" s="174"/>
      <c r="ES1645" s="174"/>
      <c r="ET1645" s="174" t="str">
        <f t="shared" ca="1" si="81"/>
        <v/>
      </c>
      <c r="EU1645" s="174" t="str">
        <f ca="1">IFERROR(IF(OFFSET($D$6,MATCH(VALUE(SUBSTITUTE(EQ1645,EG1645,"")),$A$6:$A$127,0)-1,MATCH($EG1645,$D$6:$CC$6,0)-1+7,1,1)&gt;0,OFFSET($D$6,MATCH(VALUE(SUBSTITUTE(EQ1645,EG1645,"")),$A$6:$A$127,0)-1,MATCH($EG1645,$D$6:$CC$6,0)-1+7,1,1),""),"")</f>
        <v/>
      </c>
      <c r="EV1645" s="174" t="str">
        <f ca="1">IF($EU1645&lt;&gt;"",IF(OFFSET($D$6,MATCH(VALUE(SUBSTITUTE($EQ1645,$EG1645,"")),$A$6:$A$127,0)-1,MATCH($EG1645,$D$6:$CC$6,0)-1+8,1,1)=0,"",OFFSET($D$6,MATCH(VALUE(SUBSTITUTE($EQ1645,$EG1645,"")),$A$6:$A$127,0)-1,MATCH($EG1645,$D$6:$CC$6,0)-1+8,1,1)),"")</f>
        <v/>
      </c>
      <c r="EW1645" s="174" t="str">
        <f t="shared" ca="1" si="82"/>
        <v/>
      </c>
      <c r="EX1645" s="174" t="str">
        <f t="shared" ca="1" si="83"/>
        <v/>
      </c>
      <c r="EY1645" s="174" t="str">
        <f ca="1">IF(EU1645="","",COUNTIF(EU$6:$EU1645,"&gt;"&amp;0))</f>
        <v/>
      </c>
      <c r="EZ1645" s="189"/>
      <c r="FA1645" s="153"/>
    </row>
    <row r="1646" spans="146:157" ht="25.5" customHeight="1">
      <c r="EP1646" s="174"/>
      <c r="EQ1646" s="174"/>
      <c r="ER1646" s="174"/>
      <c r="ES1646" s="174"/>
      <c r="ET1646" s="174" t="str">
        <f t="shared" ca="1" si="81"/>
        <v/>
      </c>
      <c r="EU1646" s="174" t="str">
        <f ca="1">IFERROR(IF(OFFSET($D$6,MATCH(VALUE(SUBSTITUTE(EQ1646,EG1646,"")),$A$6:$A$127,0)-1,MATCH($EG1646,$D$6:$CC$6,0)-1+7,1,1)&gt;0,OFFSET($D$6,MATCH(VALUE(SUBSTITUTE(EQ1646,EG1646,"")),$A$6:$A$127,0)-1,MATCH($EG1646,$D$6:$CC$6,0)-1+7,1,1),""),"")</f>
        <v/>
      </c>
      <c r="EV1646" s="174" t="str">
        <f ca="1">IF($EU1646&lt;&gt;"",IF(OFFSET($D$6,MATCH(VALUE(SUBSTITUTE($EQ1646,$EG1646,"")),$A$6:$A$127,0)-1,MATCH($EG1646,$D$6:$CC$6,0)-1+8,1,1)=0,"",OFFSET($D$6,MATCH(VALUE(SUBSTITUTE($EQ1646,$EG1646,"")),$A$6:$A$127,0)-1,MATCH($EG1646,$D$6:$CC$6,0)-1+8,1,1)),"")</f>
        <v/>
      </c>
      <c r="EW1646" s="174" t="str">
        <f t="shared" ca="1" si="82"/>
        <v/>
      </c>
      <c r="EX1646" s="174" t="str">
        <f t="shared" ca="1" si="83"/>
        <v/>
      </c>
      <c r="EY1646" s="174" t="str">
        <f ca="1">IF(EU1646="","",COUNTIF(EU$6:$EU1646,"&gt;"&amp;0))</f>
        <v/>
      </c>
      <c r="EZ1646" s="189"/>
      <c r="FA1646" s="153"/>
    </row>
    <row r="1647" spans="146:157" ht="25.5" customHeight="1">
      <c r="EP1647" s="174"/>
      <c r="EQ1647" s="174"/>
      <c r="ER1647" s="174"/>
      <c r="ES1647" s="174"/>
      <c r="ET1647" s="174" t="str">
        <f t="shared" ca="1" si="81"/>
        <v/>
      </c>
      <c r="EU1647" s="174" t="str">
        <f ca="1">IFERROR(IF(OFFSET($D$6,MATCH(VALUE(SUBSTITUTE(EQ1647,EG1647,"")),$A$6:$A$127,0)-1,MATCH($EG1647,$D$6:$CC$6,0)-1+7,1,1)&gt;0,OFFSET($D$6,MATCH(VALUE(SUBSTITUTE(EQ1647,EG1647,"")),$A$6:$A$127,0)-1,MATCH($EG1647,$D$6:$CC$6,0)-1+7,1,1),""),"")</f>
        <v/>
      </c>
      <c r="EV1647" s="174" t="str">
        <f ca="1">IF($EU1647&lt;&gt;"",IF(OFFSET($D$6,MATCH(VALUE(SUBSTITUTE($EQ1647,$EG1647,"")),$A$6:$A$127,0)-1,MATCH($EG1647,$D$6:$CC$6,0)-1+8,1,1)=0,"",OFFSET($D$6,MATCH(VALUE(SUBSTITUTE($EQ1647,$EG1647,"")),$A$6:$A$127,0)-1,MATCH($EG1647,$D$6:$CC$6,0)-1+8,1,1)),"")</f>
        <v/>
      </c>
      <c r="EW1647" s="174" t="str">
        <f t="shared" ca="1" si="82"/>
        <v/>
      </c>
      <c r="EX1647" s="174" t="str">
        <f t="shared" ca="1" si="83"/>
        <v/>
      </c>
      <c r="EY1647" s="174" t="str">
        <f ca="1">IF(EU1647="","",COUNTIF(EU$6:$EU1647,"&gt;"&amp;0))</f>
        <v/>
      </c>
      <c r="EZ1647" s="189"/>
      <c r="FA1647" s="153"/>
    </row>
    <row r="1648" spans="146:157" ht="25.5" customHeight="1">
      <c r="EP1648" s="174"/>
      <c r="EQ1648" s="174"/>
      <c r="ER1648" s="174"/>
      <c r="ES1648" s="174"/>
      <c r="ET1648" s="174" t="str">
        <f t="shared" ca="1" si="81"/>
        <v/>
      </c>
      <c r="EU1648" s="174" t="str">
        <f ca="1">IFERROR(IF(OFFSET($D$6,MATCH(VALUE(SUBSTITUTE(EQ1648,EG1648,"")),$A$6:$A$127,0)-1,MATCH($EG1648,$D$6:$CC$6,0)-1+7,1,1)&gt;0,OFFSET($D$6,MATCH(VALUE(SUBSTITUTE(EQ1648,EG1648,"")),$A$6:$A$127,0)-1,MATCH($EG1648,$D$6:$CC$6,0)-1+7,1,1),""),"")</f>
        <v/>
      </c>
      <c r="EV1648" s="174" t="str">
        <f ca="1">IF($EU1648&lt;&gt;"",IF(OFFSET($D$6,MATCH(VALUE(SUBSTITUTE($EQ1648,$EG1648,"")),$A$6:$A$127,0)-1,MATCH($EG1648,$D$6:$CC$6,0)-1+8,1,1)=0,"",OFFSET($D$6,MATCH(VALUE(SUBSTITUTE($EQ1648,$EG1648,"")),$A$6:$A$127,0)-1,MATCH($EG1648,$D$6:$CC$6,0)-1+8,1,1)),"")</f>
        <v/>
      </c>
      <c r="EW1648" s="174" t="str">
        <f t="shared" ca="1" si="82"/>
        <v/>
      </c>
      <c r="EX1648" s="174" t="str">
        <f t="shared" ca="1" si="83"/>
        <v/>
      </c>
      <c r="EY1648" s="174" t="str">
        <f ca="1">IF(EU1648="","",COUNTIF(EU$6:$EU1648,"&gt;"&amp;0))</f>
        <v/>
      </c>
      <c r="EZ1648" s="189"/>
      <c r="FA1648" s="153"/>
    </row>
    <row r="1649" spans="146:157" ht="25.5" customHeight="1">
      <c r="EP1649" s="174"/>
      <c r="EQ1649" s="174"/>
      <c r="ER1649" s="174"/>
      <c r="ES1649" s="174"/>
      <c r="ET1649" s="174" t="str">
        <f t="shared" ca="1" si="81"/>
        <v/>
      </c>
      <c r="EU1649" s="174" t="str">
        <f ca="1">IFERROR(IF(OFFSET($D$6,MATCH(VALUE(SUBSTITUTE(EQ1649,EG1649,"")),$A$6:$A$127,0)-1,MATCH($EG1649,$D$6:$CC$6,0)-1+7,1,1)&gt;0,OFFSET($D$6,MATCH(VALUE(SUBSTITUTE(EQ1649,EG1649,"")),$A$6:$A$127,0)-1,MATCH($EG1649,$D$6:$CC$6,0)-1+7,1,1),""),"")</f>
        <v/>
      </c>
      <c r="EV1649" s="174" t="str">
        <f ca="1">IF($EU1649&lt;&gt;"",IF(OFFSET($D$6,MATCH(VALUE(SUBSTITUTE($EQ1649,$EG1649,"")),$A$6:$A$127,0)-1,MATCH($EG1649,$D$6:$CC$6,0)-1+8,1,1)=0,"",OFFSET($D$6,MATCH(VALUE(SUBSTITUTE($EQ1649,$EG1649,"")),$A$6:$A$127,0)-1,MATCH($EG1649,$D$6:$CC$6,0)-1+8,1,1)),"")</f>
        <v/>
      </c>
      <c r="EW1649" s="174" t="str">
        <f t="shared" ca="1" si="82"/>
        <v/>
      </c>
      <c r="EX1649" s="174" t="str">
        <f t="shared" ca="1" si="83"/>
        <v/>
      </c>
      <c r="EY1649" s="174" t="str">
        <f ca="1">IF(EU1649="","",COUNTIF(EU$6:$EU1649,"&gt;"&amp;0))</f>
        <v/>
      </c>
      <c r="EZ1649" s="189"/>
      <c r="FA1649" s="153"/>
    </row>
    <row r="1650" spans="146:157" ht="25.5" customHeight="1">
      <c r="EP1650" s="174"/>
      <c r="EQ1650" s="174"/>
      <c r="ER1650" s="174"/>
      <c r="ES1650" s="174"/>
      <c r="ET1650" s="174" t="str">
        <f t="shared" ca="1" si="81"/>
        <v/>
      </c>
      <c r="EU1650" s="174" t="str">
        <f ca="1">IFERROR(IF(OFFSET($D$6,MATCH(VALUE(SUBSTITUTE(EQ1650,EG1650,"")),$A$6:$A$127,0)-1,MATCH($EG1650,$D$6:$CC$6,0)-1+7,1,1)&gt;0,OFFSET($D$6,MATCH(VALUE(SUBSTITUTE(EQ1650,EG1650,"")),$A$6:$A$127,0)-1,MATCH($EG1650,$D$6:$CC$6,0)-1+7,1,1),""),"")</f>
        <v/>
      </c>
      <c r="EV1650" s="174" t="str">
        <f ca="1">IF($EU1650&lt;&gt;"",IF(OFFSET($D$6,MATCH(VALUE(SUBSTITUTE($EQ1650,$EG1650,"")),$A$6:$A$127,0)-1,MATCH($EG1650,$D$6:$CC$6,0)-1+8,1,1)=0,"",OFFSET($D$6,MATCH(VALUE(SUBSTITUTE($EQ1650,$EG1650,"")),$A$6:$A$127,0)-1,MATCH($EG1650,$D$6:$CC$6,0)-1+8,1,1)),"")</f>
        <v/>
      </c>
      <c r="EW1650" s="174" t="str">
        <f t="shared" ca="1" si="82"/>
        <v/>
      </c>
      <c r="EX1650" s="174" t="str">
        <f t="shared" ca="1" si="83"/>
        <v/>
      </c>
      <c r="EY1650" s="174" t="str">
        <f ca="1">IF(EU1650="","",COUNTIF(EU$6:$EU1650,"&gt;"&amp;0))</f>
        <v/>
      </c>
      <c r="EZ1650" s="189"/>
      <c r="FA1650" s="153"/>
    </row>
    <row r="1651" spans="146:157" ht="25.5" customHeight="1">
      <c r="EP1651" s="174"/>
      <c r="EQ1651" s="174"/>
      <c r="ER1651" s="174"/>
      <c r="ES1651" s="174"/>
      <c r="ET1651" s="174" t="str">
        <f t="shared" ca="1" si="81"/>
        <v/>
      </c>
      <c r="EU1651" s="174" t="str">
        <f ca="1">IFERROR(IF(OFFSET($D$6,MATCH(VALUE(SUBSTITUTE(EQ1651,EG1651,"")),$A$6:$A$127,0)-1,MATCH($EG1651,$D$6:$CC$6,0)-1+7,1,1)&gt;0,OFFSET($D$6,MATCH(VALUE(SUBSTITUTE(EQ1651,EG1651,"")),$A$6:$A$127,0)-1,MATCH($EG1651,$D$6:$CC$6,0)-1+7,1,1),""),"")</f>
        <v/>
      </c>
      <c r="EV1651" s="174" t="str">
        <f ca="1">IF($EU1651&lt;&gt;"",IF(OFFSET($D$6,MATCH(VALUE(SUBSTITUTE($EQ1651,$EG1651,"")),$A$6:$A$127,0)-1,MATCH($EG1651,$D$6:$CC$6,0)-1+8,1,1)=0,"",OFFSET($D$6,MATCH(VALUE(SUBSTITUTE($EQ1651,$EG1651,"")),$A$6:$A$127,0)-1,MATCH($EG1651,$D$6:$CC$6,0)-1+8,1,1)),"")</f>
        <v/>
      </c>
      <c r="EW1651" s="174" t="str">
        <f t="shared" ca="1" si="82"/>
        <v/>
      </c>
      <c r="EX1651" s="174" t="str">
        <f t="shared" ca="1" si="83"/>
        <v/>
      </c>
      <c r="EY1651" s="174" t="str">
        <f ca="1">IF(EU1651="","",COUNTIF(EU$6:$EU1651,"&gt;"&amp;0))</f>
        <v/>
      </c>
      <c r="EZ1651" s="189"/>
      <c r="FA1651" s="153"/>
    </row>
    <row r="1652" spans="146:157" ht="25.5" customHeight="1">
      <c r="EP1652" s="174"/>
      <c r="EQ1652" s="174"/>
      <c r="ER1652" s="174"/>
      <c r="ES1652" s="174"/>
      <c r="ET1652" s="174" t="str">
        <f t="shared" ca="1" si="81"/>
        <v/>
      </c>
      <c r="EU1652" s="174" t="str">
        <f ca="1">IFERROR(IF(OFFSET($D$6,MATCH(VALUE(SUBSTITUTE(EQ1652,EG1652,"")),$A$6:$A$127,0)-1,MATCH($EG1652,$D$6:$CC$6,0)-1+7,1,1)&gt;0,OFFSET($D$6,MATCH(VALUE(SUBSTITUTE(EQ1652,EG1652,"")),$A$6:$A$127,0)-1,MATCH($EG1652,$D$6:$CC$6,0)-1+7,1,1),""),"")</f>
        <v/>
      </c>
      <c r="EV1652" s="174" t="str">
        <f ca="1">IF($EU1652&lt;&gt;"",IF(OFFSET($D$6,MATCH(VALUE(SUBSTITUTE($EQ1652,$EG1652,"")),$A$6:$A$127,0)-1,MATCH($EG1652,$D$6:$CC$6,0)-1+8,1,1)=0,"",OFFSET($D$6,MATCH(VALUE(SUBSTITUTE($EQ1652,$EG1652,"")),$A$6:$A$127,0)-1,MATCH($EG1652,$D$6:$CC$6,0)-1+8,1,1)),"")</f>
        <v/>
      </c>
      <c r="EW1652" s="174" t="str">
        <f t="shared" ca="1" si="82"/>
        <v/>
      </c>
      <c r="EX1652" s="174" t="str">
        <f t="shared" ca="1" si="83"/>
        <v/>
      </c>
      <c r="EY1652" s="174" t="str">
        <f ca="1">IF(EU1652="","",COUNTIF(EU$6:$EU1652,"&gt;"&amp;0))</f>
        <v/>
      </c>
      <c r="EZ1652" s="189"/>
      <c r="FA1652" s="153"/>
    </row>
    <row r="1653" spans="146:157" ht="25.5" customHeight="1">
      <c r="EP1653" s="174"/>
      <c r="EQ1653" s="174"/>
      <c r="ER1653" s="174"/>
      <c r="ES1653" s="174"/>
      <c r="ET1653" s="174" t="str">
        <f t="shared" ca="1" si="81"/>
        <v/>
      </c>
      <c r="EU1653" s="174" t="str">
        <f ca="1">IFERROR(IF(OFFSET($D$6,MATCH(VALUE(SUBSTITUTE(EQ1653,EG1653,"")),$A$6:$A$127,0)-1,MATCH($EG1653,$D$6:$CC$6,0)-1+7,1,1)&gt;0,OFFSET($D$6,MATCH(VALUE(SUBSTITUTE(EQ1653,EG1653,"")),$A$6:$A$127,0)-1,MATCH($EG1653,$D$6:$CC$6,0)-1+7,1,1),""),"")</f>
        <v/>
      </c>
      <c r="EV1653" s="174" t="str">
        <f ca="1">IF($EU1653&lt;&gt;"",IF(OFFSET($D$6,MATCH(VALUE(SUBSTITUTE($EQ1653,$EG1653,"")),$A$6:$A$127,0)-1,MATCH($EG1653,$D$6:$CC$6,0)-1+8,1,1)=0,"",OFFSET($D$6,MATCH(VALUE(SUBSTITUTE($EQ1653,$EG1653,"")),$A$6:$A$127,0)-1,MATCH($EG1653,$D$6:$CC$6,0)-1+8,1,1)),"")</f>
        <v/>
      </c>
      <c r="EW1653" s="174" t="str">
        <f t="shared" ca="1" si="82"/>
        <v/>
      </c>
      <c r="EX1653" s="174" t="str">
        <f t="shared" ca="1" si="83"/>
        <v/>
      </c>
      <c r="EY1653" s="174" t="str">
        <f ca="1">IF(EU1653="","",COUNTIF(EU$6:$EU1653,"&gt;"&amp;0))</f>
        <v/>
      </c>
      <c r="EZ1653" s="189"/>
      <c r="FA1653" s="153"/>
    </row>
    <row r="1654" spans="146:157" ht="25.5" customHeight="1">
      <c r="EP1654" s="174"/>
      <c r="EQ1654" s="174"/>
      <c r="ER1654" s="174"/>
      <c r="ES1654" s="174"/>
      <c r="ET1654" s="174" t="str">
        <f t="shared" ca="1" si="81"/>
        <v/>
      </c>
      <c r="EU1654" s="174" t="str">
        <f ca="1">IFERROR(IF(OFFSET($D$6,MATCH(VALUE(SUBSTITUTE(EQ1654,EG1654,"")),$A$6:$A$127,0)-1,MATCH($EG1654,$D$6:$CC$6,0)-1+7,1,1)&gt;0,OFFSET($D$6,MATCH(VALUE(SUBSTITUTE(EQ1654,EG1654,"")),$A$6:$A$127,0)-1,MATCH($EG1654,$D$6:$CC$6,0)-1+7,1,1),""),"")</f>
        <v/>
      </c>
      <c r="EV1654" s="174" t="str">
        <f ca="1">IF($EU1654&lt;&gt;"",IF(OFFSET($D$6,MATCH(VALUE(SUBSTITUTE($EQ1654,$EG1654,"")),$A$6:$A$127,0)-1,MATCH($EG1654,$D$6:$CC$6,0)-1+8,1,1)=0,"",OFFSET($D$6,MATCH(VALUE(SUBSTITUTE($EQ1654,$EG1654,"")),$A$6:$A$127,0)-1,MATCH($EG1654,$D$6:$CC$6,0)-1+8,1,1)),"")</f>
        <v/>
      </c>
      <c r="EW1654" s="174" t="str">
        <f t="shared" ca="1" si="82"/>
        <v/>
      </c>
      <c r="EX1654" s="174" t="str">
        <f t="shared" ca="1" si="83"/>
        <v/>
      </c>
      <c r="EY1654" s="174" t="str">
        <f ca="1">IF(EU1654="","",COUNTIF(EU$6:$EU1654,"&gt;"&amp;0))</f>
        <v/>
      </c>
      <c r="EZ1654" s="189"/>
      <c r="FA1654" s="153"/>
    </row>
    <row r="1655" spans="146:157" ht="25.5" customHeight="1">
      <c r="EP1655" s="174"/>
      <c r="EQ1655" s="174"/>
      <c r="ER1655" s="174"/>
      <c r="ES1655" s="174"/>
      <c r="ET1655" s="174" t="str">
        <f t="shared" ca="1" si="81"/>
        <v/>
      </c>
      <c r="EU1655" s="174" t="str">
        <f ca="1">IFERROR(IF(OFFSET($D$6,MATCH(VALUE(SUBSTITUTE(EQ1655,EG1655,"")),$A$6:$A$127,0)-1,MATCH($EG1655,$D$6:$CC$6,0)-1+7,1,1)&gt;0,OFFSET($D$6,MATCH(VALUE(SUBSTITUTE(EQ1655,EG1655,"")),$A$6:$A$127,0)-1,MATCH($EG1655,$D$6:$CC$6,0)-1+7,1,1),""),"")</f>
        <v/>
      </c>
      <c r="EV1655" s="174" t="str">
        <f ca="1">IF($EU1655&lt;&gt;"",IF(OFFSET($D$6,MATCH(VALUE(SUBSTITUTE($EQ1655,$EG1655,"")),$A$6:$A$127,0)-1,MATCH($EG1655,$D$6:$CC$6,0)-1+8,1,1)=0,"",OFFSET($D$6,MATCH(VALUE(SUBSTITUTE($EQ1655,$EG1655,"")),$A$6:$A$127,0)-1,MATCH($EG1655,$D$6:$CC$6,0)-1+8,1,1)),"")</f>
        <v/>
      </c>
      <c r="EW1655" s="174" t="str">
        <f t="shared" ca="1" si="82"/>
        <v/>
      </c>
      <c r="EX1655" s="174" t="str">
        <f t="shared" ca="1" si="83"/>
        <v/>
      </c>
      <c r="EY1655" s="174" t="str">
        <f ca="1">IF(EU1655="","",COUNTIF(EU$6:$EU1655,"&gt;"&amp;0))</f>
        <v/>
      </c>
      <c r="EZ1655" s="189"/>
      <c r="FA1655" s="153"/>
    </row>
    <row r="1656" spans="146:157" ht="25.5" customHeight="1">
      <c r="EP1656" s="174"/>
      <c r="EQ1656" s="174"/>
      <c r="ER1656" s="174"/>
      <c r="ES1656" s="174"/>
      <c r="ET1656" s="174" t="str">
        <f t="shared" ca="1" si="81"/>
        <v/>
      </c>
      <c r="EU1656" s="174" t="str">
        <f ca="1">IFERROR(IF(OFFSET($D$6,MATCH(VALUE(SUBSTITUTE(EQ1656,EG1656,"")),$A$6:$A$127,0)-1,MATCH($EG1656,$D$6:$CC$6,0)-1+7,1,1)&gt;0,OFFSET($D$6,MATCH(VALUE(SUBSTITUTE(EQ1656,EG1656,"")),$A$6:$A$127,0)-1,MATCH($EG1656,$D$6:$CC$6,0)-1+7,1,1),""),"")</f>
        <v/>
      </c>
      <c r="EV1656" s="174" t="str">
        <f ca="1">IF($EU1656&lt;&gt;"",IF(OFFSET($D$6,MATCH(VALUE(SUBSTITUTE($EQ1656,$EG1656,"")),$A$6:$A$127,0)-1,MATCH($EG1656,$D$6:$CC$6,0)-1+8,1,1)=0,"",OFFSET($D$6,MATCH(VALUE(SUBSTITUTE($EQ1656,$EG1656,"")),$A$6:$A$127,0)-1,MATCH($EG1656,$D$6:$CC$6,0)-1+8,1,1)),"")</f>
        <v/>
      </c>
      <c r="EW1656" s="174" t="str">
        <f t="shared" ca="1" si="82"/>
        <v/>
      </c>
      <c r="EX1656" s="174" t="str">
        <f t="shared" ca="1" si="83"/>
        <v/>
      </c>
      <c r="EY1656" s="174" t="str">
        <f ca="1">IF(EU1656="","",COUNTIF(EU$6:$EU1656,"&gt;"&amp;0))</f>
        <v/>
      </c>
      <c r="EZ1656" s="189"/>
      <c r="FA1656" s="153"/>
    </row>
    <row r="1657" spans="146:157" ht="25.5" customHeight="1">
      <c r="EP1657" s="174"/>
      <c r="EQ1657" s="174"/>
      <c r="ER1657" s="174"/>
      <c r="ES1657" s="174"/>
      <c r="ET1657" s="174" t="str">
        <f t="shared" ca="1" si="81"/>
        <v/>
      </c>
      <c r="EU1657" s="174" t="str">
        <f ca="1">IFERROR(IF(OFFSET($D$6,MATCH(VALUE(SUBSTITUTE(EQ1657,EG1657,"")),$A$6:$A$127,0)-1,MATCH($EG1657,$D$6:$CC$6,0)-1+7,1,1)&gt;0,OFFSET($D$6,MATCH(VALUE(SUBSTITUTE(EQ1657,EG1657,"")),$A$6:$A$127,0)-1,MATCH($EG1657,$D$6:$CC$6,0)-1+7,1,1),""),"")</f>
        <v/>
      </c>
      <c r="EV1657" s="174" t="str">
        <f ca="1">IF($EU1657&lt;&gt;"",IF(OFFSET($D$6,MATCH(VALUE(SUBSTITUTE($EQ1657,$EG1657,"")),$A$6:$A$127,0)-1,MATCH($EG1657,$D$6:$CC$6,0)-1+8,1,1)=0,"",OFFSET($D$6,MATCH(VALUE(SUBSTITUTE($EQ1657,$EG1657,"")),$A$6:$A$127,0)-1,MATCH($EG1657,$D$6:$CC$6,0)-1+8,1,1)),"")</f>
        <v/>
      </c>
      <c r="EW1657" s="174" t="str">
        <f t="shared" ca="1" si="82"/>
        <v/>
      </c>
      <c r="EX1657" s="174" t="str">
        <f t="shared" ca="1" si="83"/>
        <v/>
      </c>
      <c r="EY1657" s="174" t="str">
        <f ca="1">IF(EU1657="","",COUNTIF(EU$6:$EU1657,"&gt;"&amp;0))</f>
        <v/>
      </c>
      <c r="EZ1657" s="189"/>
      <c r="FA1657" s="153"/>
    </row>
    <row r="1658" spans="146:157" ht="25.5" customHeight="1">
      <c r="EP1658" s="174"/>
      <c r="EQ1658" s="174"/>
      <c r="ER1658" s="174"/>
      <c r="ES1658" s="174"/>
      <c r="ET1658" s="174" t="str">
        <f t="shared" ca="1" si="81"/>
        <v/>
      </c>
      <c r="EU1658" s="174" t="str">
        <f ca="1">IFERROR(IF(OFFSET($D$6,MATCH(VALUE(SUBSTITUTE(EQ1658,EG1658,"")),$A$6:$A$127,0)-1,MATCH($EG1658,$D$6:$CC$6,0)-1+7,1,1)&gt;0,OFFSET($D$6,MATCH(VALUE(SUBSTITUTE(EQ1658,EG1658,"")),$A$6:$A$127,0)-1,MATCH($EG1658,$D$6:$CC$6,0)-1+7,1,1),""),"")</f>
        <v/>
      </c>
      <c r="EV1658" s="174" t="str">
        <f ca="1">IF($EU1658&lt;&gt;"",IF(OFFSET($D$6,MATCH(VALUE(SUBSTITUTE($EQ1658,$EG1658,"")),$A$6:$A$127,0)-1,MATCH($EG1658,$D$6:$CC$6,0)-1+8,1,1)=0,"",OFFSET($D$6,MATCH(VALUE(SUBSTITUTE($EQ1658,$EG1658,"")),$A$6:$A$127,0)-1,MATCH($EG1658,$D$6:$CC$6,0)-1+8,1,1)),"")</f>
        <v/>
      </c>
      <c r="EW1658" s="174" t="str">
        <f t="shared" ca="1" si="82"/>
        <v/>
      </c>
      <c r="EX1658" s="174" t="str">
        <f t="shared" ca="1" si="83"/>
        <v/>
      </c>
      <c r="EY1658" s="174" t="str">
        <f ca="1">IF(EU1658="","",COUNTIF(EU$6:$EU1658,"&gt;"&amp;0))</f>
        <v/>
      </c>
      <c r="EZ1658" s="189"/>
      <c r="FA1658" s="153"/>
    </row>
    <row r="1659" spans="146:157" ht="25.5" customHeight="1">
      <c r="EP1659" s="174"/>
      <c r="EQ1659" s="174"/>
      <c r="ER1659" s="174"/>
      <c r="ES1659" s="174"/>
      <c r="ET1659" s="174" t="str">
        <f t="shared" ca="1" si="81"/>
        <v/>
      </c>
      <c r="EU1659" s="174" t="str">
        <f ca="1">IFERROR(IF(OFFSET($D$6,MATCH(VALUE(SUBSTITUTE(EQ1659,EG1659,"")),$A$6:$A$127,0)-1,MATCH($EG1659,$D$6:$CC$6,0)-1+7,1,1)&gt;0,OFFSET($D$6,MATCH(VALUE(SUBSTITUTE(EQ1659,EG1659,"")),$A$6:$A$127,0)-1,MATCH($EG1659,$D$6:$CC$6,0)-1+7,1,1),""),"")</f>
        <v/>
      </c>
      <c r="EV1659" s="174" t="str">
        <f ca="1">IF($EU1659&lt;&gt;"",IF(OFFSET($D$6,MATCH(VALUE(SUBSTITUTE($EQ1659,$EG1659,"")),$A$6:$A$127,0)-1,MATCH($EG1659,$D$6:$CC$6,0)-1+8,1,1)=0,"",OFFSET($D$6,MATCH(VALUE(SUBSTITUTE($EQ1659,$EG1659,"")),$A$6:$A$127,0)-1,MATCH($EG1659,$D$6:$CC$6,0)-1+8,1,1)),"")</f>
        <v/>
      </c>
      <c r="EW1659" s="174" t="str">
        <f t="shared" ca="1" si="82"/>
        <v/>
      </c>
      <c r="EX1659" s="174" t="str">
        <f t="shared" ca="1" si="83"/>
        <v/>
      </c>
      <c r="EY1659" s="174" t="str">
        <f ca="1">IF(EU1659="","",COUNTIF(EU$6:$EU1659,"&gt;"&amp;0))</f>
        <v/>
      </c>
      <c r="EZ1659" s="189"/>
      <c r="FA1659" s="153"/>
    </row>
    <row r="1660" spans="146:157" ht="25.5" customHeight="1">
      <c r="EP1660" s="174"/>
      <c r="EQ1660" s="174"/>
      <c r="ER1660" s="174"/>
      <c r="ES1660" s="174"/>
      <c r="ET1660" s="174" t="str">
        <f t="shared" ca="1" si="81"/>
        <v/>
      </c>
      <c r="EU1660" s="174" t="str">
        <f ca="1">IFERROR(IF(OFFSET($D$6,MATCH(VALUE(SUBSTITUTE(EQ1660,EG1660,"")),$A$6:$A$127,0)-1,MATCH($EG1660,$D$6:$CC$6,0)-1+7,1,1)&gt;0,OFFSET($D$6,MATCH(VALUE(SUBSTITUTE(EQ1660,EG1660,"")),$A$6:$A$127,0)-1,MATCH($EG1660,$D$6:$CC$6,0)-1+7,1,1),""),"")</f>
        <v/>
      </c>
      <c r="EV1660" s="174" t="str">
        <f ca="1">IF($EU1660&lt;&gt;"",IF(OFFSET($D$6,MATCH(VALUE(SUBSTITUTE($EQ1660,$EG1660,"")),$A$6:$A$127,0)-1,MATCH($EG1660,$D$6:$CC$6,0)-1+8,1,1)=0,"",OFFSET($D$6,MATCH(VALUE(SUBSTITUTE($EQ1660,$EG1660,"")),$A$6:$A$127,0)-1,MATCH($EG1660,$D$6:$CC$6,0)-1+8,1,1)),"")</f>
        <v/>
      </c>
      <c r="EW1660" s="174" t="str">
        <f t="shared" ca="1" si="82"/>
        <v/>
      </c>
      <c r="EX1660" s="174" t="str">
        <f t="shared" ca="1" si="83"/>
        <v/>
      </c>
      <c r="EY1660" s="174" t="str">
        <f ca="1">IF(EU1660="","",COUNTIF(EU$6:$EU1660,"&gt;"&amp;0))</f>
        <v/>
      </c>
      <c r="EZ1660" s="189"/>
      <c r="FA1660" s="153"/>
    </row>
    <row r="1661" spans="146:157" ht="25.5" customHeight="1">
      <c r="EP1661" s="174"/>
      <c r="EQ1661" s="174"/>
      <c r="ER1661" s="174"/>
      <c r="ES1661" s="174"/>
      <c r="ET1661" s="174" t="str">
        <f t="shared" ca="1" si="81"/>
        <v/>
      </c>
      <c r="EU1661" s="174" t="str">
        <f ca="1">IFERROR(IF(OFFSET($D$6,MATCH(VALUE(SUBSTITUTE(EQ1661,EG1661,"")),$A$6:$A$127,0)-1,MATCH($EG1661,$D$6:$CC$6,0)-1+7,1,1)&gt;0,OFFSET($D$6,MATCH(VALUE(SUBSTITUTE(EQ1661,EG1661,"")),$A$6:$A$127,0)-1,MATCH($EG1661,$D$6:$CC$6,0)-1+7,1,1),""),"")</f>
        <v/>
      </c>
      <c r="EV1661" s="174" t="str">
        <f ca="1">IF($EU1661&lt;&gt;"",IF(OFFSET($D$6,MATCH(VALUE(SUBSTITUTE($EQ1661,$EG1661,"")),$A$6:$A$127,0)-1,MATCH($EG1661,$D$6:$CC$6,0)-1+8,1,1)=0,"",OFFSET($D$6,MATCH(VALUE(SUBSTITUTE($EQ1661,$EG1661,"")),$A$6:$A$127,0)-1,MATCH($EG1661,$D$6:$CC$6,0)-1+8,1,1)),"")</f>
        <v/>
      </c>
      <c r="EW1661" s="174" t="str">
        <f t="shared" ca="1" si="82"/>
        <v/>
      </c>
      <c r="EX1661" s="174" t="str">
        <f t="shared" ca="1" si="83"/>
        <v/>
      </c>
      <c r="EY1661" s="174" t="str">
        <f ca="1">IF(EU1661="","",COUNTIF(EU$6:$EU1661,"&gt;"&amp;0))</f>
        <v/>
      </c>
      <c r="EZ1661" s="189"/>
      <c r="FA1661" s="153"/>
    </row>
    <row r="1662" spans="146:157" ht="25.5" customHeight="1">
      <c r="EP1662" s="174"/>
      <c r="EQ1662" s="174"/>
      <c r="ER1662" s="174"/>
      <c r="ES1662" s="174"/>
      <c r="ET1662" s="174" t="str">
        <f t="shared" ca="1" si="81"/>
        <v/>
      </c>
      <c r="EU1662" s="174" t="str">
        <f ca="1">IFERROR(IF(OFFSET($D$6,MATCH(VALUE(SUBSTITUTE(EQ1662,EG1662,"")),$A$6:$A$127,0)-1,MATCH($EG1662,$D$6:$CC$6,0)-1+7,1,1)&gt;0,OFFSET($D$6,MATCH(VALUE(SUBSTITUTE(EQ1662,EG1662,"")),$A$6:$A$127,0)-1,MATCH($EG1662,$D$6:$CC$6,0)-1+7,1,1),""),"")</f>
        <v/>
      </c>
      <c r="EV1662" s="174" t="str">
        <f ca="1">IF($EU1662&lt;&gt;"",IF(OFFSET($D$6,MATCH(VALUE(SUBSTITUTE($EQ1662,$EG1662,"")),$A$6:$A$127,0)-1,MATCH($EG1662,$D$6:$CC$6,0)-1+8,1,1)=0,"",OFFSET($D$6,MATCH(VALUE(SUBSTITUTE($EQ1662,$EG1662,"")),$A$6:$A$127,0)-1,MATCH($EG1662,$D$6:$CC$6,0)-1+8,1,1)),"")</f>
        <v/>
      </c>
      <c r="EW1662" s="174" t="str">
        <f t="shared" ca="1" si="82"/>
        <v/>
      </c>
      <c r="EX1662" s="174" t="str">
        <f t="shared" ca="1" si="83"/>
        <v/>
      </c>
      <c r="EY1662" s="174" t="str">
        <f ca="1">IF(EU1662="","",COUNTIF(EU$6:$EU1662,"&gt;"&amp;0))</f>
        <v/>
      </c>
      <c r="EZ1662" s="189"/>
      <c r="FA1662" s="153"/>
    </row>
    <row r="1663" spans="146:157" ht="25.5" customHeight="1">
      <c r="EP1663" s="174"/>
      <c r="EQ1663" s="174"/>
      <c r="ER1663" s="174"/>
      <c r="ES1663" s="174"/>
      <c r="ET1663" s="174" t="str">
        <f t="shared" ca="1" si="81"/>
        <v/>
      </c>
      <c r="EU1663" s="174" t="str">
        <f ca="1">IFERROR(IF(OFFSET($D$6,MATCH(VALUE(SUBSTITUTE(EQ1663,EG1663,"")),$A$6:$A$127,0)-1,MATCH($EG1663,$D$6:$CC$6,0)-1+7,1,1)&gt;0,OFFSET($D$6,MATCH(VALUE(SUBSTITUTE(EQ1663,EG1663,"")),$A$6:$A$127,0)-1,MATCH($EG1663,$D$6:$CC$6,0)-1+7,1,1),""),"")</f>
        <v/>
      </c>
      <c r="EV1663" s="174" t="str">
        <f ca="1">IF($EU1663&lt;&gt;"",IF(OFFSET($D$6,MATCH(VALUE(SUBSTITUTE($EQ1663,$EG1663,"")),$A$6:$A$127,0)-1,MATCH($EG1663,$D$6:$CC$6,0)-1+8,1,1)=0,"",OFFSET($D$6,MATCH(VALUE(SUBSTITUTE($EQ1663,$EG1663,"")),$A$6:$A$127,0)-1,MATCH($EG1663,$D$6:$CC$6,0)-1+8,1,1)),"")</f>
        <v/>
      </c>
      <c r="EW1663" s="174" t="str">
        <f t="shared" ca="1" si="82"/>
        <v/>
      </c>
      <c r="EX1663" s="174" t="str">
        <f t="shared" ca="1" si="83"/>
        <v/>
      </c>
      <c r="EY1663" s="174" t="str">
        <f ca="1">IF(EU1663="","",COUNTIF(EU$6:$EU1663,"&gt;"&amp;0))</f>
        <v/>
      </c>
      <c r="EZ1663" s="189"/>
      <c r="FA1663" s="153"/>
    </row>
    <row r="1664" spans="146:157" ht="25.5" customHeight="1">
      <c r="EP1664" s="174"/>
      <c r="EQ1664" s="174"/>
      <c r="ER1664" s="174"/>
      <c r="ES1664" s="174"/>
      <c r="ET1664" s="174" t="str">
        <f t="shared" ca="1" si="81"/>
        <v/>
      </c>
      <c r="EU1664" s="174" t="str">
        <f ca="1">IFERROR(IF(OFFSET($D$6,MATCH(VALUE(SUBSTITUTE(EQ1664,EG1664,"")),$A$6:$A$127,0)-1,MATCH($EG1664,$D$6:$CC$6,0)-1+7,1,1)&gt;0,OFFSET($D$6,MATCH(VALUE(SUBSTITUTE(EQ1664,EG1664,"")),$A$6:$A$127,0)-1,MATCH($EG1664,$D$6:$CC$6,0)-1+7,1,1),""),"")</f>
        <v/>
      </c>
      <c r="EV1664" s="174" t="str">
        <f ca="1">IF($EU1664&lt;&gt;"",IF(OFFSET($D$6,MATCH(VALUE(SUBSTITUTE($EQ1664,$EG1664,"")),$A$6:$A$127,0)-1,MATCH($EG1664,$D$6:$CC$6,0)-1+8,1,1)=0,"",OFFSET($D$6,MATCH(VALUE(SUBSTITUTE($EQ1664,$EG1664,"")),$A$6:$A$127,0)-1,MATCH($EG1664,$D$6:$CC$6,0)-1+8,1,1)),"")</f>
        <v/>
      </c>
      <c r="EW1664" s="174" t="str">
        <f t="shared" ca="1" si="82"/>
        <v/>
      </c>
      <c r="EX1664" s="174" t="str">
        <f t="shared" ca="1" si="83"/>
        <v/>
      </c>
      <c r="EY1664" s="174" t="str">
        <f ca="1">IF(EU1664="","",COUNTIF(EU$6:$EU1664,"&gt;"&amp;0))</f>
        <v/>
      </c>
      <c r="EZ1664" s="189"/>
      <c r="FA1664" s="153"/>
    </row>
    <row r="1665" spans="146:157" ht="25.5" customHeight="1">
      <c r="EP1665" s="174"/>
      <c r="EQ1665" s="174"/>
      <c r="ER1665" s="174"/>
      <c r="ES1665" s="174"/>
      <c r="ET1665" s="174" t="str">
        <f t="shared" ca="1" si="81"/>
        <v/>
      </c>
      <c r="EU1665" s="174" t="str">
        <f ca="1">IFERROR(IF(OFFSET($D$6,MATCH(VALUE(SUBSTITUTE(EQ1665,EG1665,"")),$A$6:$A$127,0)-1,MATCH($EG1665,$D$6:$CC$6,0)-1+7,1,1)&gt;0,OFFSET($D$6,MATCH(VALUE(SUBSTITUTE(EQ1665,EG1665,"")),$A$6:$A$127,0)-1,MATCH($EG1665,$D$6:$CC$6,0)-1+7,1,1),""),"")</f>
        <v/>
      </c>
      <c r="EV1665" s="174" t="str">
        <f ca="1">IF($EU1665&lt;&gt;"",IF(OFFSET($D$6,MATCH(VALUE(SUBSTITUTE($EQ1665,$EG1665,"")),$A$6:$A$127,0)-1,MATCH($EG1665,$D$6:$CC$6,0)-1+8,1,1)=0,"",OFFSET($D$6,MATCH(VALUE(SUBSTITUTE($EQ1665,$EG1665,"")),$A$6:$A$127,0)-1,MATCH($EG1665,$D$6:$CC$6,0)-1+8,1,1)),"")</f>
        <v/>
      </c>
      <c r="EW1665" s="174" t="str">
        <f t="shared" ca="1" si="82"/>
        <v/>
      </c>
      <c r="EX1665" s="174" t="str">
        <f t="shared" ca="1" si="83"/>
        <v/>
      </c>
      <c r="EY1665" s="174" t="str">
        <f ca="1">IF(EU1665="","",COUNTIF(EU$6:$EU1665,"&gt;"&amp;0))</f>
        <v/>
      </c>
      <c r="EZ1665" s="189"/>
      <c r="FA1665" s="153"/>
    </row>
    <row r="1666" spans="146:157" ht="25.5" customHeight="1">
      <c r="EP1666" s="174"/>
      <c r="EQ1666" s="174"/>
      <c r="ER1666" s="174"/>
      <c r="ES1666" s="174"/>
      <c r="ET1666" s="174" t="str">
        <f t="shared" ca="1" si="81"/>
        <v/>
      </c>
      <c r="EU1666" s="174" t="str">
        <f ca="1">IFERROR(IF(OFFSET($D$6,MATCH(VALUE(SUBSTITUTE(EQ1666,EG1666,"")),$A$6:$A$127,0)-1,MATCH($EG1666,$D$6:$CC$6,0)-1+7,1,1)&gt;0,OFFSET($D$6,MATCH(VALUE(SUBSTITUTE(EQ1666,EG1666,"")),$A$6:$A$127,0)-1,MATCH($EG1666,$D$6:$CC$6,0)-1+7,1,1),""),"")</f>
        <v/>
      </c>
      <c r="EV1666" s="174" t="str">
        <f ca="1">IF($EU1666&lt;&gt;"",IF(OFFSET($D$6,MATCH(VALUE(SUBSTITUTE($EQ1666,$EG1666,"")),$A$6:$A$127,0)-1,MATCH($EG1666,$D$6:$CC$6,0)-1+8,1,1)=0,"",OFFSET($D$6,MATCH(VALUE(SUBSTITUTE($EQ1666,$EG1666,"")),$A$6:$A$127,0)-1,MATCH($EG1666,$D$6:$CC$6,0)-1+8,1,1)),"")</f>
        <v/>
      </c>
      <c r="EW1666" s="174" t="str">
        <f t="shared" ca="1" si="82"/>
        <v/>
      </c>
      <c r="EX1666" s="174" t="str">
        <f t="shared" ca="1" si="83"/>
        <v/>
      </c>
      <c r="EY1666" s="174" t="str">
        <f ca="1">IF(EU1666="","",COUNTIF(EU$6:$EU1666,"&gt;"&amp;0))</f>
        <v/>
      </c>
      <c r="EZ1666" s="189"/>
      <c r="FA1666" s="153"/>
    </row>
    <row r="1667" spans="146:157" ht="25.5" customHeight="1">
      <c r="EP1667" s="174"/>
      <c r="EQ1667" s="174"/>
      <c r="ER1667" s="174"/>
      <c r="ES1667" s="174"/>
      <c r="ET1667" s="174" t="str">
        <f t="shared" ca="1" si="81"/>
        <v/>
      </c>
      <c r="EU1667" s="174" t="str">
        <f ca="1">IFERROR(IF(OFFSET($D$6,MATCH(VALUE(SUBSTITUTE(EQ1667,EG1667,"")),$A$6:$A$127,0)-1,MATCH($EG1667,$D$6:$CC$6,0)-1+7,1,1)&gt;0,OFFSET($D$6,MATCH(VALUE(SUBSTITUTE(EQ1667,EG1667,"")),$A$6:$A$127,0)-1,MATCH($EG1667,$D$6:$CC$6,0)-1+7,1,1),""),"")</f>
        <v/>
      </c>
      <c r="EV1667" s="174" t="str">
        <f ca="1">IF($EU1667&lt;&gt;"",IF(OFFSET($D$6,MATCH(VALUE(SUBSTITUTE($EQ1667,$EG1667,"")),$A$6:$A$127,0)-1,MATCH($EG1667,$D$6:$CC$6,0)-1+8,1,1)=0,"",OFFSET($D$6,MATCH(VALUE(SUBSTITUTE($EQ1667,$EG1667,"")),$A$6:$A$127,0)-1,MATCH($EG1667,$D$6:$CC$6,0)-1+8,1,1)),"")</f>
        <v/>
      </c>
      <c r="EW1667" s="174" t="str">
        <f t="shared" ca="1" si="82"/>
        <v/>
      </c>
      <c r="EX1667" s="174" t="str">
        <f t="shared" ca="1" si="83"/>
        <v/>
      </c>
      <c r="EY1667" s="174" t="str">
        <f ca="1">IF(EU1667="","",COUNTIF(EU$6:$EU1667,"&gt;"&amp;0))</f>
        <v/>
      </c>
      <c r="EZ1667" s="189"/>
      <c r="FA1667" s="153"/>
    </row>
    <row r="1668" spans="146:157" ht="25.5" customHeight="1">
      <c r="EP1668" s="174"/>
      <c r="EQ1668" s="174"/>
      <c r="ER1668" s="174"/>
      <c r="ES1668" s="174"/>
      <c r="ET1668" s="174" t="str">
        <f t="shared" ca="1" si="81"/>
        <v/>
      </c>
      <c r="EU1668" s="174" t="str">
        <f ca="1">IFERROR(IF(OFFSET($D$6,MATCH(VALUE(SUBSTITUTE(EQ1668,EG1668,"")),$A$6:$A$127,0)-1,MATCH($EG1668,$D$6:$CC$6,0)-1+7,1,1)&gt;0,OFFSET($D$6,MATCH(VALUE(SUBSTITUTE(EQ1668,EG1668,"")),$A$6:$A$127,0)-1,MATCH($EG1668,$D$6:$CC$6,0)-1+7,1,1),""),"")</f>
        <v/>
      </c>
      <c r="EV1668" s="174" t="str">
        <f ca="1">IF($EU1668&lt;&gt;"",IF(OFFSET($D$6,MATCH(VALUE(SUBSTITUTE($EQ1668,$EG1668,"")),$A$6:$A$127,0)-1,MATCH($EG1668,$D$6:$CC$6,0)-1+8,1,1)=0,"",OFFSET($D$6,MATCH(VALUE(SUBSTITUTE($EQ1668,$EG1668,"")),$A$6:$A$127,0)-1,MATCH($EG1668,$D$6:$CC$6,0)-1+8,1,1)),"")</f>
        <v/>
      </c>
      <c r="EW1668" s="174" t="str">
        <f t="shared" ca="1" si="82"/>
        <v/>
      </c>
      <c r="EX1668" s="174" t="str">
        <f t="shared" ca="1" si="83"/>
        <v/>
      </c>
      <c r="EY1668" s="174" t="str">
        <f ca="1">IF(EU1668="","",COUNTIF(EU$6:$EU1668,"&gt;"&amp;0))</f>
        <v/>
      </c>
      <c r="EZ1668" s="189"/>
      <c r="FA1668" s="153"/>
    </row>
    <row r="1669" spans="146:157" ht="25.5" customHeight="1">
      <c r="EP1669" s="174"/>
      <c r="EQ1669" s="174"/>
      <c r="ER1669" s="174"/>
      <c r="ES1669" s="174"/>
      <c r="ET1669" s="174" t="str">
        <f t="shared" ca="1" si="81"/>
        <v/>
      </c>
      <c r="EU1669" s="174" t="str">
        <f ca="1">IFERROR(IF(OFFSET($D$6,MATCH(VALUE(SUBSTITUTE(EQ1669,EG1669,"")),$A$6:$A$127,0)-1,MATCH($EG1669,$D$6:$CC$6,0)-1+7,1,1)&gt;0,OFFSET($D$6,MATCH(VALUE(SUBSTITUTE(EQ1669,EG1669,"")),$A$6:$A$127,0)-1,MATCH($EG1669,$D$6:$CC$6,0)-1+7,1,1),""),"")</f>
        <v/>
      </c>
      <c r="EV1669" s="174" t="str">
        <f ca="1">IF($EU1669&lt;&gt;"",IF(OFFSET($D$6,MATCH(VALUE(SUBSTITUTE($EQ1669,$EG1669,"")),$A$6:$A$127,0)-1,MATCH($EG1669,$D$6:$CC$6,0)-1+8,1,1)=0,"",OFFSET($D$6,MATCH(VALUE(SUBSTITUTE($EQ1669,$EG1669,"")),$A$6:$A$127,0)-1,MATCH($EG1669,$D$6:$CC$6,0)-1+8,1,1)),"")</f>
        <v/>
      </c>
      <c r="EW1669" s="174" t="str">
        <f t="shared" ca="1" si="82"/>
        <v/>
      </c>
      <c r="EX1669" s="174" t="str">
        <f t="shared" ca="1" si="83"/>
        <v/>
      </c>
      <c r="EY1669" s="174" t="str">
        <f ca="1">IF(EU1669="","",COUNTIF(EU$6:$EU1669,"&gt;"&amp;0))</f>
        <v/>
      </c>
      <c r="EZ1669" s="189"/>
      <c r="FA1669" s="153"/>
    </row>
    <row r="1670" spans="146:157" ht="25.5" customHeight="1">
      <c r="EP1670" s="174"/>
      <c r="EQ1670" s="174"/>
      <c r="ER1670" s="174"/>
      <c r="ES1670" s="174"/>
      <c r="ET1670" s="174" t="str">
        <f t="shared" ca="1" si="81"/>
        <v/>
      </c>
      <c r="EU1670" s="174" t="str">
        <f ca="1">IFERROR(IF(OFFSET($D$6,MATCH(VALUE(SUBSTITUTE(EQ1670,EG1670,"")),$A$6:$A$127,0)-1,MATCH($EG1670,$D$6:$CC$6,0)-1+7,1,1)&gt;0,OFFSET($D$6,MATCH(VALUE(SUBSTITUTE(EQ1670,EG1670,"")),$A$6:$A$127,0)-1,MATCH($EG1670,$D$6:$CC$6,0)-1+7,1,1),""),"")</f>
        <v/>
      </c>
      <c r="EV1670" s="174" t="str">
        <f ca="1">IF($EU1670&lt;&gt;"",IF(OFFSET($D$6,MATCH(VALUE(SUBSTITUTE($EQ1670,$EG1670,"")),$A$6:$A$127,0)-1,MATCH($EG1670,$D$6:$CC$6,0)-1+8,1,1)=0,"",OFFSET($D$6,MATCH(VALUE(SUBSTITUTE($EQ1670,$EG1670,"")),$A$6:$A$127,0)-1,MATCH($EG1670,$D$6:$CC$6,0)-1+8,1,1)),"")</f>
        <v/>
      </c>
      <c r="EW1670" s="174" t="str">
        <f t="shared" ca="1" si="82"/>
        <v/>
      </c>
      <c r="EX1670" s="174" t="str">
        <f t="shared" ca="1" si="83"/>
        <v/>
      </c>
      <c r="EY1670" s="174" t="str">
        <f ca="1">IF(EU1670="","",COUNTIF(EU$6:$EU1670,"&gt;"&amp;0))</f>
        <v/>
      </c>
      <c r="EZ1670" s="189"/>
      <c r="FA1670" s="153"/>
    </row>
    <row r="1671" spans="146:157" ht="25.5" customHeight="1">
      <c r="EP1671" s="174"/>
      <c r="EQ1671" s="174"/>
      <c r="ER1671" s="174"/>
      <c r="ES1671" s="174"/>
      <c r="ET1671" s="174" t="str">
        <f ca="1">IF(EY1671="","",EN1671)</f>
        <v/>
      </c>
      <c r="EU1671" s="174" t="str">
        <f ca="1">IFERROR(IF(OFFSET($D$6,MATCH(VALUE(SUBSTITUTE(EQ1671,EG1671,"")),$A$6:$A$127,0)-1,MATCH($EG1671,$D$6:$CC$6,0)-1+7,1,1)&gt;0,OFFSET($D$6,MATCH(VALUE(SUBSTITUTE(EQ1671,EG1671,"")),$A$6:$A$127,0)-1,MATCH($EG1671,$D$6:$CC$6,0)-1+7,1,1),""),"")</f>
        <v/>
      </c>
      <c r="EV1671" s="174" t="str">
        <f ca="1">IF($EU1671&lt;&gt;"",IF(OFFSET($D$6,MATCH(VALUE(SUBSTITUTE($EQ1671,$EG1671,"")),$A$6:$A$127,0)-1,MATCH($EG1671,$D$6:$CC$6,0)-1+8,1,1)=0,"",OFFSET($D$6,MATCH(VALUE(SUBSTITUTE($EQ1671,$EG1671,"")),$A$6:$A$127,0)-1,MATCH($EG1671,$D$6:$CC$6,0)-1+8,1,1)),"")</f>
        <v/>
      </c>
      <c r="EW1671" s="174" t="str">
        <f ca="1">IF(EY1671="","","F")</f>
        <v/>
      </c>
      <c r="EX1671" s="174" t="str">
        <f ca="1">IF(EY1671="","",EM1671)</f>
        <v/>
      </c>
      <c r="EY1671" s="174" t="str">
        <f ca="1">IF(EU1671="","",COUNTIF(EU$6:$EU1671,"&gt;"&amp;0))</f>
        <v/>
      </c>
      <c r="EZ1671" s="189"/>
      <c r="FA1671" s="153"/>
    </row>
    <row r="1672" spans="146:157" ht="25.5" customHeight="1">
      <c r="EP1672" s="174"/>
      <c r="EQ1672" s="174"/>
      <c r="ER1672" s="174"/>
      <c r="ES1672" s="174"/>
      <c r="ET1672" s="174"/>
      <c r="EU1672" s="174"/>
      <c r="EV1672" s="174"/>
      <c r="EW1672" s="174"/>
      <c r="EX1672" s="174"/>
      <c r="EY1672" s="174"/>
      <c r="EZ1672" s="189"/>
      <c r="FA1672" s="153"/>
    </row>
    <row r="1673" spans="146:157" ht="25.5" customHeight="1">
      <c r="EP1673" s="174"/>
      <c r="EQ1673" s="174"/>
      <c r="ER1673" s="174"/>
      <c r="ES1673" s="174"/>
      <c r="ET1673" s="174"/>
      <c r="EU1673" s="174"/>
      <c r="EV1673" s="174"/>
      <c r="EW1673" s="174"/>
      <c r="EX1673" s="174"/>
      <c r="EY1673" s="174"/>
      <c r="EZ1673" s="189"/>
      <c r="FA1673" s="153"/>
    </row>
    <row r="1674" spans="146:157" ht="25.5" customHeight="1">
      <c r="EP1674" s="174"/>
      <c r="EQ1674" s="174"/>
      <c r="ER1674" s="174"/>
      <c r="ES1674" s="174"/>
      <c r="ET1674" s="174"/>
      <c r="EU1674" s="174"/>
      <c r="EV1674" s="174"/>
      <c r="EW1674" s="174"/>
      <c r="EX1674" s="174"/>
      <c r="EY1674" s="174"/>
      <c r="EZ1674" s="189"/>
      <c r="FA1674" s="153"/>
    </row>
    <row r="1675" spans="146:157" ht="25.5" customHeight="1">
      <c r="EP1675" s="174"/>
      <c r="EQ1675" s="174"/>
      <c r="ER1675" s="174"/>
      <c r="ES1675" s="174"/>
      <c r="ET1675" s="174"/>
      <c r="EU1675" s="174"/>
      <c r="EV1675" s="174"/>
      <c r="EW1675" s="174"/>
      <c r="EX1675" s="174"/>
      <c r="EY1675" s="174"/>
      <c r="EZ1675" s="189"/>
      <c r="FA1675" s="153"/>
    </row>
    <row r="1676" spans="146:157" ht="25.5" customHeight="1">
      <c r="EP1676" s="174"/>
      <c r="EQ1676" s="174"/>
      <c r="ER1676" s="174"/>
      <c r="ES1676" s="174"/>
      <c r="ET1676" s="174"/>
      <c r="EU1676" s="174"/>
      <c r="EV1676" s="174"/>
      <c r="EW1676" s="174"/>
      <c r="EX1676" s="174"/>
      <c r="EY1676" s="174"/>
      <c r="EZ1676" s="189"/>
      <c r="FA1676" s="153"/>
    </row>
    <row r="1677" spans="146:157" ht="25.5" customHeight="1">
      <c r="EP1677" s="174"/>
      <c r="EQ1677" s="174"/>
      <c r="ER1677" s="174"/>
      <c r="ES1677" s="174"/>
      <c r="ET1677" s="174"/>
      <c r="EU1677" s="174"/>
      <c r="EV1677" s="174"/>
      <c r="EW1677" s="174"/>
      <c r="EX1677" s="174"/>
      <c r="EY1677" s="174"/>
    </row>
    <row r="1678" spans="146:157" ht="25.5" customHeight="1">
      <c r="EP1678" s="174"/>
      <c r="EQ1678" s="174"/>
      <c r="ER1678" s="174"/>
      <c r="ES1678" s="174"/>
      <c r="ET1678" s="174"/>
      <c r="EU1678" s="174"/>
      <c r="EV1678" s="174"/>
      <c r="EW1678" s="174"/>
      <c r="EX1678" s="174"/>
      <c r="EY1678" s="174"/>
    </row>
    <row r="1679" spans="146:157" ht="25.5" customHeight="1">
      <c r="EP1679" s="174"/>
      <c r="EQ1679" s="174"/>
      <c r="ER1679" s="174"/>
      <c r="ES1679" s="174"/>
      <c r="ET1679" s="174"/>
      <c r="EU1679" s="174"/>
      <c r="EV1679" s="174"/>
      <c r="EW1679" s="174"/>
      <c r="EX1679" s="174"/>
      <c r="EY1679" s="174"/>
    </row>
    <row r="1680" spans="146:157" ht="25.5" customHeight="1">
      <c r="EP1680" s="174"/>
      <c r="EQ1680" s="174"/>
      <c r="ER1680" s="174"/>
      <c r="ES1680" s="174"/>
      <c r="ET1680" s="174"/>
      <c r="EU1680" s="174"/>
      <c r="EV1680" s="174"/>
      <c r="EW1680" s="174"/>
      <c r="EX1680" s="174"/>
      <c r="EY1680" s="174"/>
    </row>
    <row r="1681" spans="146:155" ht="25.5" customHeight="1">
      <c r="EP1681" s="174"/>
      <c r="EQ1681" s="174"/>
      <c r="ER1681" s="174"/>
      <c r="ES1681" s="174"/>
      <c r="ET1681" s="174"/>
      <c r="EU1681" s="174"/>
      <c r="EV1681" s="174"/>
      <c r="EW1681" s="174"/>
      <c r="EX1681" s="174"/>
      <c r="EY1681" s="174"/>
    </row>
    <row r="1682" spans="146:155" ht="25.5" customHeight="1">
      <c r="EP1682" s="174"/>
      <c r="EQ1682" s="174"/>
      <c r="ER1682" s="174"/>
      <c r="ES1682" s="174"/>
      <c r="ET1682" s="174"/>
      <c r="EU1682" s="174"/>
      <c r="EV1682" s="174"/>
      <c r="EW1682" s="174"/>
      <c r="EX1682" s="174"/>
      <c r="EY1682" s="174"/>
    </row>
    <row r="1683" spans="146:155" ht="25.5" customHeight="1">
      <c r="EP1683" s="174"/>
      <c r="EQ1683" s="174"/>
      <c r="ER1683" s="174"/>
      <c r="ES1683" s="174"/>
      <c r="ET1683" s="174"/>
      <c r="EU1683" s="174"/>
      <c r="EV1683" s="174"/>
      <c r="EW1683" s="174"/>
      <c r="EX1683" s="174"/>
      <c r="EY1683" s="174"/>
    </row>
    <row r="1684" spans="146:155" ht="25.5" customHeight="1">
      <c r="EP1684" s="174"/>
      <c r="EQ1684" s="174"/>
      <c r="ER1684" s="174"/>
      <c r="ES1684" s="174"/>
      <c r="ET1684" s="174"/>
      <c r="EU1684" s="174"/>
      <c r="EV1684" s="174"/>
      <c r="EW1684" s="174"/>
      <c r="EX1684" s="174"/>
      <c r="EY1684" s="174"/>
    </row>
    <row r="1685" spans="146:155" ht="25.5" customHeight="1">
      <c r="EP1685" s="174"/>
      <c r="EQ1685" s="174"/>
      <c r="ER1685" s="174"/>
      <c r="ES1685" s="174"/>
      <c r="ET1685" s="174"/>
      <c r="EU1685" s="174"/>
      <c r="EV1685" s="174"/>
      <c r="EW1685" s="174"/>
      <c r="EX1685" s="174"/>
      <c r="EY1685" s="174"/>
    </row>
    <row r="1686" spans="146:155" ht="25.5" customHeight="1">
      <c r="EP1686" s="174"/>
      <c r="EQ1686" s="174"/>
      <c r="ER1686" s="174"/>
      <c r="ES1686" s="174"/>
      <c r="ET1686" s="174"/>
      <c r="EU1686" s="174"/>
      <c r="EV1686" s="174"/>
      <c r="EW1686" s="174"/>
      <c r="EX1686" s="174"/>
      <c r="EY1686" s="174"/>
    </row>
    <row r="1687" spans="146:155" ht="25.5" customHeight="1">
      <c r="EP1687" s="174"/>
      <c r="EQ1687" s="174"/>
      <c r="ER1687" s="174"/>
      <c r="ES1687" s="174"/>
      <c r="ET1687" s="174"/>
      <c r="EU1687" s="174"/>
      <c r="EV1687" s="174"/>
      <c r="EW1687" s="174"/>
      <c r="EX1687" s="174"/>
      <c r="EY1687" s="174"/>
    </row>
    <row r="1688" spans="146:155" ht="25.5" customHeight="1">
      <c r="EP1688" s="174"/>
      <c r="EQ1688" s="174"/>
      <c r="ER1688" s="174"/>
      <c r="ES1688" s="174"/>
      <c r="ET1688" s="174"/>
      <c r="EU1688" s="174"/>
      <c r="EV1688" s="174"/>
      <c r="EW1688" s="174"/>
      <c r="EX1688" s="174"/>
      <c r="EY1688" s="174"/>
    </row>
    <row r="1689" spans="146:155" ht="25.5" customHeight="1">
      <c r="EP1689" s="174"/>
      <c r="EQ1689" s="174"/>
      <c r="ER1689" s="174"/>
      <c r="ES1689" s="174"/>
      <c r="ET1689" s="174"/>
      <c r="EU1689" s="174"/>
      <c r="EV1689" s="174"/>
      <c r="EW1689" s="174"/>
      <c r="EX1689" s="174"/>
      <c r="EY1689" s="174"/>
    </row>
    <row r="1690" spans="146:155" ht="25.5" customHeight="1">
      <c r="EP1690" s="174"/>
      <c r="EQ1690" s="174"/>
      <c r="ER1690" s="174"/>
      <c r="ES1690" s="174"/>
      <c r="ET1690" s="174"/>
      <c r="EU1690" s="174"/>
      <c r="EV1690" s="174"/>
      <c r="EW1690" s="174"/>
      <c r="EX1690" s="174"/>
      <c r="EY1690" s="174"/>
    </row>
    <row r="1691" spans="146:155" ht="25.5" customHeight="1">
      <c r="EP1691" s="174"/>
      <c r="EQ1691" s="174"/>
      <c r="ER1691" s="174"/>
      <c r="ES1691" s="174"/>
      <c r="ET1691" s="174"/>
      <c r="EU1691" s="174"/>
      <c r="EV1691" s="174"/>
      <c r="EW1691" s="174"/>
      <c r="EX1691" s="174"/>
      <c r="EY1691" s="174"/>
    </row>
    <row r="1692" spans="146:155" ht="25.5" customHeight="1">
      <c r="EP1692" s="174"/>
      <c r="EQ1692" s="174"/>
      <c r="ER1692" s="174"/>
      <c r="ES1692" s="174"/>
      <c r="ET1692" s="174"/>
      <c r="EU1692" s="174"/>
      <c r="EV1692" s="174"/>
      <c r="EW1692" s="174"/>
      <c r="EX1692" s="174"/>
      <c r="EY1692" s="174"/>
    </row>
    <row r="1693" spans="146:155" ht="25.5" customHeight="1">
      <c r="EP1693" s="174"/>
      <c r="EQ1693" s="174"/>
      <c r="ER1693" s="174"/>
      <c r="ES1693" s="174"/>
      <c r="ET1693" s="174"/>
      <c r="EU1693" s="174"/>
      <c r="EV1693" s="174"/>
      <c r="EW1693" s="174"/>
      <c r="EX1693" s="174"/>
      <c r="EY1693" s="174"/>
    </row>
    <row r="1694" spans="146:155" ht="25.5" customHeight="1">
      <c r="EP1694" s="174"/>
      <c r="EQ1694" s="174"/>
      <c r="ER1694" s="174"/>
      <c r="ES1694" s="174"/>
      <c r="ET1694" s="174"/>
      <c r="EU1694" s="174"/>
      <c r="EV1694" s="174"/>
      <c r="EW1694" s="174"/>
      <c r="EX1694" s="174"/>
      <c r="EY1694" s="174"/>
    </row>
    <row r="1695" spans="146:155" ht="25.5" customHeight="1">
      <c r="EP1695" s="174"/>
      <c r="EQ1695" s="174"/>
      <c r="ER1695" s="174"/>
      <c r="ES1695" s="174"/>
      <c r="ET1695" s="174"/>
      <c r="EU1695" s="174"/>
      <c r="EV1695" s="174"/>
      <c r="EW1695" s="174"/>
      <c r="EX1695" s="174"/>
      <c r="EY1695" s="174"/>
    </row>
    <row r="1696" spans="146:155" ht="25.5" customHeight="1">
      <c r="EP1696" s="174"/>
      <c r="EQ1696" s="174"/>
      <c r="ER1696" s="174"/>
      <c r="ES1696" s="174"/>
      <c r="ET1696" s="174"/>
      <c r="EU1696" s="174"/>
      <c r="EV1696" s="174"/>
      <c r="EW1696" s="174"/>
      <c r="EX1696" s="174"/>
      <c r="EY1696" s="174"/>
    </row>
    <row r="1697" spans="146:155" ht="25.5" customHeight="1">
      <c r="EP1697" s="174"/>
      <c r="EQ1697" s="174"/>
      <c r="ER1697" s="174"/>
      <c r="ES1697" s="174"/>
      <c r="ET1697" s="174"/>
      <c r="EU1697" s="174"/>
      <c r="EV1697" s="174"/>
      <c r="EW1697" s="174"/>
      <c r="EX1697" s="174"/>
      <c r="EY1697" s="174"/>
    </row>
    <row r="1698" spans="146:155" ht="25.5" customHeight="1">
      <c r="EP1698" s="174"/>
      <c r="EQ1698" s="174"/>
      <c r="ER1698" s="174"/>
      <c r="ES1698" s="174"/>
      <c r="ET1698" s="174"/>
      <c r="EU1698" s="174"/>
      <c r="EV1698" s="174"/>
      <c r="EW1698" s="174"/>
      <c r="EX1698" s="174"/>
      <c r="EY1698" s="174"/>
    </row>
    <row r="1699" spans="146:155" ht="25.5" customHeight="1">
      <c r="EP1699" s="174"/>
      <c r="EQ1699" s="174"/>
      <c r="ER1699" s="174"/>
      <c r="ES1699" s="174"/>
      <c r="ET1699" s="174"/>
      <c r="EU1699" s="174"/>
      <c r="EV1699" s="174"/>
      <c r="EW1699" s="174"/>
      <c r="EX1699" s="174"/>
      <c r="EY1699" s="174"/>
    </row>
    <row r="1700" spans="146:155" ht="25.5" customHeight="1">
      <c r="EP1700" s="174"/>
      <c r="EQ1700" s="174"/>
      <c r="ER1700" s="174"/>
      <c r="ES1700" s="174"/>
      <c r="ET1700" s="174"/>
      <c r="EU1700" s="174"/>
      <c r="EV1700" s="174"/>
      <c r="EW1700" s="174"/>
      <c r="EX1700" s="174"/>
      <c r="EY1700" s="174"/>
    </row>
    <row r="1701" spans="146:155" ht="25.5" customHeight="1">
      <c r="EP1701" s="174"/>
      <c r="EQ1701" s="174"/>
      <c r="ER1701" s="174"/>
      <c r="ES1701" s="174"/>
      <c r="ET1701" s="174"/>
      <c r="EU1701" s="174"/>
      <c r="EV1701" s="174"/>
      <c r="EW1701" s="174"/>
      <c r="EX1701" s="174"/>
      <c r="EY1701" s="174"/>
    </row>
    <row r="1702" spans="146:155" ht="25.5" customHeight="1">
      <c r="EP1702" s="174"/>
      <c r="EQ1702" s="174"/>
      <c r="ER1702" s="174"/>
      <c r="ES1702" s="174"/>
      <c r="ET1702" s="174"/>
      <c r="EU1702" s="174"/>
      <c r="EV1702" s="174"/>
      <c r="EW1702" s="174"/>
      <c r="EX1702" s="174"/>
      <c r="EY1702" s="174"/>
    </row>
    <row r="1703" spans="146:155" ht="25.5" customHeight="1">
      <c r="EP1703" s="174"/>
      <c r="EQ1703" s="174"/>
      <c r="ER1703" s="174"/>
      <c r="ES1703" s="174"/>
      <c r="ET1703" s="174"/>
      <c r="EU1703" s="174"/>
      <c r="EV1703" s="174"/>
      <c r="EW1703" s="174"/>
      <c r="EX1703" s="174"/>
      <c r="EY1703" s="174"/>
    </row>
    <row r="1704" spans="146:155" ht="25.5" customHeight="1">
      <c r="EP1704" s="174"/>
      <c r="EQ1704" s="174"/>
      <c r="ER1704" s="174"/>
      <c r="ES1704" s="174"/>
      <c r="ET1704" s="174"/>
      <c r="EU1704" s="174"/>
      <c r="EV1704" s="174"/>
      <c r="EW1704" s="174"/>
      <c r="EX1704" s="174"/>
      <c r="EY1704" s="174"/>
    </row>
    <row r="1705" spans="146:155" ht="25.5" customHeight="1">
      <c r="EP1705" s="174"/>
      <c r="EQ1705" s="174"/>
      <c r="ER1705" s="174"/>
      <c r="ES1705" s="174"/>
      <c r="ET1705" s="174"/>
      <c r="EU1705" s="174"/>
      <c r="EV1705" s="174"/>
      <c r="EW1705" s="174"/>
      <c r="EX1705" s="174"/>
      <c r="EY1705" s="174"/>
    </row>
    <row r="1706" spans="146:155" ht="25.5" customHeight="1">
      <c r="EP1706" s="174"/>
      <c r="EQ1706" s="174"/>
      <c r="ER1706" s="174"/>
      <c r="ES1706" s="174"/>
      <c r="ET1706" s="174"/>
      <c r="EU1706" s="174"/>
      <c r="EV1706" s="174"/>
      <c r="EW1706" s="174"/>
      <c r="EX1706" s="174"/>
      <c r="EY1706" s="174"/>
    </row>
    <row r="1707" spans="146:155" ht="25.5" customHeight="1">
      <c r="EP1707" s="174"/>
      <c r="EQ1707" s="174"/>
      <c r="ER1707" s="174"/>
      <c r="ES1707" s="174"/>
      <c r="ET1707" s="174"/>
      <c r="EU1707" s="174"/>
      <c r="EV1707" s="174"/>
      <c r="EW1707" s="174"/>
      <c r="EX1707" s="174"/>
      <c r="EY1707" s="174"/>
    </row>
    <row r="1708" spans="146:155" ht="25.5" customHeight="1">
      <c r="EP1708" s="174"/>
      <c r="EQ1708" s="174"/>
      <c r="ER1708" s="174"/>
      <c r="ES1708" s="174"/>
      <c r="ET1708" s="174"/>
      <c r="EU1708" s="174"/>
      <c r="EV1708" s="174"/>
      <c r="EW1708" s="174"/>
      <c r="EX1708" s="174"/>
      <c r="EY1708" s="174"/>
    </row>
    <row r="1709" spans="146:155" ht="25.5" customHeight="1">
      <c r="EP1709" s="174"/>
      <c r="EQ1709" s="174"/>
      <c r="ER1709" s="174"/>
      <c r="ES1709" s="174"/>
      <c r="ET1709" s="174"/>
      <c r="EU1709" s="174"/>
      <c r="EV1709" s="174"/>
      <c r="EW1709" s="174"/>
      <c r="EX1709" s="174"/>
      <c r="EY1709" s="174"/>
    </row>
    <row r="1710" spans="146:155" ht="25.5" customHeight="1">
      <c r="EP1710" s="174"/>
      <c r="EQ1710" s="174"/>
      <c r="ER1710" s="174"/>
      <c r="ES1710" s="174"/>
      <c r="ET1710" s="174"/>
      <c r="EU1710" s="174"/>
      <c r="EV1710" s="174"/>
      <c r="EW1710" s="174"/>
      <c r="EX1710" s="174"/>
      <c r="EY1710" s="174"/>
    </row>
    <row r="1711" spans="146:155" ht="25.5" customHeight="1">
      <c r="EP1711" s="174"/>
      <c r="EQ1711" s="174"/>
      <c r="ER1711" s="174"/>
      <c r="ES1711" s="174"/>
      <c r="ET1711" s="174"/>
      <c r="EU1711" s="174"/>
      <c r="EV1711" s="174"/>
      <c r="EW1711" s="174"/>
      <c r="EX1711" s="174"/>
      <c r="EY1711" s="174"/>
    </row>
    <row r="1712" spans="146:155" ht="25.5" customHeight="1">
      <c r="EP1712" s="174"/>
      <c r="EQ1712" s="174"/>
      <c r="ER1712" s="174"/>
      <c r="ES1712" s="174"/>
      <c r="ET1712" s="174"/>
      <c r="EU1712" s="174"/>
      <c r="EV1712" s="174"/>
      <c r="EW1712" s="174"/>
      <c r="EX1712" s="174"/>
      <c r="EY1712" s="174"/>
    </row>
    <row r="1713" spans="146:155" ht="25.5" customHeight="1">
      <c r="EP1713" s="174"/>
      <c r="EQ1713" s="174"/>
      <c r="ER1713" s="174"/>
      <c r="ES1713" s="174"/>
      <c r="ET1713" s="174"/>
      <c r="EU1713" s="174"/>
      <c r="EV1713" s="174"/>
      <c r="EW1713" s="174"/>
      <c r="EX1713" s="174"/>
      <c r="EY1713" s="174"/>
    </row>
    <row r="1714" spans="146:155" ht="25.5" customHeight="1">
      <c r="EP1714" s="174"/>
      <c r="EQ1714" s="174"/>
      <c r="ER1714" s="174"/>
      <c r="ES1714" s="174"/>
      <c r="ET1714" s="174"/>
      <c r="EU1714" s="174"/>
      <c r="EV1714" s="174"/>
      <c r="EW1714" s="174"/>
      <c r="EX1714" s="174"/>
      <c r="EY1714" s="174"/>
    </row>
    <row r="1715" spans="146:155" ht="25.5" customHeight="1">
      <c r="EP1715" s="174"/>
      <c r="EQ1715" s="174"/>
      <c r="ER1715" s="174"/>
      <c r="ES1715" s="174"/>
      <c r="ET1715" s="174"/>
      <c r="EU1715" s="174"/>
      <c r="EV1715" s="174"/>
      <c r="EW1715" s="174"/>
      <c r="EX1715" s="174"/>
      <c r="EY1715" s="174"/>
    </row>
    <row r="1716" spans="146:155" ht="25.5" customHeight="1">
      <c r="EP1716" s="174"/>
      <c r="EQ1716" s="174"/>
      <c r="ER1716" s="174"/>
      <c r="ES1716" s="174"/>
      <c r="ET1716" s="174"/>
      <c r="EU1716" s="174"/>
      <c r="EV1716" s="174"/>
      <c r="EW1716" s="174"/>
      <c r="EX1716" s="174"/>
      <c r="EY1716" s="174"/>
    </row>
    <row r="1717" spans="146:155" ht="25.5" customHeight="1">
      <c r="EP1717" s="174"/>
      <c r="EQ1717" s="174"/>
      <c r="ER1717" s="174"/>
      <c r="ES1717" s="174"/>
      <c r="ET1717" s="174"/>
      <c r="EU1717" s="174"/>
      <c r="EV1717" s="174"/>
      <c r="EW1717" s="174"/>
      <c r="EX1717" s="174"/>
      <c r="EY1717" s="174"/>
    </row>
    <row r="1718" spans="146:155" ht="25.5" customHeight="1">
      <c r="EP1718" s="174"/>
      <c r="EQ1718" s="174"/>
      <c r="ER1718" s="174"/>
      <c r="ES1718" s="174"/>
      <c r="ET1718" s="174"/>
      <c r="EU1718" s="174"/>
      <c r="EV1718" s="174"/>
      <c r="EW1718" s="174"/>
      <c r="EX1718" s="174"/>
      <c r="EY1718" s="174"/>
    </row>
    <row r="1719" spans="146:155" ht="25.5" customHeight="1">
      <c r="EP1719" s="174"/>
      <c r="EQ1719" s="174"/>
      <c r="ER1719" s="174"/>
      <c r="ES1719" s="174"/>
      <c r="ET1719" s="174"/>
      <c r="EU1719" s="174"/>
      <c r="EV1719" s="174"/>
      <c r="EW1719" s="174"/>
      <c r="EX1719" s="174"/>
      <c r="EY1719" s="174"/>
    </row>
    <row r="1720" spans="146:155" ht="25.5" customHeight="1">
      <c r="EP1720" s="174"/>
      <c r="EQ1720" s="174"/>
      <c r="ER1720" s="174"/>
      <c r="ES1720" s="174"/>
      <c r="ET1720" s="174"/>
      <c r="EU1720" s="174"/>
      <c r="EV1720" s="174"/>
      <c r="EW1720" s="174"/>
      <c r="EX1720" s="174"/>
      <c r="EY1720" s="174"/>
    </row>
    <row r="1721" spans="146:155" ht="25.5" customHeight="1">
      <c r="EP1721" s="174"/>
      <c r="EQ1721" s="174"/>
      <c r="ER1721" s="174"/>
      <c r="ES1721" s="174"/>
      <c r="ET1721" s="174"/>
      <c r="EU1721" s="174"/>
      <c r="EV1721" s="174"/>
      <c r="EW1721" s="174"/>
      <c r="EX1721" s="174"/>
      <c r="EY1721" s="174"/>
    </row>
    <row r="1722" spans="146:155" ht="25.5" customHeight="1">
      <c r="EP1722" s="174"/>
      <c r="EQ1722" s="174"/>
      <c r="ER1722" s="174"/>
      <c r="ES1722" s="174"/>
      <c r="ET1722" s="174"/>
      <c r="EU1722" s="174"/>
      <c r="EV1722" s="174"/>
      <c r="EW1722" s="174"/>
      <c r="EX1722" s="174"/>
      <c r="EY1722" s="174"/>
    </row>
    <row r="1723" spans="146:155" ht="25.5" customHeight="1">
      <c r="EP1723" s="174"/>
      <c r="EQ1723" s="174"/>
      <c r="ER1723" s="174"/>
      <c r="ES1723" s="174"/>
      <c r="ET1723" s="174"/>
      <c r="EU1723" s="174"/>
      <c r="EV1723" s="174"/>
      <c r="EW1723" s="174"/>
      <c r="EX1723" s="174"/>
      <c r="EY1723" s="174"/>
    </row>
    <row r="1724" spans="146:155" ht="25.5" customHeight="1">
      <c r="EP1724" s="174"/>
      <c r="EQ1724" s="174"/>
      <c r="ER1724" s="174"/>
      <c r="ES1724" s="174"/>
      <c r="ET1724" s="174"/>
      <c r="EU1724" s="174"/>
      <c r="EV1724" s="174"/>
      <c r="EW1724" s="174"/>
      <c r="EX1724" s="174"/>
      <c r="EY1724" s="174"/>
    </row>
    <row r="1725" spans="146:155" ht="25.5" customHeight="1">
      <c r="EP1725" s="174"/>
      <c r="EQ1725" s="174"/>
      <c r="ER1725" s="174"/>
      <c r="ES1725" s="174"/>
      <c r="ET1725" s="174"/>
      <c r="EU1725" s="174"/>
      <c r="EV1725" s="174"/>
      <c r="EW1725" s="174"/>
      <c r="EX1725" s="174"/>
      <c r="EY1725" s="174"/>
    </row>
    <row r="1726" spans="146:155" ht="25.5" customHeight="1">
      <c r="EP1726" s="174"/>
      <c r="EQ1726" s="174"/>
      <c r="ER1726" s="174"/>
      <c r="ES1726" s="174"/>
      <c r="ET1726" s="174"/>
      <c r="EU1726" s="174"/>
      <c r="EV1726" s="174"/>
      <c r="EW1726" s="174"/>
      <c r="EX1726" s="174"/>
      <c r="EY1726" s="174"/>
    </row>
    <row r="1727" spans="146:155" ht="25.5" customHeight="1">
      <c r="EP1727" s="174"/>
      <c r="EQ1727" s="174"/>
      <c r="ER1727" s="174"/>
      <c r="ES1727" s="174"/>
      <c r="ET1727" s="174"/>
      <c r="EU1727" s="174"/>
      <c r="EV1727" s="174"/>
      <c r="EW1727" s="174"/>
      <c r="EX1727" s="174"/>
      <c r="EY1727" s="174"/>
    </row>
    <row r="1728" spans="146:155" ht="25.5" customHeight="1">
      <c r="EP1728" s="174"/>
      <c r="EQ1728" s="174"/>
      <c r="ER1728" s="174"/>
      <c r="ES1728" s="174"/>
      <c r="ET1728" s="174"/>
      <c r="EU1728" s="174"/>
      <c r="EV1728" s="174"/>
      <c r="EW1728" s="174"/>
      <c r="EX1728" s="174"/>
      <c r="EY1728" s="174"/>
    </row>
    <row r="1729" spans="146:155" ht="25.5" customHeight="1">
      <c r="EP1729" s="174"/>
      <c r="EQ1729" s="174"/>
      <c r="ER1729" s="174"/>
      <c r="ES1729" s="174"/>
      <c r="ET1729" s="174"/>
      <c r="EU1729" s="174"/>
      <c r="EV1729" s="174"/>
      <c r="EW1729" s="174"/>
      <c r="EX1729" s="174"/>
      <c r="EY1729" s="174"/>
    </row>
    <row r="1730" spans="146:155" ht="25.5" customHeight="1">
      <c r="EP1730" s="174"/>
      <c r="EQ1730" s="174"/>
      <c r="ER1730" s="174"/>
      <c r="ES1730" s="174"/>
      <c r="ET1730" s="174"/>
      <c r="EU1730" s="174"/>
      <c r="EV1730" s="174"/>
      <c r="EW1730" s="174"/>
      <c r="EX1730" s="174"/>
      <c r="EY1730" s="174"/>
    </row>
    <row r="1731" spans="146:155" ht="25.5" customHeight="1">
      <c r="EP1731" s="174"/>
      <c r="EQ1731" s="174"/>
      <c r="ER1731" s="174"/>
      <c r="ES1731" s="174"/>
      <c r="ET1731" s="174"/>
      <c r="EU1731" s="174"/>
      <c r="EV1731" s="174"/>
      <c r="EW1731" s="174"/>
      <c r="EX1731" s="174"/>
      <c r="EY1731" s="174"/>
    </row>
    <row r="1732" spans="146:155" ht="25.5" customHeight="1">
      <c r="EP1732" s="174"/>
      <c r="EQ1732" s="174"/>
      <c r="ER1732" s="174"/>
      <c r="ES1732" s="174"/>
      <c r="ET1732" s="174"/>
      <c r="EU1732" s="174"/>
      <c r="EV1732" s="174"/>
      <c r="EW1732" s="174"/>
      <c r="EX1732" s="174"/>
      <c r="EY1732" s="174"/>
    </row>
    <row r="1733" spans="146:155" ht="25.5" customHeight="1">
      <c r="EP1733" s="174"/>
      <c r="EQ1733" s="174"/>
      <c r="ER1733" s="174"/>
      <c r="ES1733" s="174"/>
      <c r="ET1733" s="174"/>
      <c r="EU1733" s="174"/>
      <c r="EV1733" s="174"/>
      <c r="EW1733" s="174"/>
      <c r="EX1733" s="174"/>
      <c r="EY1733" s="174"/>
    </row>
    <row r="1734" spans="146:155" ht="25.5" customHeight="1">
      <c r="EP1734" s="174"/>
      <c r="EQ1734" s="174"/>
      <c r="ER1734" s="174"/>
      <c r="ES1734" s="174"/>
      <c r="ET1734" s="174"/>
      <c r="EU1734" s="174"/>
      <c r="EV1734" s="174"/>
      <c r="EW1734" s="174"/>
      <c r="EX1734" s="174"/>
      <c r="EY1734" s="174"/>
    </row>
    <row r="1735" spans="146:155" ht="25.5" customHeight="1">
      <c r="EP1735" s="174"/>
      <c r="EQ1735" s="174"/>
      <c r="ER1735" s="174"/>
      <c r="ES1735" s="174"/>
      <c r="ET1735" s="174"/>
      <c r="EU1735" s="174"/>
      <c r="EV1735" s="174"/>
      <c r="EW1735" s="174"/>
      <c r="EX1735" s="174"/>
      <c r="EY1735" s="174"/>
    </row>
    <row r="1736" spans="146:155" ht="25.5" customHeight="1">
      <c r="EP1736" s="174"/>
      <c r="EQ1736" s="174"/>
      <c r="ER1736" s="174"/>
      <c r="ES1736" s="174"/>
      <c r="ET1736" s="174"/>
      <c r="EU1736" s="174"/>
      <c r="EV1736" s="174"/>
      <c r="EW1736" s="174"/>
      <c r="EX1736" s="174"/>
      <c r="EY1736" s="174"/>
    </row>
    <row r="1737" spans="146:155" ht="25.5" customHeight="1">
      <c r="EP1737" s="174"/>
      <c r="EQ1737" s="174"/>
      <c r="ER1737" s="174"/>
      <c r="ES1737" s="174"/>
      <c r="ET1737" s="174"/>
      <c r="EU1737" s="174"/>
      <c r="EV1737" s="174"/>
      <c r="EW1737" s="174"/>
      <c r="EX1737" s="174"/>
      <c r="EY1737" s="174"/>
    </row>
    <row r="1738" spans="146:155" ht="25.5" customHeight="1">
      <c r="EP1738" s="174"/>
      <c r="EQ1738" s="174"/>
      <c r="ER1738" s="174"/>
      <c r="ES1738" s="174"/>
      <c r="ET1738" s="174"/>
      <c r="EU1738" s="174"/>
      <c r="EV1738" s="174"/>
      <c r="EW1738" s="174"/>
      <c r="EX1738" s="174"/>
      <c r="EY1738" s="174"/>
    </row>
    <row r="1739" spans="146:155" ht="25.5" customHeight="1">
      <c r="EP1739" s="174"/>
      <c r="EQ1739" s="174"/>
      <c r="ER1739" s="174"/>
      <c r="ES1739" s="174"/>
      <c r="ET1739" s="174"/>
      <c r="EU1739" s="174"/>
      <c r="EV1739" s="174"/>
      <c r="EW1739" s="174"/>
      <c r="EX1739" s="174"/>
      <c r="EY1739" s="174"/>
    </row>
    <row r="1740" spans="146:155" ht="25.5" customHeight="1">
      <c r="EP1740" s="174"/>
      <c r="EQ1740" s="174"/>
      <c r="ER1740" s="174"/>
      <c r="ES1740" s="174"/>
      <c r="ET1740" s="174"/>
      <c r="EU1740" s="174"/>
      <c r="EV1740" s="174"/>
      <c r="EW1740" s="174"/>
      <c r="EX1740" s="174"/>
      <c r="EY1740" s="174"/>
    </row>
    <row r="1741" spans="146:155" ht="25.5" customHeight="1">
      <c r="EP1741" s="174"/>
      <c r="EQ1741" s="174"/>
      <c r="ER1741" s="174"/>
      <c r="ES1741" s="174"/>
      <c r="ET1741" s="174"/>
      <c r="EU1741" s="174"/>
      <c r="EV1741" s="174"/>
      <c r="EW1741" s="174"/>
      <c r="EX1741" s="174"/>
      <c r="EY1741" s="174"/>
    </row>
    <row r="1742" spans="146:155" ht="25.5" customHeight="1">
      <c r="EP1742" s="174"/>
      <c r="EQ1742" s="174"/>
      <c r="ER1742" s="174"/>
      <c r="ES1742" s="174"/>
      <c r="ET1742" s="174"/>
      <c r="EU1742" s="174"/>
      <c r="EV1742" s="174"/>
      <c r="EW1742" s="174"/>
      <c r="EX1742" s="174"/>
      <c r="EY1742" s="174"/>
    </row>
    <row r="1743" spans="146:155" ht="25.5" customHeight="1">
      <c r="EP1743" s="174"/>
      <c r="EQ1743" s="174"/>
      <c r="ER1743" s="174"/>
      <c r="ES1743" s="174"/>
      <c r="ET1743" s="174"/>
      <c r="EU1743" s="174"/>
      <c r="EV1743" s="174"/>
      <c r="EW1743" s="174"/>
      <c r="EX1743" s="174"/>
      <c r="EY1743" s="174"/>
    </row>
    <row r="1744" spans="146:155" ht="25.5" customHeight="1">
      <c r="EP1744" s="174"/>
      <c r="EQ1744" s="174"/>
      <c r="ER1744" s="174"/>
      <c r="ES1744" s="174"/>
      <c r="ET1744" s="174"/>
      <c r="EU1744" s="174"/>
      <c r="EV1744" s="174"/>
      <c r="EW1744" s="174"/>
      <c r="EX1744" s="174"/>
      <c r="EY1744" s="174"/>
    </row>
    <row r="1745" spans="146:155" ht="25.5" customHeight="1">
      <c r="EP1745" s="174"/>
      <c r="EQ1745" s="174"/>
      <c r="ER1745" s="174"/>
      <c r="ES1745" s="174"/>
      <c r="ET1745" s="174"/>
      <c r="EU1745" s="174"/>
      <c r="EV1745" s="174"/>
      <c r="EW1745" s="174"/>
      <c r="EX1745" s="174"/>
      <c r="EY1745" s="174"/>
    </row>
    <row r="1746" spans="146:155" ht="25.5" customHeight="1">
      <c r="EP1746" s="174"/>
      <c r="EQ1746" s="174"/>
      <c r="ER1746" s="174"/>
      <c r="ES1746" s="174"/>
      <c r="ET1746" s="174"/>
      <c r="EU1746" s="174"/>
      <c r="EV1746" s="174"/>
      <c r="EW1746" s="174"/>
      <c r="EX1746" s="174"/>
      <c r="EY1746" s="174"/>
    </row>
    <row r="1747" spans="146:155" ht="25.5" customHeight="1">
      <c r="EP1747" s="174"/>
      <c r="EQ1747" s="174"/>
      <c r="ER1747" s="174"/>
      <c r="ES1747" s="174"/>
      <c r="ET1747" s="174"/>
      <c r="EU1747" s="174"/>
      <c r="EV1747" s="174"/>
      <c r="EW1747" s="174"/>
      <c r="EX1747" s="174"/>
      <c r="EY1747" s="174"/>
    </row>
    <row r="1748" spans="146:155" ht="25.5" customHeight="1">
      <c r="EP1748" s="174"/>
      <c r="EQ1748" s="174"/>
      <c r="ER1748" s="174"/>
      <c r="ES1748" s="174"/>
      <c r="ET1748" s="174"/>
      <c r="EU1748" s="174"/>
      <c r="EV1748" s="174"/>
      <c r="EW1748" s="174"/>
      <c r="EX1748" s="174"/>
      <c r="EY1748" s="174"/>
    </row>
    <row r="1749" spans="146:155" ht="25.5" customHeight="1">
      <c r="EP1749" s="174"/>
      <c r="EQ1749" s="174"/>
      <c r="ER1749" s="174"/>
      <c r="ES1749" s="174"/>
      <c r="ET1749" s="174"/>
      <c r="EU1749" s="174"/>
      <c r="EV1749" s="174"/>
      <c r="EW1749" s="174"/>
      <c r="EX1749" s="174"/>
      <c r="EY1749" s="174"/>
    </row>
    <row r="1750" spans="146:155" ht="25.5" customHeight="1">
      <c r="EP1750" s="174"/>
      <c r="EQ1750" s="174"/>
      <c r="ER1750" s="174"/>
      <c r="ES1750" s="174"/>
      <c r="ET1750" s="174"/>
      <c r="EU1750" s="174"/>
      <c r="EV1750" s="174"/>
      <c r="EW1750" s="174"/>
      <c r="EX1750" s="174"/>
      <c r="EY1750" s="174"/>
    </row>
    <row r="1751" spans="146:155" ht="25.5" customHeight="1">
      <c r="EP1751" s="174"/>
      <c r="EQ1751" s="174"/>
      <c r="ER1751" s="174"/>
      <c r="ES1751" s="174"/>
      <c r="ET1751" s="174"/>
      <c r="EU1751" s="174"/>
      <c r="EV1751" s="174"/>
      <c r="EW1751" s="174"/>
      <c r="EX1751" s="174"/>
      <c r="EY1751" s="174"/>
    </row>
    <row r="1752" spans="146:155" ht="25.5" customHeight="1">
      <c r="EP1752" s="174"/>
      <c r="EQ1752" s="174"/>
      <c r="ER1752" s="174"/>
      <c r="ES1752" s="174"/>
      <c r="ET1752" s="174"/>
      <c r="EU1752" s="174"/>
      <c r="EV1752" s="174"/>
      <c r="EW1752" s="174"/>
      <c r="EX1752" s="174"/>
      <c r="EY1752" s="174"/>
    </row>
    <row r="1753" spans="146:155" ht="25.5" customHeight="1">
      <c r="EP1753" s="174"/>
      <c r="EQ1753" s="174"/>
      <c r="ER1753" s="174"/>
      <c r="ES1753" s="174"/>
      <c r="ET1753" s="174"/>
      <c r="EU1753" s="174"/>
      <c r="EV1753" s="174"/>
      <c r="EW1753" s="174"/>
      <c r="EX1753" s="174"/>
      <c r="EY1753" s="174"/>
    </row>
    <row r="1754" spans="146:155" ht="25.5" customHeight="1">
      <c r="EP1754" s="174"/>
      <c r="EQ1754" s="174"/>
      <c r="ER1754" s="174"/>
      <c r="ES1754" s="174"/>
      <c r="ET1754" s="174"/>
      <c r="EU1754" s="174"/>
      <c r="EV1754" s="174"/>
      <c r="EW1754" s="174"/>
      <c r="EX1754" s="174"/>
      <c r="EY1754" s="174"/>
    </row>
    <row r="1755" spans="146:155" ht="25.5" customHeight="1">
      <c r="EP1755" s="174"/>
      <c r="EQ1755" s="174"/>
      <c r="ER1755" s="174"/>
      <c r="ES1755" s="174"/>
      <c r="ET1755" s="174"/>
      <c r="EU1755" s="174"/>
      <c r="EV1755" s="174"/>
      <c r="EW1755" s="174"/>
      <c r="EX1755" s="174"/>
      <c r="EY1755" s="174"/>
    </row>
    <row r="1756" spans="146:155" ht="25.5" customHeight="1">
      <c r="EP1756" s="174"/>
      <c r="EQ1756" s="174"/>
      <c r="ER1756" s="174"/>
      <c r="ES1756" s="174"/>
      <c r="ET1756" s="174"/>
      <c r="EU1756" s="174"/>
      <c r="EV1756" s="174"/>
      <c r="EW1756" s="174"/>
      <c r="EX1756" s="174"/>
      <c r="EY1756" s="174"/>
    </row>
    <row r="1757" spans="146:155" ht="25.5" customHeight="1">
      <c r="EP1757" s="174"/>
      <c r="EQ1757" s="174"/>
      <c r="ER1757" s="174"/>
      <c r="ES1757" s="174"/>
      <c r="ET1757" s="174"/>
      <c r="EU1757" s="174"/>
      <c r="EV1757" s="174"/>
      <c r="EW1757" s="174"/>
      <c r="EX1757" s="174"/>
      <c r="EY1757" s="174"/>
    </row>
    <row r="1758" spans="146:155" ht="25.5" customHeight="1">
      <c r="EP1758" s="174"/>
      <c r="EQ1758" s="174"/>
      <c r="ER1758" s="174"/>
      <c r="ES1758" s="174"/>
      <c r="ET1758" s="174"/>
      <c r="EU1758" s="174"/>
      <c r="EV1758" s="174"/>
      <c r="EW1758" s="174"/>
      <c r="EX1758" s="174"/>
      <c r="EY1758" s="174"/>
    </row>
    <row r="1759" spans="146:155" ht="25.5" customHeight="1">
      <c r="EP1759" s="174"/>
      <c r="EQ1759" s="174"/>
      <c r="ER1759" s="174"/>
      <c r="ES1759" s="174"/>
      <c r="ET1759" s="174"/>
      <c r="EU1759" s="174"/>
      <c r="EV1759" s="174"/>
      <c r="EW1759" s="174"/>
      <c r="EX1759" s="174"/>
      <c r="EY1759" s="174"/>
    </row>
    <row r="1760" spans="146:155" ht="25.5" customHeight="1">
      <c r="EP1760" s="174"/>
      <c r="EQ1760" s="174"/>
      <c r="ER1760" s="174"/>
      <c r="ES1760" s="174"/>
      <c r="ET1760" s="174"/>
      <c r="EU1760" s="174"/>
      <c r="EV1760" s="174"/>
      <c r="EW1760" s="174"/>
      <c r="EX1760" s="174"/>
      <c r="EY1760" s="174"/>
    </row>
    <row r="1761" spans="146:155" ht="25.5" customHeight="1">
      <c r="EP1761" s="174"/>
      <c r="EQ1761" s="174"/>
      <c r="ER1761" s="174"/>
      <c r="ES1761" s="174"/>
      <c r="ET1761" s="174"/>
      <c r="EU1761" s="174"/>
      <c r="EV1761" s="174"/>
      <c r="EW1761" s="174"/>
      <c r="EX1761" s="174"/>
      <c r="EY1761" s="174"/>
    </row>
    <row r="1762" spans="146:155" ht="25.5" customHeight="1">
      <c r="EP1762" s="174"/>
      <c r="EQ1762" s="174"/>
      <c r="ER1762" s="174"/>
      <c r="ES1762" s="174"/>
      <c r="ET1762" s="174"/>
      <c r="EU1762" s="174"/>
      <c r="EV1762" s="174"/>
      <c r="EW1762" s="174"/>
      <c r="EX1762" s="174"/>
      <c r="EY1762" s="174"/>
    </row>
    <row r="1763" spans="146:155" ht="25.5" customHeight="1">
      <c r="EP1763" s="174"/>
      <c r="EQ1763" s="174"/>
      <c r="ER1763" s="174"/>
      <c r="ES1763" s="174"/>
      <c r="ET1763" s="174"/>
      <c r="EU1763" s="174"/>
      <c r="EV1763" s="174"/>
      <c r="EW1763" s="174"/>
      <c r="EX1763" s="174"/>
      <c r="EY1763" s="174"/>
    </row>
    <row r="1764" spans="146:155" ht="25.5" customHeight="1">
      <c r="EP1764" s="174"/>
      <c r="EQ1764" s="174"/>
      <c r="ER1764" s="174"/>
      <c r="ES1764" s="174"/>
      <c r="ET1764" s="174"/>
      <c r="EU1764" s="174"/>
      <c r="EV1764" s="174"/>
      <c r="EW1764" s="174"/>
      <c r="EX1764" s="174"/>
      <c r="EY1764" s="174"/>
    </row>
    <row r="1765" spans="146:155" ht="25.5" customHeight="1">
      <c r="EP1765" s="174"/>
      <c r="EQ1765" s="174"/>
      <c r="ER1765" s="174"/>
      <c r="ES1765" s="174"/>
      <c r="ET1765" s="174"/>
      <c r="EU1765" s="174"/>
      <c r="EV1765" s="174"/>
      <c r="EW1765" s="174"/>
      <c r="EX1765" s="174"/>
      <c r="EY1765" s="174"/>
    </row>
    <row r="1766" spans="146:155" ht="25.5" customHeight="1">
      <c r="EP1766" s="174"/>
      <c r="EQ1766" s="174"/>
      <c r="ER1766" s="174"/>
      <c r="ES1766" s="174"/>
      <c r="ET1766" s="174"/>
      <c r="EU1766" s="174"/>
      <c r="EV1766" s="174"/>
      <c r="EW1766" s="174"/>
      <c r="EX1766" s="174"/>
      <c r="EY1766" s="174"/>
    </row>
    <row r="1767" spans="146:155" ht="25.5" customHeight="1">
      <c r="EP1767" s="174"/>
      <c r="EQ1767" s="174"/>
      <c r="ER1767" s="174"/>
      <c r="ES1767" s="174"/>
      <c r="ET1767" s="174"/>
      <c r="EU1767" s="174"/>
      <c r="EV1767" s="174"/>
      <c r="EW1767" s="174"/>
      <c r="EX1767" s="174"/>
      <c r="EY1767" s="174"/>
    </row>
    <row r="1768" spans="146:155" ht="25.5" customHeight="1">
      <c r="EP1768" s="174"/>
      <c r="EQ1768" s="174"/>
      <c r="ER1768" s="174"/>
      <c r="ES1768" s="174"/>
      <c r="ET1768" s="174"/>
      <c r="EU1768" s="174"/>
      <c r="EV1768" s="174"/>
      <c r="EW1768" s="174"/>
      <c r="EX1768" s="174"/>
      <c r="EY1768" s="174"/>
    </row>
    <row r="1769" spans="146:155" ht="25.5" customHeight="1">
      <c r="EP1769" s="174"/>
      <c r="EQ1769" s="174"/>
      <c r="ER1769" s="174"/>
      <c r="ES1769" s="174"/>
      <c r="ET1769" s="174"/>
      <c r="EU1769" s="174"/>
      <c r="EV1769" s="174"/>
      <c r="EW1769" s="174"/>
      <c r="EX1769" s="174"/>
      <c r="EY1769" s="174"/>
    </row>
    <row r="1770" spans="146:155" ht="25.5" customHeight="1">
      <c r="EP1770" s="174"/>
      <c r="EQ1770" s="174"/>
      <c r="ER1770" s="174"/>
      <c r="ES1770" s="174"/>
      <c r="ET1770" s="174"/>
      <c r="EU1770" s="174"/>
      <c r="EV1770" s="174"/>
      <c r="EW1770" s="174"/>
      <c r="EX1770" s="174"/>
      <c r="EY1770" s="174"/>
    </row>
    <row r="1771" spans="146:155" ht="25.5" customHeight="1">
      <c r="EP1771" s="174"/>
      <c r="EQ1771" s="174"/>
      <c r="ER1771" s="174"/>
      <c r="ES1771" s="174"/>
      <c r="ET1771" s="174"/>
      <c r="EU1771" s="174"/>
      <c r="EV1771" s="174"/>
      <c r="EW1771" s="174"/>
      <c r="EX1771" s="174"/>
      <c r="EY1771" s="174"/>
    </row>
    <row r="1772" spans="146:155" ht="25.5" customHeight="1">
      <c r="EP1772" s="174"/>
      <c r="EQ1772" s="174"/>
      <c r="ER1772" s="174"/>
      <c r="ES1772" s="174"/>
      <c r="ET1772" s="174"/>
      <c r="EU1772" s="174"/>
      <c r="EV1772" s="174"/>
      <c r="EW1772" s="174"/>
      <c r="EX1772" s="174"/>
      <c r="EY1772" s="174"/>
    </row>
    <row r="1773" spans="146:155" ht="25.5" customHeight="1">
      <c r="EP1773" s="174"/>
      <c r="EQ1773" s="174"/>
      <c r="ER1773" s="174"/>
      <c r="ES1773" s="174"/>
      <c r="ET1773" s="174"/>
      <c r="EU1773" s="174"/>
      <c r="EV1773" s="174"/>
      <c r="EW1773" s="174"/>
      <c r="EX1773" s="174"/>
      <c r="EY1773" s="174"/>
    </row>
    <row r="1774" spans="146:155" ht="25.5" customHeight="1">
      <c r="EP1774" s="174"/>
      <c r="EQ1774" s="174"/>
      <c r="ER1774" s="174"/>
      <c r="ES1774" s="174"/>
      <c r="ET1774" s="174"/>
      <c r="EU1774" s="174"/>
      <c r="EV1774" s="174"/>
      <c r="EW1774" s="174"/>
      <c r="EX1774" s="174"/>
      <c r="EY1774" s="174"/>
    </row>
    <row r="1775" spans="146:155" ht="25.5" customHeight="1">
      <c r="EP1775" s="174"/>
      <c r="EQ1775" s="174"/>
      <c r="ER1775" s="174"/>
      <c r="ES1775" s="174"/>
      <c r="ET1775" s="174"/>
      <c r="EU1775" s="174"/>
      <c r="EV1775" s="174"/>
      <c r="EW1775" s="174"/>
      <c r="EX1775" s="174"/>
      <c r="EY1775" s="174"/>
    </row>
    <row r="1776" spans="146:155" ht="25.5" customHeight="1">
      <c r="EP1776" s="174"/>
      <c r="EQ1776" s="174"/>
      <c r="ER1776" s="174"/>
      <c r="ES1776" s="174"/>
      <c r="ET1776" s="174"/>
      <c r="EU1776" s="174"/>
      <c r="EV1776" s="174"/>
      <c r="EW1776" s="174"/>
      <c r="EX1776" s="174"/>
      <c r="EY1776" s="174"/>
    </row>
    <row r="1777" spans="146:155" ht="25.5" customHeight="1">
      <c r="EP1777" s="174"/>
      <c r="EQ1777" s="174"/>
      <c r="ER1777" s="174"/>
      <c r="ES1777" s="174"/>
      <c r="ET1777" s="174"/>
      <c r="EU1777" s="174"/>
      <c r="EV1777" s="174"/>
      <c r="EW1777" s="174"/>
      <c r="EX1777" s="174"/>
      <c r="EY1777" s="174"/>
    </row>
    <row r="1778" spans="146:155" ht="25.5" customHeight="1">
      <c r="EP1778" s="174"/>
      <c r="EQ1778" s="174"/>
      <c r="ER1778" s="174"/>
      <c r="ES1778" s="174"/>
      <c r="ET1778" s="174"/>
      <c r="EU1778" s="174"/>
      <c r="EV1778" s="174"/>
      <c r="EW1778" s="174"/>
      <c r="EX1778" s="174"/>
      <c r="EY1778" s="174"/>
    </row>
    <row r="1779" spans="146:155" ht="25.5" customHeight="1">
      <c r="EP1779" s="174"/>
      <c r="EQ1779" s="174"/>
      <c r="ER1779" s="174"/>
      <c r="ES1779" s="174"/>
      <c r="ET1779" s="174"/>
      <c r="EU1779" s="174"/>
      <c r="EV1779" s="174"/>
      <c r="EW1779" s="174"/>
      <c r="EX1779" s="174"/>
      <c r="EY1779" s="174"/>
    </row>
    <row r="1780" spans="146:155" ht="25.5" customHeight="1">
      <c r="EP1780" s="174"/>
      <c r="EQ1780" s="174"/>
      <c r="ER1780" s="174"/>
      <c r="ES1780" s="174"/>
      <c r="ET1780" s="174"/>
      <c r="EU1780" s="174"/>
      <c r="EV1780" s="174"/>
      <c r="EW1780" s="174"/>
      <c r="EX1780" s="174"/>
      <c r="EY1780" s="174"/>
    </row>
    <row r="1781" spans="146:155" ht="25.5" customHeight="1">
      <c r="EP1781" s="174"/>
      <c r="EQ1781" s="174"/>
      <c r="ER1781" s="174"/>
      <c r="ES1781" s="174"/>
      <c r="ET1781" s="174"/>
      <c r="EU1781" s="174"/>
      <c r="EV1781" s="174"/>
      <c r="EW1781" s="174"/>
      <c r="EX1781" s="174"/>
      <c r="EY1781" s="174"/>
    </row>
    <row r="1782" spans="146:155" ht="25.5" customHeight="1">
      <c r="EP1782" s="174"/>
      <c r="EQ1782" s="174"/>
      <c r="ER1782" s="174"/>
      <c r="ES1782" s="174"/>
      <c r="ET1782" s="174"/>
      <c r="EU1782" s="174"/>
      <c r="EV1782" s="174"/>
      <c r="EW1782" s="174"/>
      <c r="EX1782" s="174"/>
      <c r="EY1782" s="174"/>
    </row>
    <row r="1783" spans="146:155" ht="25.5" customHeight="1">
      <c r="EP1783" s="174"/>
      <c r="EQ1783" s="174"/>
      <c r="ER1783" s="174"/>
      <c r="ES1783" s="174"/>
      <c r="ET1783" s="174"/>
      <c r="EU1783" s="174"/>
      <c r="EV1783" s="174"/>
      <c r="EW1783" s="174"/>
      <c r="EX1783" s="174"/>
      <c r="EY1783" s="174"/>
    </row>
    <row r="1784" spans="146:155" ht="25.5" customHeight="1">
      <c r="EP1784" s="174"/>
      <c r="EQ1784" s="174"/>
      <c r="ER1784" s="174"/>
      <c r="ES1784" s="174"/>
      <c r="ET1784" s="174"/>
      <c r="EU1784" s="174"/>
      <c r="EV1784" s="174"/>
      <c r="EW1784" s="174"/>
      <c r="EX1784" s="174"/>
      <c r="EY1784" s="174"/>
    </row>
    <row r="1785" spans="146:155" ht="25.5" customHeight="1">
      <c r="EP1785" s="174"/>
      <c r="EQ1785" s="174"/>
      <c r="ER1785" s="174"/>
      <c r="ES1785" s="174"/>
      <c r="ET1785" s="174"/>
      <c r="EU1785" s="174"/>
      <c r="EV1785" s="174"/>
      <c r="EW1785" s="174"/>
      <c r="EX1785" s="174"/>
      <c r="EY1785" s="174"/>
    </row>
    <row r="1786" spans="146:155" ht="25.5" customHeight="1">
      <c r="EP1786" s="174"/>
      <c r="EQ1786" s="174"/>
      <c r="ER1786" s="174"/>
      <c r="ES1786" s="174"/>
      <c r="ET1786" s="174"/>
      <c r="EU1786" s="174"/>
      <c r="EV1786" s="174"/>
      <c r="EW1786" s="174"/>
      <c r="EX1786" s="174"/>
      <c r="EY1786" s="174"/>
    </row>
    <row r="1787" spans="146:155" ht="25.5" customHeight="1">
      <c r="EP1787" s="174"/>
      <c r="EQ1787" s="174"/>
      <c r="ER1787" s="174"/>
      <c r="ES1787" s="174"/>
      <c r="ET1787" s="174"/>
      <c r="EU1787" s="174"/>
      <c r="EV1787" s="174"/>
      <c r="EW1787" s="174"/>
      <c r="EX1787" s="174"/>
      <c r="EY1787" s="174"/>
    </row>
    <row r="1788" spans="146:155" ht="25.5" customHeight="1">
      <c r="EP1788" s="174"/>
      <c r="EQ1788" s="174"/>
      <c r="ER1788" s="174"/>
      <c r="ES1788" s="174"/>
      <c r="ET1788" s="174"/>
      <c r="EU1788" s="174"/>
      <c r="EV1788" s="174"/>
      <c r="EW1788" s="174"/>
      <c r="EX1788" s="174"/>
      <c r="EY1788" s="174"/>
    </row>
    <row r="1789" spans="146:155" ht="25.5" customHeight="1">
      <c r="EP1789" s="174"/>
      <c r="EQ1789" s="174"/>
      <c r="ER1789" s="174"/>
      <c r="ES1789" s="174"/>
      <c r="ET1789" s="174"/>
      <c r="EU1789" s="174"/>
      <c r="EV1789" s="174"/>
      <c r="EW1789" s="174"/>
      <c r="EX1789" s="174"/>
      <c r="EY1789" s="174"/>
    </row>
    <row r="1790" spans="146:155" ht="25.5" customHeight="1">
      <c r="EP1790" s="174"/>
      <c r="EQ1790" s="174"/>
      <c r="ER1790" s="174"/>
      <c r="ES1790" s="174"/>
      <c r="ET1790" s="174"/>
      <c r="EU1790" s="174"/>
      <c r="EV1790" s="174"/>
      <c r="EW1790" s="174"/>
      <c r="EX1790" s="174"/>
      <c r="EY1790" s="174"/>
    </row>
    <row r="1791" spans="146:155" ht="25.5" customHeight="1">
      <c r="EP1791" s="174"/>
      <c r="EQ1791" s="174"/>
      <c r="ER1791" s="174"/>
      <c r="ES1791" s="174"/>
      <c r="ET1791" s="174"/>
      <c r="EU1791" s="174"/>
      <c r="EV1791" s="174"/>
      <c r="EW1791" s="174"/>
      <c r="EX1791" s="174"/>
      <c r="EY1791" s="174"/>
    </row>
    <row r="1792" spans="146:155" ht="25.5" customHeight="1">
      <c r="EP1792" s="174"/>
      <c r="EQ1792" s="174"/>
      <c r="ER1792" s="174"/>
      <c r="ES1792" s="174"/>
      <c r="ET1792" s="174"/>
      <c r="EU1792" s="174"/>
      <c r="EV1792" s="174"/>
      <c r="EW1792" s="174"/>
      <c r="EX1792" s="174"/>
      <c r="EY1792" s="174"/>
    </row>
    <row r="1793" spans="146:155" ht="25.5" customHeight="1">
      <c r="EP1793" s="174"/>
      <c r="EQ1793" s="174"/>
      <c r="ER1793" s="174"/>
      <c r="ES1793" s="174"/>
      <c r="ET1793" s="174"/>
      <c r="EU1793" s="174"/>
      <c r="EV1793" s="174"/>
      <c r="EW1793" s="174"/>
      <c r="EX1793" s="174"/>
      <c r="EY1793" s="174"/>
    </row>
    <row r="1794" spans="146:155" ht="25.5" customHeight="1">
      <c r="EP1794" s="174"/>
      <c r="EQ1794" s="174"/>
      <c r="ER1794" s="174"/>
      <c r="ES1794" s="174"/>
      <c r="ET1794" s="174"/>
      <c r="EU1794" s="174"/>
      <c r="EV1794" s="174"/>
      <c r="EW1794" s="174"/>
      <c r="EX1794" s="174"/>
      <c r="EY1794" s="174"/>
    </row>
    <row r="1795" spans="146:155" ht="25.5" customHeight="1">
      <c r="EP1795" s="174"/>
      <c r="EQ1795" s="174"/>
      <c r="ER1795" s="174"/>
      <c r="ES1795" s="174"/>
      <c r="ET1795" s="174"/>
      <c r="EU1795" s="174"/>
      <c r="EV1795" s="174"/>
      <c r="EW1795" s="174"/>
      <c r="EX1795" s="174"/>
      <c r="EY1795" s="174"/>
    </row>
    <row r="1796" spans="146:155" ht="25.5" customHeight="1">
      <c r="EP1796" s="174"/>
      <c r="EQ1796" s="174"/>
      <c r="ER1796" s="174"/>
      <c r="ES1796" s="174"/>
      <c r="ET1796" s="174"/>
      <c r="EU1796" s="174"/>
      <c r="EV1796" s="174"/>
      <c r="EW1796" s="174"/>
      <c r="EX1796" s="174"/>
      <c r="EY1796" s="174"/>
    </row>
    <row r="1797" spans="146:155" ht="25.5" customHeight="1">
      <c r="EP1797" s="174"/>
      <c r="EQ1797" s="174"/>
      <c r="ER1797" s="174"/>
      <c r="ES1797" s="174"/>
      <c r="ET1797" s="174"/>
      <c r="EU1797" s="174"/>
      <c r="EV1797" s="174"/>
      <c r="EW1797" s="174"/>
      <c r="EX1797" s="174"/>
      <c r="EY1797" s="174"/>
    </row>
    <row r="1798" spans="146:155" ht="25.5" customHeight="1">
      <c r="EP1798" s="174"/>
      <c r="EQ1798" s="174"/>
      <c r="ER1798" s="174"/>
      <c r="ES1798" s="174"/>
      <c r="ET1798" s="174"/>
      <c r="EU1798" s="174"/>
      <c r="EV1798" s="174"/>
      <c r="EW1798" s="174"/>
      <c r="EX1798" s="174"/>
      <c r="EY1798" s="174"/>
    </row>
    <row r="1799" spans="146:155" ht="25.5" customHeight="1">
      <c r="EP1799" s="174"/>
      <c r="EQ1799" s="174"/>
      <c r="ER1799" s="174"/>
      <c r="ES1799" s="174"/>
      <c r="ET1799" s="174"/>
      <c r="EU1799" s="174"/>
      <c r="EV1799" s="174"/>
      <c r="EW1799" s="174"/>
      <c r="EX1799" s="174"/>
      <c r="EY1799" s="174"/>
    </row>
    <row r="1800" spans="146:155" ht="25.5" customHeight="1">
      <c r="EP1800" s="174"/>
      <c r="EQ1800" s="174"/>
      <c r="ER1800" s="174"/>
      <c r="ES1800" s="174"/>
      <c r="ET1800" s="174"/>
      <c r="EU1800" s="174"/>
      <c r="EV1800" s="174"/>
      <c r="EW1800" s="174"/>
      <c r="EX1800" s="174"/>
      <c r="EY1800" s="174"/>
    </row>
    <row r="1801" spans="146:155" ht="25.5" customHeight="1">
      <c r="EP1801" s="174"/>
      <c r="EQ1801" s="174"/>
      <c r="ER1801" s="174"/>
      <c r="ES1801" s="174"/>
      <c r="ET1801" s="174"/>
      <c r="EU1801" s="174"/>
      <c r="EV1801" s="174"/>
      <c r="EW1801" s="174"/>
      <c r="EX1801" s="174"/>
      <c r="EY1801" s="174"/>
    </row>
    <row r="1802" spans="146:155" ht="25.5" customHeight="1">
      <c r="EP1802" s="174"/>
      <c r="EQ1802" s="174"/>
      <c r="ER1802" s="174"/>
      <c r="ES1802" s="174"/>
      <c r="ET1802" s="174"/>
      <c r="EU1802" s="174"/>
      <c r="EV1802" s="174"/>
      <c r="EW1802" s="174"/>
      <c r="EX1802" s="174"/>
      <c r="EY1802" s="174"/>
    </row>
    <row r="1803" spans="146:155" ht="25.5" customHeight="1">
      <c r="EP1803" s="174"/>
      <c r="EQ1803" s="174"/>
      <c r="ER1803" s="174"/>
      <c r="ES1803" s="174"/>
      <c r="ET1803" s="174"/>
      <c r="EU1803" s="174"/>
      <c r="EV1803" s="174"/>
      <c r="EW1803" s="174"/>
      <c r="EX1803" s="174"/>
      <c r="EY1803" s="174"/>
    </row>
    <row r="1804" spans="146:155" ht="25.5" customHeight="1">
      <c r="EP1804" s="174"/>
      <c r="EQ1804" s="174"/>
      <c r="ER1804" s="174"/>
      <c r="ES1804" s="174"/>
      <c r="ET1804" s="174"/>
      <c r="EU1804" s="174"/>
      <c r="EV1804" s="174"/>
      <c r="EW1804" s="174"/>
      <c r="EX1804" s="174"/>
      <c r="EY1804" s="174"/>
    </row>
    <row r="1805" spans="146:155" ht="25.5" customHeight="1">
      <c r="EP1805" s="174"/>
      <c r="EQ1805" s="174"/>
      <c r="ER1805" s="174"/>
      <c r="ES1805" s="174"/>
      <c r="ET1805" s="174"/>
      <c r="EU1805" s="174"/>
      <c r="EV1805" s="174"/>
      <c r="EW1805" s="174"/>
      <c r="EX1805" s="174"/>
      <c r="EY1805" s="174"/>
    </row>
    <row r="1806" spans="146:155" ht="25.5" customHeight="1">
      <c r="EP1806" s="174"/>
      <c r="EQ1806" s="174"/>
      <c r="ER1806" s="174"/>
      <c r="ES1806" s="174"/>
      <c r="ET1806" s="174"/>
      <c r="EU1806" s="174"/>
      <c r="EV1806" s="174"/>
      <c r="EW1806" s="174"/>
      <c r="EX1806" s="174"/>
      <c r="EY1806" s="174"/>
    </row>
    <row r="1807" spans="146:155" ht="25.5" customHeight="1">
      <c r="EP1807" s="174"/>
      <c r="EQ1807" s="174"/>
      <c r="ER1807" s="174"/>
      <c r="ES1807" s="174"/>
      <c r="ET1807" s="174"/>
      <c r="EU1807" s="174"/>
      <c r="EV1807" s="174"/>
      <c r="EW1807" s="174"/>
      <c r="EX1807" s="174"/>
      <c r="EY1807" s="174"/>
    </row>
    <row r="1808" spans="146:155" ht="25.5" customHeight="1">
      <c r="EP1808" s="174"/>
      <c r="EQ1808" s="174"/>
      <c r="ER1808" s="174"/>
      <c r="ES1808" s="174"/>
      <c r="ET1808" s="174"/>
      <c r="EU1808" s="174"/>
      <c r="EV1808" s="174"/>
      <c r="EW1808" s="174"/>
      <c r="EX1808" s="174"/>
      <c r="EY1808" s="174"/>
    </row>
    <row r="1809" spans="146:155" ht="25.5" customHeight="1">
      <c r="EP1809" s="174"/>
      <c r="EQ1809" s="174"/>
      <c r="ER1809" s="174"/>
      <c r="ES1809" s="174"/>
      <c r="ET1809" s="174"/>
      <c r="EU1809" s="174"/>
      <c r="EV1809" s="174"/>
      <c r="EW1809" s="174"/>
      <c r="EX1809" s="174"/>
      <c r="EY1809" s="174"/>
    </row>
    <row r="1810" spans="146:155" ht="25.5" customHeight="1">
      <c r="EP1810" s="174"/>
      <c r="EQ1810" s="174"/>
      <c r="ER1810" s="174"/>
      <c r="ES1810" s="174"/>
      <c r="ET1810" s="174"/>
      <c r="EU1810" s="174"/>
      <c r="EV1810" s="174"/>
      <c r="EW1810" s="174"/>
      <c r="EX1810" s="174"/>
      <c r="EY1810" s="174"/>
    </row>
    <row r="1811" spans="146:155" ht="25.5" customHeight="1">
      <c r="EP1811" s="174"/>
      <c r="EQ1811" s="174"/>
      <c r="ER1811" s="174"/>
      <c r="ES1811" s="174"/>
      <c r="ET1811" s="174"/>
      <c r="EU1811" s="174"/>
      <c r="EV1811" s="174"/>
      <c r="EW1811" s="174"/>
      <c r="EX1811" s="174"/>
      <c r="EY1811" s="174"/>
    </row>
    <row r="1812" spans="146:155" ht="25.5" customHeight="1">
      <c r="EP1812" s="174"/>
      <c r="EQ1812" s="174"/>
      <c r="ER1812" s="174"/>
      <c r="ES1812" s="174"/>
      <c r="ET1812" s="174"/>
      <c r="EU1812" s="174"/>
      <c r="EV1812" s="174"/>
      <c r="EW1812" s="174"/>
      <c r="EX1812" s="174"/>
      <c r="EY1812" s="174"/>
    </row>
    <row r="1813" spans="146:155" ht="25.5" customHeight="1">
      <c r="EP1813" s="174"/>
      <c r="EQ1813" s="174"/>
      <c r="ER1813" s="174"/>
      <c r="ES1813" s="174"/>
      <c r="ET1813" s="174"/>
      <c r="EU1813" s="174"/>
      <c r="EV1813" s="174"/>
      <c r="EW1813" s="174"/>
      <c r="EX1813" s="174"/>
      <c r="EY1813" s="174"/>
    </row>
    <row r="1814" spans="146:155" ht="25.5" customHeight="1">
      <c r="EP1814" s="174"/>
      <c r="EQ1814" s="174"/>
      <c r="ER1814" s="174"/>
      <c r="ES1814" s="174"/>
      <c r="ET1814" s="174"/>
      <c r="EU1814" s="174"/>
      <c r="EV1814" s="174"/>
      <c r="EW1814" s="174"/>
      <c r="EX1814" s="174"/>
      <c r="EY1814" s="174"/>
    </row>
    <row r="1815" spans="146:155" ht="25.5" customHeight="1">
      <c r="EP1815" s="174"/>
      <c r="EQ1815" s="174"/>
      <c r="ER1815" s="174"/>
      <c r="ES1815" s="174"/>
      <c r="ET1815" s="174"/>
      <c r="EU1815" s="174"/>
      <c r="EV1815" s="174"/>
      <c r="EW1815" s="174"/>
      <c r="EX1815" s="174"/>
      <c r="EY1815" s="174"/>
    </row>
    <row r="1816" spans="146:155" ht="25.5" customHeight="1">
      <c r="EP1816" s="174"/>
      <c r="EQ1816" s="174"/>
      <c r="ER1816" s="174"/>
      <c r="ES1816" s="174"/>
      <c r="ET1816" s="174"/>
      <c r="EU1816" s="174"/>
      <c r="EV1816" s="174"/>
      <c r="EW1816" s="174"/>
      <c r="EX1816" s="174"/>
      <c r="EY1816" s="174"/>
    </row>
    <row r="1817" spans="146:155" ht="25.5" customHeight="1">
      <c r="EP1817" s="174"/>
      <c r="EQ1817" s="174"/>
      <c r="ER1817" s="174"/>
      <c r="ES1817" s="174"/>
      <c r="ET1817" s="174"/>
      <c r="EU1817" s="174"/>
      <c r="EV1817" s="174"/>
      <c r="EW1817" s="174"/>
      <c r="EX1817" s="174"/>
      <c r="EY1817" s="174"/>
    </row>
    <row r="1818" spans="146:155" ht="25.5" customHeight="1">
      <c r="EP1818" s="174"/>
      <c r="EQ1818" s="174"/>
      <c r="ER1818" s="174"/>
      <c r="ES1818" s="174"/>
      <c r="ET1818" s="174"/>
      <c r="EU1818" s="174"/>
      <c r="EV1818" s="174"/>
      <c r="EW1818" s="174"/>
      <c r="EX1818" s="174"/>
      <c r="EY1818" s="174"/>
    </row>
    <row r="1819" spans="146:155" ht="25.5" customHeight="1">
      <c r="EP1819" s="174"/>
      <c r="EQ1819" s="174"/>
      <c r="ER1819" s="174"/>
      <c r="ES1819" s="174"/>
      <c r="ET1819" s="174"/>
      <c r="EU1819" s="174"/>
      <c r="EV1819" s="174"/>
      <c r="EW1819" s="174"/>
      <c r="EX1819" s="174"/>
      <c r="EY1819" s="174"/>
    </row>
    <row r="1820" spans="146:155" ht="25.5" customHeight="1">
      <c r="EP1820" s="174"/>
      <c r="EQ1820" s="174"/>
      <c r="ER1820" s="174"/>
      <c r="ES1820" s="174"/>
      <c r="ET1820" s="174"/>
      <c r="EU1820" s="174"/>
      <c r="EV1820" s="174"/>
      <c r="EW1820" s="174"/>
      <c r="EX1820" s="174"/>
      <c r="EY1820" s="174"/>
    </row>
    <row r="1821" spans="146:155" ht="25.5" customHeight="1">
      <c r="EP1821" s="174"/>
      <c r="EQ1821" s="174"/>
      <c r="ER1821" s="174"/>
      <c r="ES1821" s="174"/>
      <c r="ET1821" s="174"/>
      <c r="EU1821" s="174"/>
      <c r="EV1821" s="174"/>
      <c r="EW1821" s="174"/>
      <c r="EX1821" s="174"/>
      <c r="EY1821" s="174"/>
    </row>
    <row r="1822" spans="146:155" ht="25.5" customHeight="1">
      <c r="EP1822" s="174"/>
      <c r="EQ1822" s="174"/>
      <c r="ER1822" s="174"/>
      <c r="ES1822" s="174"/>
      <c r="ET1822" s="174"/>
      <c r="EU1822" s="174"/>
      <c r="EV1822" s="174"/>
      <c r="EW1822" s="174"/>
      <c r="EX1822" s="174"/>
      <c r="EY1822" s="174"/>
    </row>
    <row r="1823" spans="146:155" ht="25.5" customHeight="1">
      <c r="EP1823" s="174"/>
      <c r="EQ1823" s="174"/>
      <c r="ER1823" s="174"/>
      <c r="ES1823" s="174"/>
      <c r="ET1823" s="174"/>
      <c r="EU1823" s="174"/>
      <c r="EV1823" s="174"/>
      <c r="EW1823" s="174"/>
      <c r="EX1823" s="174"/>
      <c r="EY1823" s="174"/>
    </row>
    <row r="1824" spans="146:155" ht="25.5" customHeight="1">
      <c r="EP1824" s="174"/>
      <c r="EQ1824" s="174"/>
      <c r="ER1824" s="174"/>
      <c r="ES1824" s="174"/>
      <c r="ET1824" s="174"/>
      <c r="EU1824" s="174"/>
      <c r="EV1824" s="174"/>
      <c r="EW1824" s="174"/>
      <c r="EX1824" s="174"/>
      <c r="EY1824" s="174"/>
    </row>
    <row r="1825" spans="146:155" ht="25.5" customHeight="1">
      <c r="EP1825" s="174"/>
      <c r="EQ1825" s="174"/>
      <c r="ER1825" s="174"/>
      <c r="ES1825" s="174"/>
      <c r="ET1825" s="174"/>
      <c r="EU1825" s="174"/>
      <c r="EV1825" s="174"/>
      <c r="EW1825" s="174"/>
      <c r="EX1825" s="174"/>
      <c r="EY1825" s="174"/>
    </row>
    <row r="1826" spans="146:155" ht="25.5" customHeight="1">
      <c r="EP1826" s="174"/>
      <c r="EQ1826" s="174"/>
      <c r="ER1826" s="174"/>
      <c r="ES1826" s="174"/>
      <c r="ET1826" s="174"/>
      <c r="EU1826" s="174"/>
      <c r="EV1826" s="174"/>
      <c r="EW1826" s="174"/>
      <c r="EX1826" s="174"/>
      <c r="EY1826" s="174"/>
    </row>
    <row r="1827" spans="146:155" ht="25.5" customHeight="1">
      <c r="EP1827" s="174"/>
      <c r="EQ1827" s="174"/>
      <c r="ER1827" s="174"/>
      <c r="ES1827" s="174"/>
      <c r="ET1827" s="174"/>
      <c r="EU1827" s="174"/>
      <c r="EV1827" s="174"/>
      <c r="EW1827" s="174"/>
      <c r="EX1827" s="174"/>
      <c r="EY1827" s="174"/>
    </row>
    <row r="1828" spans="146:155" ht="25.5" customHeight="1">
      <c r="EP1828" s="174"/>
      <c r="EQ1828" s="174"/>
      <c r="ER1828" s="174"/>
      <c r="ES1828" s="174"/>
      <c r="ET1828" s="174"/>
      <c r="EU1828" s="174"/>
      <c r="EV1828" s="174"/>
      <c r="EW1828" s="174"/>
      <c r="EX1828" s="174"/>
      <c r="EY1828" s="174"/>
    </row>
    <row r="1829" spans="146:155" ht="25.5" customHeight="1">
      <c r="EP1829" s="174"/>
      <c r="EQ1829" s="174"/>
      <c r="ER1829" s="174"/>
      <c r="ES1829" s="174"/>
      <c r="ET1829" s="174"/>
      <c r="EU1829" s="174"/>
      <c r="EV1829" s="174"/>
      <c r="EW1829" s="174"/>
      <c r="EX1829" s="174"/>
      <c r="EY1829" s="174"/>
    </row>
    <row r="1830" spans="146:155" ht="25.5" customHeight="1">
      <c r="EP1830" s="174"/>
      <c r="EQ1830" s="174"/>
      <c r="ER1830" s="174"/>
      <c r="ES1830" s="174"/>
      <c r="ET1830" s="174"/>
      <c r="EU1830" s="174"/>
      <c r="EV1830" s="174"/>
      <c r="EW1830" s="174"/>
      <c r="EX1830" s="174"/>
      <c r="EY1830" s="174"/>
    </row>
    <row r="1831" spans="146:155" ht="25.5" customHeight="1">
      <c r="EP1831" s="174"/>
      <c r="EQ1831" s="174"/>
      <c r="ER1831" s="174"/>
      <c r="ES1831" s="174"/>
      <c r="ET1831" s="174"/>
      <c r="EU1831" s="174"/>
      <c r="EV1831" s="174"/>
      <c r="EW1831" s="174"/>
      <c r="EX1831" s="174"/>
      <c r="EY1831" s="174"/>
    </row>
    <row r="1832" spans="146:155" ht="25.5" customHeight="1">
      <c r="EP1832" s="174"/>
      <c r="EQ1832" s="174"/>
      <c r="ER1832" s="174"/>
      <c r="ES1832" s="174"/>
      <c r="ET1832" s="174"/>
      <c r="EU1832" s="174"/>
      <c r="EV1832" s="174"/>
      <c r="EW1832" s="174"/>
      <c r="EX1832" s="174"/>
      <c r="EY1832" s="174"/>
    </row>
    <row r="1833" spans="146:155" ht="25.5" customHeight="1">
      <c r="EP1833" s="174"/>
      <c r="EQ1833" s="174"/>
      <c r="ER1833" s="174"/>
      <c r="ES1833" s="174"/>
      <c r="ET1833" s="174"/>
      <c r="EU1833" s="174"/>
      <c r="EV1833" s="174"/>
      <c r="EW1833" s="174"/>
      <c r="EX1833" s="174"/>
      <c r="EY1833" s="174"/>
    </row>
    <row r="1834" spans="146:155" ht="25.5" customHeight="1">
      <c r="EP1834" s="174"/>
      <c r="EQ1834" s="174"/>
      <c r="ER1834" s="174"/>
      <c r="ES1834" s="174"/>
      <c r="ET1834" s="174"/>
      <c r="EU1834" s="174"/>
      <c r="EV1834" s="174"/>
      <c r="EW1834" s="174"/>
      <c r="EX1834" s="174"/>
      <c r="EY1834" s="174"/>
    </row>
    <row r="1835" spans="146:155" ht="25.5" customHeight="1">
      <c r="EP1835" s="174"/>
      <c r="EQ1835" s="174"/>
      <c r="ER1835" s="174"/>
      <c r="ES1835" s="174"/>
      <c r="ET1835" s="174"/>
      <c r="EU1835" s="174"/>
      <c r="EV1835" s="174"/>
      <c r="EW1835" s="174"/>
      <c r="EX1835" s="174"/>
      <c r="EY1835" s="174"/>
    </row>
    <row r="1836" spans="146:155" ht="25.5" customHeight="1">
      <c r="EP1836" s="174"/>
      <c r="EQ1836" s="174"/>
      <c r="ER1836" s="174"/>
      <c r="ES1836" s="174"/>
      <c r="ET1836" s="174"/>
      <c r="EU1836" s="174"/>
      <c r="EV1836" s="174"/>
      <c r="EW1836" s="174"/>
      <c r="EX1836" s="174"/>
      <c r="EY1836" s="174"/>
    </row>
    <row r="1837" spans="146:155" ht="25.5" customHeight="1">
      <c r="EP1837" s="174"/>
      <c r="EQ1837" s="174"/>
      <c r="ER1837" s="174"/>
      <c r="ES1837" s="174"/>
      <c r="ET1837" s="174"/>
      <c r="EU1837" s="174"/>
      <c r="EV1837" s="174"/>
      <c r="EW1837" s="174"/>
      <c r="EX1837" s="174"/>
      <c r="EY1837" s="174"/>
    </row>
    <row r="1838" spans="146:155" ht="25.5" customHeight="1">
      <c r="EP1838" s="174"/>
      <c r="EQ1838" s="174"/>
      <c r="ER1838" s="174"/>
      <c r="ES1838" s="174"/>
      <c r="ET1838" s="174"/>
      <c r="EU1838" s="174"/>
      <c r="EV1838" s="174"/>
      <c r="EW1838" s="174"/>
      <c r="EX1838" s="174"/>
      <c r="EY1838" s="174"/>
    </row>
    <row r="1839" spans="146:155" ht="25.5" customHeight="1">
      <c r="EP1839" s="174"/>
      <c r="EQ1839" s="174"/>
      <c r="ER1839" s="174"/>
      <c r="ES1839" s="174"/>
      <c r="ET1839" s="174"/>
      <c r="EU1839" s="174"/>
      <c r="EV1839" s="174"/>
      <c r="EW1839" s="174"/>
      <c r="EX1839" s="174"/>
      <c r="EY1839" s="174"/>
    </row>
    <row r="1840" spans="146:155" ht="25.5" customHeight="1">
      <c r="EP1840" s="174"/>
      <c r="EQ1840" s="174"/>
      <c r="ER1840" s="174"/>
      <c r="ES1840" s="174"/>
      <c r="ET1840" s="174"/>
      <c r="EU1840" s="174"/>
      <c r="EV1840" s="174"/>
      <c r="EW1840" s="174"/>
      <c r="EX1840" s="174"/>
      <c r="EY1840" s="174"/>
    </row>
    <row r="1841" spans="146:155" ht="25.5" customHeight="1">
      <c r="EP1841" s="174"/>
      <c r="EQ1841" s="174"/>
      <c r="ER1841" s="174"/>
      <c r="ES1841" s="174"/>
      <c r="ET1841" s="174"/>
      <c r="EU1841" s="174"/>
      <c r="EV1841" s="174"/>
      <c r="EW1841" s="174"/>
      <c r="EX1841" s="174"/>
      <c r="EY1841" s="174"/>
    </row>
    <row r="1842" spans="146:155" ht="25.5" customHeight="1">
      <c r="EP1842" s="174"/>
      <c r="EQ1842" s="174"/>
      <c r="ER1842" s="174"/>
      <c r="ES1842" s="174"/>
      <c r="ET1842" s="174"/>
      <c r="EU1842" s="174"/>
      <c r="EV1842" s="174"/>
      <c r="EW1842" s="174"/>
      <c r="EX1842" s="174"/>
      <c r="EY1842" s="174"/>
    </row>
    <row r="1843" spans="146:155" ht="25.5" customHeight="1">
      <c r="EP1843" s="174"/>
      <c r="EQ1843" s="174"/>
      <c r="ER1843" s="174"/>
      <c r="ES1843" s="174"/>
      <c r="ET1843" s="174"/>
      <c r="EU1843" s="174"/>
      <c r="EV1843" s="174"/>
      <c r="EW1843" s="174"/>
      <c r="EX1843" s="174"/>
      <c r="EY1843" s="174"/>
    </row>
    <row r="1844" spans="146:155" ht="25.5" customHeight="1">
      <c r="EP1844" s="174"/>
      <c r="EQ1844" s="174"/>
      <c r="ER1844" s="174"/>
      <c r="ES1844" s="174"/>
      <c r="ET1844" s="174"/>
      <c r="EU1844" s="174"/>
      <c r="EV1844" s="174"/>
      <c r="EW1844" s="174"/>
      <c r="EX1844" s="174"/>
      <c r="EY1844" s="174"/>
    </row>
    <row r="1845" spans="146:155" ht="25.5" customHeight="1">
      <c r="EP1845" s="174"/>
      <c r="EQ1845" s="174"/>
      <c r="ER1845" s="174"/>
      <c r="ES1845" s="174"/>
      <c r="ET1845" s="174"/>
      <c r="EU1845" s="174"/>
      <c r="EV1845" s="174"/>
      <c r="EW1845" s="174"/>
      <c r="EX1845" s="174"/>
      <c r="EY1845" s="174"/>
    </row>
    <row r="1846" spans="146:155" ht="25.5" customHeight="1">
      <c r="EP1846" s="174"/>
      <c r="EQ1846" s="174"/>
      <c r="ER1846" s="174"/>
      <c r="ES1846" s="174"/>
      <c r="ET1846" s="174"/>
      <c r="EU1846" s="174"/>
      <c r="EV1846" s="174"/>
      <c r="EW1846" s="174"/>
      <c r="EX1846" s="174"/>
      <c r="EY1846" s="174"/>
    </row>
    <row r="1847" spans="146:155" ht="25.5" customHeight="1">
      <c r="EP1847" s="174"/>
      <c r="EQ1847" s="174"/>
      <c r="ER1847" s="174"/>
      <c r="ES1847" s="174"/>
      <c r="ET1847" s="174"/>
      <c r="EU1847" s="174"/>
      <c r="EV1847" s="174"/>
      <c r="EW1847" s="174"/>
      <c r="EX1847" s="174"/>
      <c r="EY1847" s="174"/>
    </row>
    <row r="1848" spans="146:155" ht="25.5" customHeight="1">
      <c r="EP1848" s="174"/>
      <c r="EQ1848" s="174"/>
      <c r="ER1848" s="174"/>
      <c r="ES1848" s="174"/>
      <c r="ET1848" s="174"/>
      <c r="EU1848" s="174"/>
      <c r="EV1848" s="174"/>
      <c r="EW1848" s="174"/>
      <c r="EX1848" s="174"/>
      <c r="EY1848" s="174"/>
    </row>
    <row r="1849" spans="146:155" ht="25.5" customHeight="1">
      <c r="EP1849" s="174"/>
      <c r="EQ1849" s="174"/>
      <c r="ER1849" s="174"/>
      <c r="ES1849" s="174"/>
      <c r="ET1849" s="174"/>
      <c r="EU1849" s="174"/>
      <c r="EV1849" s="174"/>
      <c r="EW1849" s="174"/>
      <c r="EX1849" s="174"/>
      <c r="EY1849" s="174"/>
    </row>
    <row r="1850" spans="146:155" ht="25.5" customHeight="1">
      <c r="EP1850" s="174"/>
      <c r="EQ1850" s="174"/>
      <c r="ER1850" s="174"/>
      <c r="ES1850" s="174"/>
      <c r="ET1850" s="174"/>
      <c r="EU1850" s="174"/>
      <c r="EV1850" s="174"/>
      <c r="EW1850" s="174"/>
      <c r="EX1850" s="174"/>
      <c r="EY1850" s="174"/>
    </row>
    <row r="1851" spans="146:155" ht="25.5" customHeight="1">
      <c r="EP1851" s="174"/>
      <c r="EQ1851" s="174"/>
      <c r="ER1851" s="174"/>
      <c r="ES1851" s="174"/>
      <c r="ET1851" s="174"/>
      <c r="EU1851" s="174"/>
      <c r="EV1851" s="174"/>
      <c r="EW1851" s="174"/>
      <c r="EX1851" s="174"/>
      <c r="EY1851" s="174"/>
    </row>
    <row r="1852" spans="146:155" ht="25.5" customHeight="1">
      <c r="EP1852" s="174"/>
      <c r="EQ1852" s="174"/>
      <c r="ER1852" s="174"/>
      <c r="ES1852" s="174"/>
      <c r="ET1852" s="174"/>
      <c r="EU1852" s="174"/>
      <c r="EV1852" s="174"/>
      <c r="EW1852" s="174"/>
      <c r="EX1852" s="174"/>
      <c r="EY1852" s="174"/>
    </row>
    <row r="1853" spans="146:155" ht="25.5" customHeight="1">
      <c r="EP1853" s="174"/>
      <c r="EQ1853" s="174"/>
      <c r="ER1853" s="174"/>
      <c r="ES1853" s="174"/>
      <c r="ET1853" s="174"/>
      <c r="EU1853" s="174"/>
      <c r="EV1853" s="174"/>
      <c r="EW1853" s="174"/>
      <c r="EX1853" s="174"/>
      <c r="EY1853" s="174"/>
    </row>
    <row r="1854" spans="146:155" ht="25.5" customHeight="1">
      <c r="EP1854" s="174"/>
      <c r="EQ1854" s="174"/>
      <c r="ER1854" s="174"/>
      <c r="ES1854" s="174"/>
      <c r="ET1854" s="174"/>
      <c r="EU1854" s="174"/>
      <c r="EV1854" s="174"/>
      <c r="EW1854" s="174"/>
      <c r="EX1854" s="174"/>
      <c r="EY1854" s="174"/>
    </row>
    <row r="1855" spans="146:155" ht="25.5" customHeight="1">
      <c r="EP1855" s="174"/>
      <c r="EQ1855" s="174"/>
      <c r="ER1855" s="174"/>
      <c r="ES1855" s="174"/>
      <c r="ET1855" s="174"/>
      <c r="EU1855" s="174"/>
      <c r="EV1855" s="174"/>
      <c r="EW1855" s="174"/>
      <c r="EX1855" s="174"/>
      <c r="EY1855" s="174"/>
    </row>
    <row r="1856" spans="146:155" ht="25.5" customHeight="1">
      <c r="EP1856" s="174"/>
      <c r="EQ1856" s="174"/>
      <c r="ER1856" s="174"/>
      <c r="ES1856" s="174"/>
      <c r="ET1856" s="174"/>
      <c r="EU1856" s="174"/>
      <c r="EV1856" s="174"/>
      <c r="EW1856" s="174"/>
      <c r="EX1856" s="174"/>
      <c r="EY1856" s="174"/>
    </row>
    <row r="1857" spans="146:155" ht="25.5" customHeight="1">
      <c r="EP1857" s="174"/>
      <c r="EQ1857" s="174"/>
      <c r="ER1857" s="174"/>
      <c r="ES1857" s="174"/>
      <c r="ET1857" s="174"/>
      <c r="EU1857" s="174"/>
      <c r="EV1857" s="174"/>
      <c r="EW1857" s="174"/>
      <c r="EX1857" s="174"/>
      <c r="EY1857" s="174"/>
    </row>
    <row r="1858" spans="146:155" ht="25.5" customHeight="1">
      <c r="EP1858" s="174"/>
      <c r="EQ1858" s="174"/>
      <c r="ER1858" s="174"/>
      <c r="ES1858" s="174"/>
      <c r="ET1858" s="174"/>
      <c r="EU1858" s="174"/>
      <c r="EV1858" s="174"/>
      <c r="EW1858" s="174"/>
      <c r="EX1858" s="174"/>
      <c r="EY1858" s="174"/>
    </row>
    <row r="1859" spans="146:155" ht="25.5" customHeight="1">
      <c r="EP1859" s="174"/>
      <c r="EQ1859" s="174"/>
      <c r="ER1859" s="174"/>
      <c r="ES1859" s="174"/>
      <c r="ET1859" s="174"/>
      <c r="EU1859" s="174"/>
      <c r="EV1859" s="174"/>
      <c r="EW1859" s="174"/>
      <c r="EX1859" s="174"/>
      <c r="EY1859" s="174"/>
    </row>
    <row r="1860" spans="146:155" ht="25.5" customHeight="1">
      <c r="EP1860" s="174"/>
      <c r="EQ1860" s="174"/>
      <c r="ER1860" s="174"/>
      <c r="ES1860" s="174"/>
      <c r="ET1860" s="174"/>
      <c r="EU1860" s="174"/>
      <c r="EV1860" s="174"/>
      <c r="EW1860" s="174"/>
      <c r="EX1860" s="174"/>
      <c r="EY1860" s="174"/>
    </row>
    <row r="1861" spans="146:155" ht="25.5" customHeight="1">
      <c r="EP1861" s="174"/>
      <c r="EQ1861" s="174"/>
      <c r="ER1861" s="174"/>
      <c r="ES1861" s="174"/>
      <c r="ET1861" s="174"/>
      <c r="EU1861" s="174"/>
      <c r="EV1861" s="174"/>
      <c r="EW1861" s="174"/>
      <c r="EX1861" s="174"/>
      <c r="EY1861" s="174"/>
    </row>
    <row r="1862" spans="146:155" ht="25.5" customHeight="1">
      <c r="EP1862" s="174"/>
      <c r="EQ1862" s="174"/>
      <c r="ER1862" s="174"/>
      <c r="ES1862" s="174"/>
      <c r="ET1862" s="174"/>
      <c r="EU1862" s="174"/>
      <c r="EV1862" s="174"/>
      <c r="EW1862" s="174"/>
      <c r="EX1862" s="174"/>
      <c r="EY1862" s="174"/>
    </row>
    <row r="1863" spans="146:155" ht="25.5" customHeight="1">
      <c r="EP1863" s="174"/>
      <c r="EQ1863" s="174"/>
      <c r="ER1863" s="174"/>
      <c r="ES1863" s="174"/>
      <c r="ET1863" s="174"/>
      <c r="EU1863" s="174"/>
      <c r="EV1863" s="174"/>
      <c r="EW1863" s="174"/>
      <c r="EX1863" s="174"/>
      <c r="EY1863" s="174"/>
    </row>
    <row r="1864" spans="146:155" ht="25.5" customHeight="1">
      <c r="EP1864" s="174"/>
      <c r="EQ1864" s="174"/>
      <c r="ER1864" s="174"/>
      <c r="ES1864" s="174"/>
      <c r="ET1864" s="174"/>
      <c r="EU1864" s="174"/>
      <c r="EV1864" s="174"/>
      <c r="EW1864" s="174"/>
      <c r="EX1864" s="174"/>
      <c r="EY1864" s="174"/>
    </row>
    <row r="1865" spans="146:155" ht="25.5" customHeight="1">
      <c r="EP1865" s="174"/>
      <c r="EQ1865" s="174"/>
      <c r="ER1865" s="174"/>
      <c r="ES1865" s="174"/>
      <c r="ET1865" s="174"/>
      <c r="EU1865" s="174"/>
      <c r="EV1865" s="174"/>
      <c r="EW1865" s="174"/>
      <c r="EX1865" s="174"/>
      <c r="EY1865" s="174"/>
    </row>
    <row r="1866" spans="146:155" ht="25.5" customHeight="1">
      <c r="EP1866" s="174"/>
      <c r="EQ1866" s="174"/>
      <c r="ER1866" s="174"/>
      <c r="ES1866" s="174"/>
      <c r="ET1866" s="174"/>
      <c r="EU1866" s="174"/>
      <c r="EV1866" s="174"/>
      <c r="EW1866" s="174"/>
      <c r="EX1866" s="174"/>
      <c r="EY1866" s="174"/>
    </row>
    <row r="1867" spans="146:155" ht="25.5" customHeight="1">
      <c r="EP1867" s="174"/>
      <c r="EQ1867" s="174"/>
      <c r="ER1867" s="174"/>
      <c r="ES1867" s="174"/>
      <c r="ET1867" s="174"/>
      <c r="EU1867" s="174"/>
      <c r="EV1867" s="174"/>
      <c r="EW1867" s="174"/>
      <c r="EX1867" s="174"/>
      <c r="EY1867" s="174"/>
    </row>
    <row r="1868" spans="146:155" ht="25.5" customHeight="1">
      <c r="EP1868" s="174"/>
      <c r="EQ1868" s="174"/>
      <c r="ER1868" s="174"/>
      <c r="ES1868" s="174"/>
      <c r="ET1868" s="174"/>
      <c r="EU1868" s="174"/>
      <c r="EV1868" s="174"/>
      <c r="EW1868" s="174"/>
      <c r="EX1868" s="174"/>
      <c r="EY1868" s="174"/>
    </row>
    <row r="1869" spans="146:155" ht="25.5" customHeight="1">
      <c r="EP1869" s="174"/>
      <c r="EQ1869" s="174"/>
      <c r="ER1869" s="174"/>
      <c r="ES1869" s="174"/>
      <c r="ET1869" s="174"/>
      <c r="EU1869" s="174"/>
      <c r="EV1869" s="174"/>
      <c r="EW1869" s="174"/>
      <c r="EX1869" s="174"/>
      <c r="EY1869" s="174"/>
    </row>
    <row r="1870" spans="146:155" ht="25.5" customHeight="1">
      <c r="EP1870" s="174"/>
      <c r="EQ1870" s="174"/>
      <c r="ER1870" s="174"/>
      <c r="ES1870" s="174"/>
      <c r="ET1870" s="174"/>
      <c r="EU1870" s="174"/>
      <c r="EV1870" s="174"/>
      <c r="EW1870" s="174"/>
      <c r="EX1870" s="174"/>
      <c r="EY1870" s="174"/>
    </row>
    <row r="1871" spans="146:155" ht="25.5" customHeight="1">
      <c r="EP1871" s="174"/>
      <c r="EQ1871" s="174"/>
      <c r="ER1871" s="174"/>
      <c r="ES1871" s="174"/>
      <c r="ET1871" s="174"/>
      <c r="EU1871" s="174"/>
      <c r="EV1871" s="174"/>
      <c r="EW1871" s="174"/>
      <c r="EX1871" s="174"/>
      <c r="EY1871" s="174"/>
    </row>
    <row r="1872" spans="146:155" ht="25.5" customHeight="1">
      <c r="EP1872" s="174"/>
      <c r="EQ1872" s="174"/>
      <c r="ER1872" s="174"/>
      <c r="ES1872" s="174"/>
      <c r="ET1872" s="174"/>
      <c r="EU1872" s="174"/>
      <c r="EV1872" s="174"/>
      <c r="EW1872" s="174"/>
      <c r="EX1872" s="174"/>
      <c r="EY1872" s="174"/>
    </row>
    <row r="1873" spans="146:155" ht="25.5" customHeight="1">
      <c r="EP1873" s="174"/>
      <c r="EQ1873" s="174"/>
      <c r="ER1873" s="174"/>
      <c r="ES1873" s="174"/>
      <c r="ET1873" s="174"/>
      <c r="EU1873" s="174"/>
      <c r="EV1873" s="174"/>
      <c r="EW1873" s="174"/>
      <c r="EX1873" s="174"/>
      <c r="EY1873" s="174"/>
    </row>
    <row r="1874" spans="146:155" ht="25.5" customHeight="1">
      <c r="EP1874" s="174"/>
      <c r="EQ1874" s="174"/>
      <c r="ER1874" s="174"/>
      <c r="ES1874" s="174"/>
      <c r="ET1874" s="174"/>
      <c r="EU1874" s="174"/>
      <c r="EV1874" s="174"/>
      <c r="EW1874" s="174"/>
      <c r="EX1874" s="174"/>
      <c r="EY1874" s="174"/>
    </row>
    <row r="1875" spans="146:155" ht="25.5" customHeight="1">
      <c r="EP1875" s="174"/>
      <c r="EQ1875" s="174"/>
      <c r="ER1875" s="174"/>
      <c r="ES1875" s="174"/>
      <c r="ET1875" s="174"/>
      <c r="EU1875" s="174"/>
      <c r="EV1875" s="174"/>
      <c r="EW1875" s="174"/>
      <c r="EX1875" s="174"/>
      <c r="EY1875" s="174"/>
    </row>
    <row r="1876" spans="146:155" ht="25.5" customHeight="1">
      <c r="EP1876" s="174"/>
      <c r="EQ1876" s="174"/>
      <c r="ER1876" s="174"/>
      <c r="ES1876" s="174"/>
      <c r="ET1876" s="174"/>
      <c r="EU1876" s="174"/>
      <c r="EV1876" s="174"/>
      <c r="EW1876" s="174"/>
      <c r="EX1876" s="174"/>
      <c r="EY1876" s="174"/>
    </row>
    <row r="1877" spans="146:155" ht="25.5" customHeight="1">
      <c r="EP1877" s="174"/>
      <c r="EQ1877" s="174"/>
      <c r="ER1877" s="174"/>
      <c r="ES1877" s="174"/>
      <c r="ET1877" s="174"/>
      <c r="EU1877" s="174"/>
      <c r="EV1877" s="174"/>
      <c r="EW1877" s="174"/>
      <c r="EX1877" s="174"/>
      <c r="EY1877" s="174"/>
    </row>
    <row r="1878" spans="146:155" ht="25.5" customHeight="1">
      <c r="EP1878" s="174"/>
      <c r="EQ1878" s="174"/>
      <c r="ER1878" s="174"/>
      <c r="ES1878" s="174"/>
      <c r="ET1878" s="174"/>
      <c r="EU1878" s="174"/>
      <c r="EV1878" s="174"/>
      <c r="EW1878" s="174"/>
      <c r="EX1878" s="174"/>
      <c r="EY1878" s="174"/>
    </row>
    <row r="1879" spans="146:155" ht="25.5" customHeight="1">
      <c r="EP1879" s="174"/>
      <c r="EQ1879" s="174"/>
      <c r="ER1879" s="174"/>
      <c r="ES1879" s="174"/>
      <c r="ET1879" s="174"/>
      <c r="EU1879" s="174"/>
      <c r="EV1879" s="174"/>
      <c r="EW1879" s="174"/>
      <c r="EX1879" s="174"/>
      <c r="EY1879" s="174"/>
    </row>
    <row r="1880" spans="146:155" ht="25.5" customHeight="1">
      <c r="EP1880" s="174"/>
      <c r="EQ1880" s="174"/>
      <c r="ER1880" s="174"/>
      <c r="ES1880" s="174"/>
      <c r="ET1880" s="174"/>
      <c r="EU1880" s="174"/>
      <c r="EV1880" s="174"/>
      <c r="EW1880" s="174"/>
      <c r="EX1880" s="174"/>
      <c r="EY1880" s="174"/>
    </row>
    <row r="1881" spans="146:155" ht="25.5" customHeight="1">
      <c r="EP1881" s="174"/>
      <c r="EQ1881" s="174"/>
      <c r="ER1881" s="174"/>
      <c r="ES1881" s="174"/>
      <c r="ET1881" s="174"/>
      <c r="EU1881" s="174"/>
      <c r="EV1881" s="174"/>
      <c r="EW1881" s="174"/>
      <c r="EX1881" s="174"/>
      <c r="EY1881" s="174"/>
    </row>
    <row r="1882" spans="146:155" ht="25.5" customHeight="1">
      <c r="EP1882" s="174"/>
      <c r="EQ1882" s="174"/>
      <c r="ER1882" s="174"/>
      <c r="ES1882" s="174"/>
      <c r="ET1882" s="174"/>
      <c r="EU1882" s="174"/>
      <c r="EV1882" s="174"/>
      <c r="EW1882" s="174"/>
      <c r="EX1882" s="174"/>
      <c r="EY1882" s="174"/>
    </row>
    <row r="1883" spans="146:155" ht="25.5" customHeight="1">
      <c r="EP1883" s="174"/>
      <c r="EQ1883" s="174"/>
      <c r="ER1883" s="174"/>
      <c r="ES1883" s="174"/>
      <c r="ET1883" s="174"/>
      <c r="EU1883" s="174"/>
      <c r="EV1883" s="174"/>
      <c r="EW1883" s="174"/>
      <c r="EX1883" s="174"/>
      <c r="EY1883" s="174"/>
    </row>
    <row r="1884" spans="146:155" ht="25.5" customHeight="1">
      <c r="EP1884" s="174"/>
      <c r="EQ1884" s="174"/>
      <c r="ER1884" s="174"/>
      <c r="ES1884" s="174"/>
      <c r="ET1884" s="174"/>
      <c r="EU1884" s="174"/>
      <c r="EV1884" s="174"/>
      <c r="EW1884" s="174"/>
      <c r="EX1884" s="174"/>
      <c r="EY1884" s="174"/>
    </row>
    <row r="1885" spans="146:155" ht="25.5" customHeight="1">
      <c r="EP1885" s="174"/>
      <c r="EQ1885" s="174"/>
      <c r="ER1885" s="174"/>
      <c r="ES1885" s="174"/>
      <c r="ET1885" s="174"/>
      <c r="EU1885" s="174"/>
      <c r="EV1885" s="174"/>
      <c r="EW1885" s="174"/>
      <c r="EX1885" s="174"/>
      <c r="EY1885" s="174"/>
    </row>
    <row r="1886" spans="146:155" ht="25.5" customHeight="1">
      <c r="EP1886" s="174"/>
      <c r="EQ1886" s="174"/>
      <c r="ER1886" s="174"/>
      <c r="ES1886" s="174"/>
      <c r="ET1886" s="174"/>
      <c r="EU1886" s="174"/>
      <c r="EV1886" s="174"/>
      <c r="EW1886" s="174"/>
      <c r="EX1886" s="174"/>
      <c r="EY1886" s="174"/>
    </row>
    <row r="1887" spans="146:155" ht="25.5" customHeight="1">
      <c r="EP1887" s="174"/>
      <c r="EQ1887" s="174"/>
      <c r="ER1887" s="174"/>
      <c r="ES1887" s="174"/>
      <c r="ET1887" s="174"/>
      <c r="EU1887" s="174"/>
      <c r="EV1887" s="174"/>
      <c r="EW1887" s="174"/>
      <c r="EX1887" s="174"/>
      <c r="EY1887" s="174"/>
    </row>
    <row r="1888" spans="146:155" ht="25.5" customHeight="1">
      <c r="EP1888" s="174"/>
      <c r="EQ1888" s="174"/>
      <c r="ER1888" s="174"/>
      <c r="ES1888" s="174"/>
      <c r="ET1888" s="174"/>
      <c r="EU1888" s="174"/>
      <c r="EV1888" s="174"/>
      <c r="EW1888" s="174"/>
      <c r="EX1888" s="174"/>
      <c r="EY1888" s="174"/>
    </row>
    <row r="1889" spans="146:155" ht="25.5" customHeight="1">
      <c r="EP1889" s="174"/>
      <c r="EQ1889" s="174"/>
      <c r="ER1889" s="174"/>
      <c r="ES1889" s="174"/>
      <c r="ET1889" s="174"/>
      <c r="EU1889" s="174"/>
      <c r="EV1889" s="174"/>
      <c r="EW1889" s="174"/>
      <c r="EX1889" s="174"/>
      <c r="EY1889" s="174"/>
    </row>
    <row r="1890" spans="146:155" ht="25.5" customHeight="1">
      <c r="EP1890" s="174"/>
      <c r="EQ1890" s="174"/>
      <c r="ER1890" s="174"/>
      <c r="ES1890" s="174"/>
      <c r="ET1890" s="174"/>
      <c r="EU1890" s="174"/>
      <c r="EV1890" s="174"/>
      <c r="EW1890" s="174"/>
      <c r="EX1890" s="174"/>
      <c r="EY1890" s="174"/>
    </row>
    <row r="1891" spans="146:155" ht="25.5" customHeight="1">
      <c r="EP1891" s="174"/>
      <c r="EQ1891" s="174"/>
      <c r="ER1891" s="174"/>
      <c r="ES1891" s="174"/>
      <c r="ET1891" s="174"/>
      <c r="EU1891" s="174"/>
      <c r="EV1891" s="174"/>
      <c r="EW1891" s="174"/>
      <c r="EX1891" s="174"/>
      <c r="EY1891" s="174"/>
    </row>
    <row r="1892" spans="146:155" ht="25.5" customHeight="1">
      <c r="EP1892" s="174"/>
      <c r="EQ1892" s="174"/>
      <c r="ER1892" s="174"/>
      <c r="ES1892" s="174"/>
      <c r="ET1892" s="174"/>
      <c r="EU1892" s="174"/>
      <c r="EV1892" s="174"/>
      <c r="EW1892" s="174"/>
      <c r="EX1892" s="174"/>
      <c r="EY1892" s="174"/>
    </row>
    <row r="1893" spans="146:155" ht="25.5" customHeight="1">
      <c r="EP1893" s="174"/>
      <c r="EQ1893" s="174"/>
      <c r="ER1893" s="174"/>
      <c r="ES1893" s="174"/>
      <c r="ET1893" s="174"/>
      <c r="EU1893" s="174"/>
      <c r="EV1893" s="174"/>
      <c r="EW1893" s="174"/>
      <c r="EX1893" s="174"/>
      <c r="EY1893" s="174"/>
    </row>
    <row r="1894" spans="146:155" ht="25.5" customHeight="1">
      <c r="EP1894" s="174"/>
      <c r="EQ1894" s="174"/>
      <c r="ER1894" s="174"/>
      <c r="ES1894" s="174"/>
      <c r="ET1894" s="174"/>
      <c r="EU1894" s="174"/>
      <c r="EV1894" s="174"/>
      <c r="EW1894" s="174"/>
      <c r="EX1894" s="174"/>
      <c r="EY1894" s="174"/>
    </row>
    <row r="1895" spans="146:155" ht="25.5" customHeight="1">
      <c r="EP1895" s="174"/>
      <c r="EQ1895" s="174"/>
      <c r="ER1895" s="174"/>
      <c r="ES1895" s="174"/>
      <c r="ET1895" s="174"/>
      <c r="EU1895" s="174"/>
      <c r="EV1895" s="174"/>
      <c r="EW1895" s="174"/>
      <c r="EX1895" s="174"/>
      <c r="EY1895" s="174"/>
    </row>
    <row r="1896" spans="146:155" ht="25.5" customHeight="1">
      <c r="EP1896" s="174"/>
      <c r="EQ1896" s="174"/>
      <c r="ER1896" s="174"/>
      <c r="ES1896" s="174"/>
      <c r="ET1896" s="174"/>
      <c r="EU1896" s="174"/>
      <c r="EV1896" s="174"/>
      <c r="EW1896" s="174"/>
      <c r="EX1896" s="174"/>
      <c r="EY1896" s="174"/>
    </row>
    <row r="1897" spans="146:155" ht="25.5" customHeight="1">
      <c r="EP1897" s="174"/>
      <c r="EQ1897" s="174"/>
      <c r="ER1897" s="174"/>
      <c r="ES1897" s="174"/>
      <c r="ET1897" s="174"/>
      <c r="EU1897" s="174"/>
      <c r="EV1897" s="174"/>
      <c r="EW1897" s="174"/>
      <c r="EX1897" s="174"/>
      <c r="EY1897" s="174"/>
    </row>
    <row r="1898" spans="146:155" ht="25.5" customHeight="1">
      <c r="EP1898" s="174"/>
      <c r="EQ1898" s="174"/>
      <c r="ER1898" s="174"/>
      <c r="ES1898" s="174"/>
      <c r="ET1898" s="174"/>
      <c r="EU1898" s="174"/>
      <c r="EV1898" s="174"/>
      <c r="EW1898" s="174"/>
      <c r="EX1898" s="174"/>
      <c r="EY1898" s="174"/>
    </row>
    <row r="1899" spans="146:155" ht="25.5" customHeight="1">
      <c r="EP1899" s="174"/>
      <c r="EQ1899" s="174"/>
      <c r="ER1899" s="174"/>
      <c r="ES1899" s="174"/>
      <c r="ET1899" s="174"/>
      <c r="EU1899" s="174"/>
      <c r="EV1899" s="174"/>
      <c r="EW1899" s="174"/>
      <c r="EX1899" s="174"/>
      <c r="EY1899" s="174"/>
    </row>
    <row r="1900" spans="146:155" ht="25.5" customHeight="1">
      <c r="EP1900" s="174"/>
      <c r="EQ1900" s="174"/>
      <c r="ER1900" s="174"/>
      <c r="ES1900" s="174"/>
      <c r="ET1900" s="174"/>
      <c r="EU1900" s="174"/>
      <c r="EV1900" s="174"/>
      <c r="EW1900" s="174"/>
      <c r="EX1900" s="174"/>
      <c r="EY1900" s="174"/>
    </row>
    <row r="1901" spans="146:155" ht="25.5" customHeight="1">
      <c r="EP1901" s="174"/>
      <c r="EQ1901" s="174"/>
      <c r="ER1901" s="174"/>
      <c r="ES1901" s="174"/>
      <c r="ET1901" s="174"/>
      <c r="EU1901" s="174"/>
      <c r="EV1901" s="174"/>
      <c r="EW1901" s="174"/>
      <c r="EX1901" s="174"/>
      <c r="EY1901" s="174"/>
    </row>
    <row r="1902" spans="146:155" ht="25.5" customHeight="1">
      <c r="EP1902" s="174"/>
      <c r="EQ1902" s="174"/>
      <c r="ER1902" s="174"/>
      <c r="ES1902" s="174"/>
      <c r="ET1902" s="174"/>
      <c r="EU1902" s="174"/>
      <c r="EV1902" s="174"/>
      <c r="EW1902" s="174"/>
      <c r="EX1902" s="174"/>
      <c r="EY1902" s="174"/>
    </row>
    <row r="1903" spans="146:155" ht="25.5" customHeight="1">
      <c r="EP1903" s="174"/>
      <c r="EQ1903" s="174"/>
      <c r="ER1903" s="174"/>
      <c r="ES1903" s="174"/>
      <c r="ET1903" s="174"/>
      <c r="EU1903" s="174"/>
      <c r="EV1903" s="174"/>
      <c r="EW1903" s="174"/>
      <c r="EX1903" s="174"/>
      <c r="EY1903" s="174"/>
    </row>
    <row r="1904" spans="146:155" ht="25.5" customHeight="1">
      <c r="EP1904" s="174"/>
      <c r="EQ1904" s="174"/>
      <c r="ER1904" s="174"/>
      <c r="ES1904" s="174"/>
      <c r="ET1904" s="174"/>
      <c r="EU1904" s="174"/>
      <c r="EV1904" s="174"/>
      <c r="EW1904" s="174"/>
      <c r="EX1904" s="174"/>
      <c r="EY1904" s="174"/>
    </row>
    <row r="1905" spans="146:155" ht="25.5" customHeight="1">
      <c r="EP1905" s="174"/>
      <c r="EQ1905" s="174"/>
      <c r="ER1905" s="174"/>
      <c r="ES1905" s="174"/>
      <c r="ET1905" s="174"/>
      <c r="EU1905" s="174"/>
      <c r="EV1905" s="174"/>
      <c r="EW1905" s="174"/>
      <c r="EX1905" s="174"/>
      <c r="EY1905" s="174"/>
    </row>
    <row r="1906" spans="146:155" ht="25.5" customHeight="1">
      <c r="EP1906" s="174"/>
      <c r="EQ1906" s="174"/>
      <c r="ER1906" s="174"/>
      <c r="ES1906" s="174"/>
      <c r="ET1906" s="174"/>
      <c r="EU1906" s="174"/>
      <c r="EV1906" s="174"/>
      <c r="EW1906" s="174"/>
      <c r="EX1906" s="174"/>
      <c r="EY1906" s="174"/>
    </row>
    <row r="1907" spans="146:155" ht="25.5" customHeight="1">
      <c r="EP1907" s="174"/>
      <c r="EQ1907" s="174"/>
      <c r="ER1907" s="174"/>
      <c r="ES1907" s="174"/>
      <c r="ET1907" s="174"/>
      <c r="EU1907" s="174"/>
      <c r="EV1907" s="174"/>
      <c r="EW1907" s="174"/>
      <c r="EX1907" s="174"/>
      <c r="EY1907" s="174"/>
    </row>
    <row r="1908" spans="146:155" ht="25.5" customHeight="1">
      <c r="EP1908" s="174"/>
      <c r="EQ1908" s="174"/>
      <c r="ER1908" s="174"/>
      <c r="ES1908" s="174"/>
      <c r="ET1908" s="174"/>
      <c r="EU1908" s="174"/>
      <c r="EV1908" s="174"/>
      <c r="EW1908" s="174"/>
      <c r="EX1908" s="174"/>
      <c r="EY1908" s="174"/>
    </row>
    <row r="1909" spans="146:155" ht="25.5" customHeight="1">
      <c r="EP1909" s="174"/>
      <c r="EQ1909" s="174"/>
      <c r="ER1909" s="174"/>
      <c r="ES1909" s="174"/>
      <c r="ET1909" s="174"/>
      <c r="EU1909" s="174"/>
      <c r="EV1909" s="174"/>
      <c r="EW1909" s="174"/>
      <c r="EX1909" s="174"/>
      <c r="EY1909" s="174"/>
    </row>
    <row r="1910" spans="146:155" ht="25.5" customHeight="1">
      <c r="EP1910" s="174"/>
      <c r="EQ1910" s="174"/>
      <c r="ER1910" s="174"/>
      <c r="ES1910" s="174"/>
      <c r="ET1910" s="174"/>
      <c r="EU1910" s="174"/>
      <c r="EV1910" s="174"/>
      <c r="EW1910" s="174"/>
      <c r="EX1910" s="174"/>
      <c r="EY1910" s="174"/>
    </row>
    <row r="1911" spans="146:155" ht="25.5" customHeight="1">
      <c r="EP1911" s="174"/>
      <c r="EQ1911" s="174"/>
      <c r="ER1911" s="174"/>
      <c r="ES1911" s="174"/>
      <c r="ET1911" s="174"/>
      <c r="EU1911" s="174"/>
      <c r="EV1911" s="174"/>
      <c r="EW1911" s="174"/>
      <c r="EX1911" s="174"/>
      <c r="EY1911" s="174"/>
    </row>
    <row r="1912" spans="146:155" ht="25.5" customHeight="1">
      <c r="EP1912" s="174"/>
      <c r="EQ1912" s="174"/>
      <c r="ER1912" s="174"/>
      <c r="ES1912" s="174"/>
      <c r="ET1912" s="174"/>
      <c r="EU1912" s="174"/>
      <c r="EV1912" s="174"/>
      <c r="EW1912" s="174"/>
      <c r="EX1912" s="174"/>
      <c r="EY1912" s="174"/>
    </row>
    <row r="1913" spans="146:155" ht="25.5" customHeight="1">
      <c r="EP1913" s="174"/>
      <c r="EQ1913" s="174"/>
      <c r="ER1913" s="174"/>
      <c r="ES1913" s="174"/>
      <c r="ET1913" s="174"/>
      <c r="EU1913" s="174"/>
      <c r="EV1913" s="174"/>
      <c r="EW1913" s="174"/>
      <c r="EX1913" s="174"/>
      <c r="EY1913" s="174"/>
    </row>
    <row r="1914" spans="146:155" ht="25.5" customHeight="1">
      <c r="EP1914" s="174"/>
      <c r="EQ1914" s="174"/>
      <c r="ER1914" s="174"/>
      <c r="ES1914" s="174"/>
      <c r="ET1914" s="174"/>
      <c r="EU1914" s="174"/>
      <c r="EV1914" s="174"/>
      <c r="EW1914" s="174"/>
      <c r="EX1914" s="174"/>
      <c r="EY1914" s="174"/>
    </row>
    <row r="1915" spans="146:155" ht="25.5" customHeight="1">
      <c r="EP1915" s="174"/>
      <c r="EQ1915" s="174"/>
      <c r="ER1915" s="174"/>
      <c r="ES1915" s="174"/>
      <c r="ET1915" s="174"/>
      <c r="EU1915" s="174"/>
      <c r="EV1915" s="174"/>
      <c r="EW1915" s="174"/>
      <c r="EX1915" s="174"/>
      <c r="EY1915" s="174"/>
    </row>
    <row r="1916" spans="146:155" ht="25.5" customHeight="1">
      <c r="EP1916" s="174"/>
      <c r="EQ1916" s="174"/>
      <c r="ER1916" s="174"/>
      <c r="ES1916" s="174"/>
      <c r="ET1916" s="174"/>
      <c r="EU1916" s="174"/>
      <c r="EV1916" s="174"/>
      <c r="EW1916" s="174"/>
      <c r="EX1916" s="174"/>
      <c r="EY1916" s="174"/>
    </row>
    <row r="1917" spans="146:155" ht="25.5" customHeight="1">
      <c r="EP1917" s="174"/>
      <c r="EQ1917" s="174"/>
      <c r="ER1917" s="174"/>
      <c r="ES1917" s="174"/>
      <c r="ET1917" s="174"/>
      <c r="EU1917" s="174"/>
      <c r="EV1917" s="174"/>
      <c r="EW1917" s="174"/>
      <c r="EX1917" s="174"/>
      <c r="EY1917" s="174"/>
    </row>
    <row r="1918" spans="146:155" ht="25.5" customHeight="1">
      <c r="EP1918" s="174"/>
      <c r="EQ1918" s="174"/>
      <c r="ER1918" s="174"/>
      <c r="ES1918" s="174"/>
      <c r="ET1918" s="174"/>
      <c r="EU1918" s="174"/>
      <c r="EV1918" s="174"/>
      <c r="EW1918" s="174"/>
      <c r="EX1918" s="174"/>
      <c r="EY1918" s="174"/>
    </row>
    <row r="1919" spans="146:155" ht="25.5" customHeight="1">
      <c r="EP1919" s="174"/>
      <c r="EQ1919" s="174"/>
      <c r="ER1919" s="174"/>
      <c r="ES1919" s="174"/>
      <c r="ET1919" s="174"/>
      <c r="EU1919" s="174"/>
      <c r="EV1919" s="174"/>
      <c r="EW1919" s="174"/>
      <c r="EX1919" s="174"/>
      <c r="EY1919" s="174"/>
    </row>
    <row r="1920" spans="146:155" ht="25.5" customHeight="1">
      <c r="EP1920" s="174"/>
      <c r="EQ1920" s="174"/>
      <c r="ER1920" s="174"/>
      <c r="ES1920" s="174"/>
      <c r="ET1920" s="174"/>
      <c r="EU1920" s="174"/>
      <c r="EV1920" s="174"/>
      <c r="EW1920" s="174"/>
      <c r="EX1920" s="174"/>
      <c r="EY1920" s="174"/>
    </row>
    <row r="1921" spans="146:155" ht="25.5" customHeight="1">
      <c r="EP1921" s="174"/>
      <c r="EQ1921" s="174"/>
      <c r="ER1921" s="174"/>
      <c r="ES1921" s="174"/>
      <c r="ET1921" s="174"/>
      <c r="EU1921" s="174"/>
      <c r="EV1921" s="174"/>
      <c r="EW1921" s="174"/>
      <c r="EX1921" s="174"/>
      <c r="EY1921" s="174"/>
    </row>
    <row r="1922" spans="146:155" ht="25.5" customHeight="1">
      <c r="EP1922" s="174"/>
      <c r="EQ1922" s="174"/>
      <c r="ER1922" s="174"/>
      <c r="ES1922" s="174"/>
      <c r="ET1922" s="174"/>
      <c r="EU1922" s="174"/>
      <c r="EV1922" s="174"/>
      <c r="EW1922" s="174"/>
      <c r="EX1922" s="174"/>
      <c r="EY1922" s="174"/>
    </row>
    <row r="1923" spans="146:155" ht="25.5" customHeight="1">
      <c r="EP1923" s="174"/>
      <c r="EQ1923" s="174"/>
      <c r="ER1923" s="174"/>
      <c r="ES1923" s="174"/>
      <c r="ET1923" s="174"/>
      <c r="EU1923" s="174"/>
      <c r="EV1923" s="174"/>
      <c r="EW1923" s="174"/>
      <c r="EX1923" s="174"/>
      <c r="EY1923" s="174"/>
    </row>
    <row r="1924" spans="146:155" ht="25.5" customHeight="1">
      <c r="EP1924" s="174"/>
      <c r="EQ1924" s="174"/>
      <c r="ER1924" s="174"/>
      <c r="ES1924" s="174"/>
      <c r="ET1924" s="174"/>
      <c r="EU1924" s="174"/>
      <c r="EV1924" s="174"/>
      <c r="EW1924" s="174"/>
      <c r="EX1924" s="174"/>
      <c r="EY1924" s="174"/>
    </row>
    <row r="1925" spans="146:155" ht="25.5" customHeight="1">
      <c r="EP1925" s="174"/>
      <c r="EQ1925" s="174"/>
      <c r="ER1925" s="174"/>
      <c r="ES1925" s="174"/>
      <c r="ET1925" s="174"/>
      <c r="EU1925" s="174"/>
      <c r="EV1925" s="174"/>
      <c r="EW1925" s="174"/>
      <c r="EX1925" s="174"/>
      <c r="EY1925" s="174"/>
    </row>
    <row r="1926" spans="146:155" ht="25.5" customHeight="1">
      <c r="EP1926" s="174"/>
      <c r="EQ1926" s="174"/>
      <c r="ER1926" s="174"/>
      <c r="ES1926" s="174"/>
      <c r="ET1926" s="174"/>
      <c r="EU1926" s="174"/>
      <c r="EV1926" s="174"/>
      <c r="EW1926" s="174"/>
      <c r="EX1926" s="174"/>
      <c r="EY1926" s="174"/>
    </row>
    <row r="1927" spans="146:155" ht="25.5" customHeight="1">
      <c r="EP1927" s="174"/>
      <c r="EQ1927" s="174"/>
      <c r="ER1927" s="174"/>
      <c r="ES1927" s="174"/>
      <c r="ET1927" s="174"/>
      <c r="EU1927" s="174"/>
      <c r="EV1927" s="174"/>
      <c r="EW1927" s="174"/>
      <c r="EX1927" s="174"/>
      <c r="EY1927" s="174"/>
    </row>
    <row r="1928" spans="146:155" ht="25.5" customHeight="1">
      <c r="EP1928" s="174"/>
      <c r="EQ1928" s="174"/>
      <c r="ER1928" s="174"/>
      <c r="ES1928" s="174"/>
      <c r="ET1928" s="174"/>
      <c r="EU1928" s="174"/>
      <c r="EV1928" s="174"/>
      <c r="EW1928" s="174"/>
      <c r="EX1928" s="174"/>
      <c r="EY1928" s="174"/>
    </row>
    <row r="1929" spans="146:155" ht="25.5" customHeight="1">
      <c r="EP1929" s="174"/>
      <c r="EQ1929" s="174"/>
      <c r="ER1929" s="174"/>
      <c r="ES1929" s="174"/>
      <c r="ET1929" s="174"/>
      <c r="EU1929" s="174"/>
      <c r="EV1929" s="174"/>
      <c r="EW1929" s="174"/>
      <c r="EX1929" s="174"/>
      <c r="EY1929" s="174"/>
    </row>
    <row r="1930" spans="146:155" ht="25.5" customHeight="1">
      <c r="EP1930" s="174"/>
      <c r="EQ1930" s="174"/>
      <c r="ER1930" s="174"/>
      <c r="ES1930" s="174"/>
      <c r="ET1930" s="174"/>
      <c r="EU1930" s="174"/>
      <c r="EV1930" s="174"/>
      <c r="EW1930" s="174"/>
      <c r="EX1930" s="174"/>
      <c r="EY1930" s="174"/>
    </row>
    <row r="1931" spans="146:155" ht="25.5" customHeight="1">
      <c r="EP1931" s="174"/>
      <c r="EQ1931" s="174"/>
      <c r="ER1931" s="174"/>
      <c r="ES1931" s="174"/>
      <c r="ET1931" s="174"/>
      <c r="EU1931" s="174"/>
      <c r="EV1931" s="174"/>
      <c r="EW1931" s="174"/>
      <c r="EX1931" s="174"/>
      <c r="EY1931" s="174"/>
    </row>
    <row r="1932" spans="146:155" ht="25.5" customHeight="1">
      <c r="EP1932" s="174"/>
      <c r="EQ1932" s="174"/>
      <c r="ER1932" s="174"/>
      <c r="ES1932" s="174"/>
      <c r="ET1932" s="174"/>
      <c r="EU1932" s="174"/>
      <c r="EV1932" s="174"/>
      <c r="EW1932" s="174"/>
      <c r="EX1932" s="174"/>
      <c r="EY1932" s="174"/>
    </row>
    <row r="1933" spans="146:155" ht="25.5" customHeight="1">
      <c r="EP1933" s="174"/>
      <c r="EQ1933" s="174"/>
      <c r="ER1933" s="174"/>
      <c r="ES1933" s="174"/>
      <c r="ET1933" s="174"/>
      <c r="EU1933" s="174"/>
      <c r="EV1933" s="174"/>
      <c r="EW1933" s="174"/>
      <c r="EX1933" s="174"/>
      <c r="EY1933" s="174"/>
    </row>
    <row r="1934" spans="146:155" ht="25.5" customHeight="1">
      <c r="EP1934" s="174"/>
      <c r="EQ1934" s="174"/>
      <c r="ER1934" s="174"/>
      <c r="ES1934" s="174"/>
      <c r="ET1934" s="174"/>
      <c r="EU1934" s="174"/>
      <c r="EV1934" s="174"/>
      <c r="EW1934" s="174"/>
      <c r="EX1934" s="174"/>
      <c r="EY1934" s="174"/>
    </row>
    <row r="1935" spans="146:155" ht="25.5" customHeight="1">
      <c r="EP1935" s="174"/>
      <c r="EQ1935" s="174"/>
      <c r="ER1935" s="174"/>
      <c r="ES1935" s="174"/>
      <c r="ET1935" s="174"/>
      <c r="EU1935" s="174"/>
      <c r="EV1935" s="174"/>
      <c r="EW1935" s="174"/>
      <c r="EX1935" s="174"/>
      <c r="EY1935" s="174"/>
    </row>
    <row r="1936" spans="146:155" ht="25.5" customHeight="1">
      <c r="EP1936" s="174"/>
      <c r="EQ1936" s="174"/>
      <c r="ER1936" s="174"/>
      <c r="ES1936" s="174"/>
      <c r="ET1936" s="174"/>
      <c r="EU1936" s="174"/>
      <c r="EV1936" s="174"/>
      <c r="EW1936" s="174"/>
      <c r="EX1936" s="174"/>
      <c r="EY1936" s="174"/>
    </row>
    <row r="1937" spans="146:155" ht="25.5" customHeight="1">
      <c r="EP1937" s="174"/>
      <c r="EQ1937" s="174"/>
      <c r="ER1937" s="174"/>
      <c r="ES1937" s="174"/>
      <c r="ET1937" s="174"/>
      <c r="EU1937" s="174"/>
      <c r="EV1937" s="174"/>
      <c r="EW1937" s="174"/>
      <c r="EX1937" s="174"/>
      <c r="EY1937" s="174"/>
    </row>
    <row r="1938" spans="146:155" ht="25.5" customHeight="1">
      <c r="EP1938" s="174"/>
      <c r="EQ1938" s="174"/>
      <c r="ER1938" s="174"/>
      <c r="ES1938" s="174"/>
      <c r="ET1938" s="174"/>
      <c r="EU1938" s="174"/>
      <c r="EV1938" s="174"/>
      <c r="EW1938" s="174"/>
      <c r="EX1938" s="174"/>
      <c r="EY1938" s="174"/>
    </row>
    <row r="1939" spans="146:155" ht="25.5" customHeight="1">
      <c r="EP1939" s="174"/>
      <c r="EQ1939" s="174"/>
      <c r="ER1939" s="174"/>
      <c r="ES1939" s="174"/>
      <c r="ET1939" s="174"/>
      <c r="EU1939" s="174"/>
      <c r="EV1939" s="174"/>
      <c r="EW1939" s="174"/>
      <c r="EX1939" s="174"/>
      <c r="EY1939" s="174"/>
    </row>
    <row r="1940" spans="146:155" ht="25.5" customHeight="1">
      <c r="EP1940" s="174"/>
      <c r="EQ1940" s="174"/>
      <c r="ER1940" s="174"/>
      <c r="ES1940" s="174"/>
      <c r="ET1940" s="174"/>
      <c r="EU1940" s="174"/>
      <c r="EV1940" s="174"/>
      <c r="EW1940" s="174"/>
      <c r="EX1940" s="174"/>
      <c r="EY1940" s="174"/>
    </row>
    <row r="1941" spans="146:155" ht="25.5" customHeight="1">
      <c r="EP1941" s="174"/>
      <c r="EQ1941" s="174"/>
      <c r="ER1941" s="174"/>
      <c r="ES1941" s="174"/>
      <c r="ET1941" s="174"/>
      <c r="EU1941" s="174"/>
      <c r="EV1941" s="174"/>
      <c r="EW1941" s="174"/>
      <c r="EX1941" s="174"/>
      <c r="EY1941" s="174"/>
    </row>
    <row r="1942" spans="146:155" ht="25.5" customHeight="1">
      <c r="EP1942" s="174"/>
      <c r="EQ1942" s="174"/>
      <c r="ER1942" s="174"/>
      <c r="ES1942" s="174"/>
      <c r="ET1942" s="174"/>
      <c r="EU1942" s="174"/>
      <c r="EV1942" s="174"/>
      <c r="EW1942" s="174"/>
      <c r="EX1942" s="174"/>
      <c r="EY1942" s="174"/>
    </row>
    <row r="1943" spans="146:155" ht="25.5" customHeight="1">
      <c r="EP1943" s="174"/>
      <c r="EQ1943" s="174"/>
      <c r="ER1943" s="174"/>
      <c r="ES1943" s="174"/>
      <c r="ET1943" s="174"/>
      <c r="EU1943" s="174"/>
      <c r="EV1943" s="174"/>
      <c r="EW1943" s="174"/>
      <c r="EX1943" s="174"/>
      <c r="EY1943" s="174"/>
    </row>
    <row r="1944" spans="146:155" ht="25.5" customHeight="1">
      <c r="EP1944" s="174"/>
      <c r="EQ1944" s="174"/>
      <c r="ER1944" s="174"/>
      <c r="ES1944" s="174"/>
      <c r="ET1944" s="174"/>
      <c r="EU1944" s="174"/>
      <c r="EV1944" s="174"/>
      <c r="EW1944" s="174"/>
      <c r="EX1944" s="174"/>
      <c r="EY1944" s="174"/>
    </row>
    <row r="1945" spans="146:155" ht="25.5" customHeight="1">
      <c r="EP1945" s="174"/>
      <c r="EQ1945" s="174"/>
      <c r="ER1945" s="174"/>
      <c r="ES1945" s="174"/>
      <c r="ET1945" s="174"/>
      <c r="EU1945" s="174"/>
      <c r="EV1945" s="174"/>
      <c r="EW1945" s="174"/>
      <c r="EX1945" s="174"/>
      <c r="EY1945" s="174"/>
    </row>
    <row r="1946" spans="146:155" ht="25.5" customHeight="1">
      <c r="EP1946" s="174"/>
      <c r="EQ1946" s="174"/>
      <c r="ER1946" s="174"/>
      <c r="ES1946" s="174"/>
      <c r="ET1946" s="174"/>
      <c r="EU1946" s="174"/>
      <c r="EV1946" s="174"/>
      <c r="EW1946" s="174"/>
      <c r="EX1946" s="174"/>
      <c r="EY1946" s="174"/>
    </row>
    <row r="1947" spans="146:155" ht="25.5" customHeight="1">
      <c r="EP1947" s="174"/>
      <c r="EQ1947" s="174"/>
      <c r="ER1947" s="174"/>
      <c r="ES1947" s="174"/>
      <c r="ET1947" s="174"/>
      <c r="EU1947" s="174"/>
      <c r="EV1947" s="174"/>
      <c r="EW1947" s="174"/>
      <c r="EX1947" s="174"/>
      <c r="EY1947" s="174"/>
    </row>
    <row r="1948" spans="146:155" ht="25.5" customHeight="1">
      <c r="EP1948" s="174"/>
      <c r="EQ1948" s="174"/>
      <c r="ER1948" s="174"/>
      <c r="ES1948" s="174"/>
      <c r="ET1948" s="174"/>
      <c r="EU1948" s="174"/>
      <c r="EV1948" s="174"/>
      <c r="EW1948" s="174"/>
      <c r="EX1948" s="174"/>
      <c r="EY1948" s="174"/>
    </row>
    <row r="1949" spans="146:155" ht="25.5" customHeight="1">
      <c r="EP1949" s="174"/>
      <c r="EQ1949" s="174"/>
      <c r="ER1949" s="174"/>
      <c r="ES1949" s="174"/>
      <c r="ET1949" s="174"/>
      <c r="EU1949" s="174"/>
      <c r="EV1949" s="174"/>
      <c r="EW1949" s="174"/>
      <c r="EX1949" s="174"/>
      <c r="EY1949" s="174"/>
    </row>
    <row r="1950" spans="146:155" ht="25.5" customHeight="1">
      <c r="EP1950" s="174"/>
      <c r="EQ1950" s="174"/>
      <c r="ER1950" s="174"/>
      <c r="ES1950" s="174"/>
      <c r="ET1950" s="174"/>
      <c r="EU1950" s="174"/>
      <c r="EV1950" s="174"/>
      <c r="EW1950" s="174"/>
      <c r="EX1950" s="174"/>
      <c r="EY1950" s="174"/>
    </row>
    <row r="1951" spans="146:155" ht="25.5" customHeight="1">
      <c r="EP1951" s="174"/>
      <c r="EQ1951" s="174"/>
      <c r="ER1951" s="174"/>
      <c r="ES1951" s="174"/>
      <c r="ET1951" s="174"/>
      <c r="EU1951" s="174"/>
      <c r="EV1951" s="174"/>
      <c r="EW1951" s="174"/>
      <c r="EX1951" s="174"/>
      <c r="EY1951" s="174"/>
    </row>
    <row r="1952" spans="146:155" ht="25.5" customHeight="1">
      <c r="EP1952" s="174"/>
      <c r="EQ1952" s="174"/>
      <c r="ER1952" s="174"/>
      <c r="ES1952" s="174"/>
      <c r="ET1952" s="174"/>
      <c r="EU1952" s="174"/>
      <c r="EV1952" s="174"/>
      <c r="EW1952" s="174"/>
      <c r="EX1952" s="174"/>
      <c r="EY1952" s="174"/>
    </row>
    <row r="1953" spans="146:155" ht="25.5" customHeight="1">
      <c r="EP1953" s="174"/>
      <c r="EQ1953" s="174"/>
      <c r="ER1953" s="174"/>
      <c r="ES1953" s="174"/>
      <c r="ET1953" s="174"/>
      <c r="EU1953" s="174"/>
      <c r="EV1953" s="174"/>
      <c r="EW1953" s="174"/>
      <c r="EX1953" s="174"/>
      <c r="EY1953" s="174"/>
    </row>
    <row r="1954" spans="146:155" ht="25.5" customHeight="1">
      <c r="EP1954" s="174"/>
      <c r="EQ1954" s="174"/>
      <c r="ER1954" s="174"/>
      <c r="ES1954" s="174"/>
      <c r="ET1954" s="174"/>
      <c r="EU1954" s="174"/>
      <c r="EV1954" s="174"/>
      <c r="EW1954" s="174"/>
      <c r="EX1954" s="174"/>
      <c r="EY1954" s="174"/>
    </row>
    <row r="1955" spans="146:155" ht="25.5" customHeight="1">
      <c r="EP1955" s="174"/>
      <c r="EQ1955" s="174"/>
      <c r="ER1955" s="174"/>
      <c r="ES1955" s="174"/>
      <c r="ET1955" s="174"/>
      <c r="EU1955" s="174"/>
      <c r="EV1955" s="174"/>
      <c r="EW1955" s="174"/>
      <c r="EX1955" s="174"/>
      <c r="EY1955" s="174"/>
    </row>
    <row r="1956" spans="146:155" ht="25.5" customHeight="1">
      <c r="EP1956" s="174"/>
      <c r="EQ1956" s="174"/>
      <c r="ER1956" s="174"/>
      <c r="ES1956" s="174"/>
      <c r="ET1956" s="174"/>
      <c r="EU1956" s="174"/>
      <c r="EV1956" s="174"/>
      <c r="EW1956" s="174"/>
      <c r="EX1956" s="174"/>
      <c r="EY1956" s="174"/>
    </row>
    <row r="1957" spans="146:155" ht="25.5" customHeight="1">
      <c r="EP1957" s="174"/>
      <c r="EQ1957" s="174"/>
      <c r="ER1957" s="174"/>
      <c r="ES1957" s="174"/>
      <c r="ET1957" s="174"/>
      <c r="EU1957" s="174"/>
      <c r="EV1957" s="174"/>
      <c r="EW1957" s="174"/>
      <c r="EX1957" s="174"/>
      <c r="EY1957" s="174"/>
    </row>
    <row r="1958" spans="146:155" ht="25.5" customHeight="1">
      <c r="EP1958" s="174"/>
      <c r="EQ1958" s="174"/>
      <c r="ER1958" s="174"/>
      <c r="ES1958" s="174"/>
      <c r="ET1958" s="174"/>
      <c r="EU1958" s="174"/>
      <c r="EV1958" s="174"/>
      <c r="EW1958" s="174"/>
      <c r="EX1958" s="174"/>
      <c r="EY1958" s="174"/>
    </row>
    <row r="1959" spans="146:155" ht="25.5" customHeight="1">
      <c r="EP1959" s="174"/>
      <c r="EQ1959" s="174"/>
      <c r="ER1959" s="174"/>
      <c r="ES1959" s="174"/>
      <c r="ET1959" s="174"/>
      <c r="EU1959" s="174"/>
      <c r="EV1959" s="174"/>
      <c r="EW1959" s="174"/>
      <c r="EX1959" s="174"/>
      <c r="EY1959" s="174"/>
    </row>
    <row r="1960" spans="146:155" ht="25.5" customHeight="1">
      <c r="EP1960" s="174"/>
      <c r="EQ1960" s="174"/>
      <c r="ER1960" s="174"/>
      <c r="ES1960" s="174"/>
      <c r="ET1960" s="174"/>
      <c r="EU1960" s="174"/>
      <c r="EV1960" s="174"/>
      <c r="EW1960" s="174"/>
      <c r="EX1960" s="174"/>
      <c r="EY1960" s="174"/>
    </row>
    <row r="1961" spans="146:155" ht="25.5" customHeight="1">
      <c r="EP1961" s="174"/>
      <c r="EQ1961" s="174"/>
      <c r="ER1961" s="174"/>
      <c r="ES1961" s="174"/>
      <c r="ET1961" s="174"/>
      <c r="EU1961" s="174"/>
      <c r="EV1961" s="174"/>
      <c r="EW1961" s="174"/>
      <c r="EX1961" s="174"/>
      <c r="EY1961" s="174"/>
    </row>
    <row r="1962" spans="146:155" ht="25.5" customHeight="1">
      <c r="EP1962" s="174"/>
      <c r="EQ1962" s="174"/>
      <c r="ER1962" s="174"/>
      <c r="ES1962" s="174"/>
      <c r="ET1962" s="174"/>
      <c r="EU1962" s="174"/>
      <c r="EV1962" s="174"/>
      <c r="EW1962" s="174"/>
      <c r="EX1962" s="174"/>
      <c r="EY1962" s="174"/>
    </row>
    <row r="1963" spans="146:155" ht="25.5" customHeight="1">
      <c r="EP1963" s="174"/>
      <c r="EQ1963" s="174"/>
      <c r="ER1963" s="174"/>
      <c r="ES1963" s="174"/>
      <c r="ET1963" s="174"/>
      <c r="EU1963" s="174"/>
      <c r="EV1963" s="174"/>
      <c r="EW1963" s="174"/>
      <c r="EX1963" s="174"/>
      <c r="EY1963" s="174"/>
    </row>
    <row r="1964" spans="146:155" ht="25.5" customHeight="1">
      <c r="EP1964" s="174"/>
      <c r="EQ1964" s="174"/>
      <c r="ER1964" s="174"/>
      <c r="ES1964" s="174"/>
      <c r="ET1964" s="174"/>
      <c r="EU1964" s="174"/>
      <c r="EV1964" s="174"/>
      <c r="EW1964" s="174"/>
      <c r="EX1964" s="174"/>
      <c r="EY1964" s="174"/>
    </row>
    <row r="1965" spans="146:155" ht="25.5" customHeight="1">
      <c r="EP1965" s="174"/>
      <c r="EQ1965" s="174"/>
      <c r="ER1965" s="174"/>
      <c r="ES1965" s="174"/>
      <c r="ET1965" s="174"/>
      <c r="EU1965" s="174"/>
      <c r="EV1965" s="174"/>
      <c r="EW1965" s="174"/>
      <c r="EX1965" s="174"/>
      <c r="EY1965" s="174"/>
    </row>
    <row r="1966" spans="146:155" ht="25.5" customHeight="1">
      <c r="EP1966" s="174"/>
      <c r="EQ1966" s="174"/>
      <c r="ER1966" s="174"/>
      <c r="ES1966" s="174"/>
      <c r="ET1966" s="174"/>
      <c r="EU1966" s="174"/>
      <c r="EV1966" s="174"/>
      <c r="EW1966" s="174"/>
      <c r="EX1966" s="174"/>
      <c r="EY1966" s="174"/>
    </row>
    <row r="1967" spans="146:155" ht="25.5" customHeight="1">
      <c r="EP1967" s="174"/>
      <c r="EQ1967" s="174"/>
      <c r="ER1967" s="174"/>
      <c r="ES1967" s="174"/>
      <c r="ET1967" s="174"/>
      <c r="EU1967" s="174"/>
      <c r="EV1967" s="174"/>
      <c r="EW1967" s="174"/>
      <c r="EX1967" s="174"/>
      <c r="EY1967" s="174"/>
    </row>
    <row r="1968" spans="146:155" ht="25.5" customHeight="1">
      <c r="EP1968" s="174"/>
      <c r="EQ1968" s="174"/>
      <c r="ER1968" s="174"/>
      <c r="ES1968" s="174"/>
      <c r="ET1968" s="174"/>
      <c r="EU1968" s="174"/>
      <c r="EV1968" s="174"/>
      <c r="EW1968" s="174"/>
      <c r="EX1968" s="174"/>
      <c r="EY1968" s="174"/>
    </row>
    <row r="1969" spans="146:155" ht="25.5" customHeight="1">
      <c r="EP1969" s="174"/>
      <c r="EQ1969" s="174"/>
      <c r="ER1969" s="174"/>
      <c r="ES1969" s="174"/>
      <c r="ET1969" s="174"/>
      <c r="EU1969" s="174"/>
      <c r="EV1969" s="174"/>
      <c r="EW1969" s="174"/>
      <c r="EX1969" s="174"/>
      <c r="EY1969" s="174"/>
    </row>
    <row r="1970" spans="146:155" ht="25.5" customHeight="1">
      <c r="EP1970" s="174"/>
      <c r="EQ1970" s="174"/>
      <c r="ER1970" s="174"/>
      <c r="ES1970" s="174"/>
      <c r="ET1970" s="174"/>
      <c r="EU1970" s="174"/>
      <c r="EV1970" s="174"/>
      <c r="EW1970" s="174"/>
      <c r="EX1970" s="174"/>
      <c r="EY1970" s="174"/>
    </row>
    <row r="1971" spans="146:155" ht="25.5" customHeight="1">
      <c r="EP1971" s="174"/>
      <c r="EQ1971" s="174"/>
      <c r="ER1971" s="174"/>
      <c r="ES1971" s="174"/>
      <c r="ET1971" s="174"/>
      <c r="EU1971" s="174"/>
      <c r="EV1971" s="174"/>
      <c r="EW1971" s="174"/>
      <c r="EX1971" s="174"/>
      <c r="EY1971" s="174"/>
    </row>
    <row r="1972" spans="146:155" ht="25.5" customHeight="1">
      <c r="EP1972" s="174"/>
      <c r="EQ1972" s="174"/>
      <c r="ER1972" s="174"/>
      <c r="ES1972" s="174"/>
      <c r="ET1972" s="174"/>
      <c r="EU1972" s="174"/>
      <c r="EV1972" s="174"/>
      <c r="EW1972" s="174"/>
      <c r="EX1972" s="174"/>
      <c r="EY1972" s="174"/>
    </row>
    <row r="1973" spans="146:155" ht="25.5" customHeight="1">
      <c r="EP1973" s="174"/>
      <c r="EQ1973" s="174"/>
      <c r="ER1973" s="174"/>
      <c r="ES1973" s="174"/>
      <c r="ET1973" s="174"/>
      <c r="EU1973" s="174"/>
      <c r="EV1973" s="174"/>
      <c r="EW1973" s="174"/>
      <c r="EX1973" s="174"/>
      <c r="EY1973" s="174"/>
    </row>
    <row r="1974" spans="146:155" ht="25.5" customHeight="1">
      <c r="EP1974" s="174"/>
      <c r="EQ1974" s="174"/>
      <c r="ER1974" s="174"/>
      <c r="ES1974" s="174"/>
      <c r="ET1974" s="174"/>
      <c r="EU1974" s="174"/>
      <c r="EV1974" s="174"/>
      <c r="EW1974" s="174"/>
      <c r="EX1974" s="174"/>
      <c r="EY1974" s="174"/>
    </row>
    <row r="1975" spans="146:155" ht="25.5" customHeight="1">
      <c r="EP1975" s="174"/>
      <c r="EQ1975" s="174"/>
      <c r="ER1975" s="174"/>
      <c r="ES1975" s="174"/>
      <c r="ET1975" s="174"/>
      <c r="EU1975" s="174"/>
      <c r="EV1975" s="174"/>
      <c r="EW1975" s="174"/>
      <c r="EX1975" s="174"/>
      <c r="EY1975" s="174"/>
    </row>
    <row r="1976" spans="146:155" ht="25.5" customHeight="1">
      <c r="EP1976" s="174"/>
      <c r="EQ1976" s="174"/>
      <c r="ER1976" s="174"/>
      <c r="ES1976" s="174"/>
      <c r="ET1976" s="174"/>
      <c r="EU1976" s="174"/>
      <c r="EV1976" s="174"/>
      <c r="EW1976" s="174"/>
      <c r="EX1976" s="174"/>
      <c r="EY1976" s="174"/>
    </row>
    <row r="1977" spans="146:155" ht="25.5" customHeight="1">
      <c r="EP1977" s="174"/>
      <c r="EQ1977" s="174"/>
      <c r="ER1977" s="174"/>
      <c r="ES1977" s="174"/>
      <c r="ET1977" s="174"/>
      <c r="EU1977" s="174"/>
      <c r="EV1977" s="174"/>
      <c r="EW1977" s="174"/>
      <c r="EX1977" s="174"/>
      <c r="EY1977" s="174"/>
    </row>
    <row r="1978" spans="146:155" ht="25.5" customHeight="1">
      <c r="EP1978" s="174"/>
      <c r="EQ1978" s="174"/>
      <c r="ER1978" s="174"/>
      <c r="ES1978" s="174"/>
      <c r="ET1978" s="174"/>
      <c r="EU1978" s="174"/>
      <c r="EV1978" s="174"/>
      <c r="EW1978" s="174"/>
      <c r="EX1978" s="174"/>
      <c r="EY1978" s="174"/>
    </row>
    <row r="1979" spans="146:155" ht="25.5" customHeight="1">
      <c r="EP1979" s="174"/>
      <c r="EQ1979" s="174"/>
      <c r="ER1979" s="174"/>
      <c r="ES1979" s="174"/>
      <c r="ET1979" s="174"/>
      <c r="EU1979" s="174"/>
      <c r="EV1979" s="174"/>
      <c r="EW1979" s="174"/>
      <c r="EX1979" s="174"/>
      <c r="EY1979" s="174"/>
    </row>
    <row r="1980" spans="146:155" ht="25.5" customHeight="1">
      <c r="EP1980" s="174"/>
      <c r="EQ1980" s="174"/>
      <c r="ER1980" s="174"/>
      <c r="ES1980" s="174"/>
      <c r="ET1980" s="174"/>
      <c r="EU1980" s="174"/>
      <c r="EV1980" s="174"/>
      <c r="EW1980" s="174"/>
      <c r="EX1980" s="174"/>
      <c r="EY1980" s="174"/>
    </row>
    <row r="1981" spans="146:155" ht="25.5" customHeight="1">
      <c r="EP1981" s="174"/>
      <c r="EQ1981" s="174"/>
      <c r="ER1981" s="174"/>
      <c r="ES1981" s="174"/>
      <c r="ET1981" s="174"/>
      <c r="EU1981" s="174"/>
      <c r="EV1981" s="174"/>
      <c r="EW1981" s="174"/>
      <c r="EX1981" s="174"/>
      <c r="EY1981" s="174"/>
    </row>
    <row r="1982" spans="146:155" ht="25.5" customHeight="1">
      <c r="EP1982" s="174"/>
      <c r="EQ1982" s="174"/>
      <c r="ER1982" s="174"/>
      <c r="ES1982" s="174"/>
      <c r="ET1982" s="174"/>
      <c r="EU1982" s="174"/>
      <c r="EV1982" s="174"/>
      <c r="EW1982" s="174"/>
      <c r="EX1982" s="174"/>
      <c r="EY1982" s="174"/>
    </row>
    <row r="1983" spans="146:155" ht="25.5" customHeight="1">
      <c r="EP1983" s="174"/>
      <c r="EQ1983" s="174"/>
      <c r="ER1983" s="174"/>
      <c r="ES1983" s="174"/>
      <c r="ET1983" s="174"/>
      <c r="EU1983" s="174"/>
      <c r="EV1983" s="174"/>
      <c r="EW1983" s="174"/>
      <c r="EX1983" s="174"/>
      <c r="EY1983" s="174"/>
    </row>
    <row r="1984" spans="146:155" ht="25.5" customHeight="1">
      <c r="EP1984" s="174"/>
      <c r="EQ1984" s="174"/>
      <c r="ER1984" s="174"/>
      <c r="ES1984" s="174"/>
      <c r="ET1984" s="174"/>
      <c r="EU1984" s="174"/>
      <c r="EV1984" s="174"/>
      <c r="EW1984" s="174"/>
      <c r="EX1984" s="174"/>
      <c r="EY1984" s="174"/>
    </row>
    <row r="1985" spans="146:155" ht="25.5" customHeight="1">
      <c r="EP1985" s="174"/>
      <c r="EQ1985" s="174"/>
      <c r="ER1985" s="174"/>
      <c r="ES1985" s="174"/>
      <c r="ET1985" s="174"/>
      <c r="EU1985" s="174"/>
      <c r="EV1985" s="174"/>
      <c r="EW1985" s="174"/>
      <c r="EX1985" s="174"/>
      <c r="EY1985" s="174"/>
    </row>
    <row r="1986" spans="146:155" ht="25.5" customHeight="1">
      <c r="EP1986" s="174"/>
      <c r="EQ1986" s="174"/>
      <c r="ER1986" s="174"/>
      <c r="ES1986" s="174"/>
      <c r="ET1986" s="174"/>
      <c r="EU1986" s="174"/>
      <c r="EV1986" s="174"/>
      <c r="EW1986" s="174"/>
      <c r="EX1986" s="174"/>
      <c r="EY1986" s="174"/>
    </row>
    <row r="1987" spans="146:155" ht="25.5" customHeight="1">
      <c r="EP1987" s="174"/>
      <c r="EQ1987" s="174"/>
      <c r="ER1987" s="174"/>
      <c r="ES1987" s="174"/>
      <c r="ET1987" s="174"/>
      <c r="EU1987" s="174"/>
      <c r="EV1987" s="174"/>
      <c r="EW1987" s="174"/>
      <c r="EX1987" s="174"/>
      <c r="EY1987" s="174"/>
    </row>
    <row r="1988" spans="146:155" ht="25.5" customHeight="1">
      <c r="EP1988" s="174"/>
      <c r="EQ1988" s="174"/>
      <c r="ER1988" s="174"/>
      <c r="ES1988" s="174"/>
      <c r="ET1988" s="174"/>
      <c r="EU1988" s="174"/>
      <c r="EV1988" s="174"/>
      <c r="EW1988" s="174"/>
      <c r="EX1988" s="174"/>
      <c r="EY1988" s="174"/>
    </row>
    <row r="1989" spans="146:155" ht="25.5" customHeight="1">
      <c r="EP1989" s="174"/>
      <c r="EQ1989" s="174"/>
      <c r="ER1989" s="174"/>
      <c r="ES1989" s="174"/>
      <c r="ET1989" s="174"/>
      <c r="EU1989" s="174"/>
      <c r="EV1989" s="174"/>
      <c r="EW1989" s="174"/>
      <c r="EX1989" s="174"/>
      <c r="EY1989" s="174"/>
    </row>
    <row r="1990" spans="146:155" ht="25.5" customHeight="1">
      <c r="EP1990" s="174"/>
      <c r="EQ1990" s="174"/>
      <c r="ER1990" s="174"/>
      <c r="ES1990" s="174"/>
      <c r="ET1990" s="174"/>
      <c r="EU1990" s="174"/>
      <c r="EV1990" s="174"/>
      <c r="EW1990" s="174"/>
      <c r="EX1990" s="174"/>
      <c r="EY1990" s="174"/>
    </row>
    <row r="1991" spans="146:155" ht="25.5" customHeight="1">
      <c r="EP1991" s="174"/>
      <c r="EQ1991" s="174"/>
      <c r="ER1991" s="174"/>
      <c r="ES1991" s="174"/>
      <c r="ET1991" s="174"/>
      <c r="EU1991" s="174"/>
      <c r="EV1991" s="174"/>
      <c r="EW1991" s="174"/>
      <c r="EX1991" s="174"/>
      <c r="EY1991" s="174"/>
    </row>
    <row r="1992" spans="146:155" ht="25.5" customHeight="1">
      <c r="EP1992" s="174"/>
      <c r="EQ1992" s="174"/>
      <c r="ER1992" s="174"/>
      <c r="ES1992" s="174"/>
      <c r="ET1992" s="174"/>
      <c r="EU1992" s="174"/>
      <c r="EV1992" s="174"/>
      <c r="EW1992" s="174"/>
      <c r="EX1992" s="174"/>
      <c r="EY1992" s="174"/>
    </row>
    <row r="1993" spans="146:155" ht="25.5" customHeight="1">
      <c r="EP1993" s="174"/>
      <c r="EQ1993" s="174"/>
      <c r="ER1993" s="174"/>
      <c r="ES1993" s="174"/>
      <c r="ET1993" s="174"/>
      <c r="EU1993" s="174"/>
      <c r="EV1993" s="174"/>
      <c r="EW1993" s="174"/>
      <c r="EX1993" s="174"/>
      <c r="EY1993" s="174"/>
    </row>
    <row r="1994" spans="146:155" ht="25.5" customHeight="1">
      <c r="EP1994" s="174"/>
      <c r="EQ1994" s="174"/>
      <c r="ER1994" s="174"/>
      <c r="ES1994" s="174"/>
      <c r="ET1994" s="174"/>
      <c r="EU1994" s="174"/>
      <c r="EV1994" s="174"/>
      <c r="EW1994" s="174"/>
      <c r="EX1994" s="174"/>
      <c r="EY1994" s="174"/>
    </row>
    <row r="1995" spans="146:155" ht="25.5" customHeight="1">
      <c r="EP1995" s="174"/>
      <c r="EQ1995" s="174"/>
      <c r="ER1995" s="174"/>
      <c r="ES1995" s="174"/>
      <c r="ET1995" s="174"/>
      <c r="EU1995" s="174"/>
      <c r="EV1995" s="174"/>
      <c r="EW1995" s="174"/>
      <c r="EX1995" s="174"/>
      <c r="EY1995" s="174"/>
    </row>
    <row r="1996" spans="146:155" ht="25.5" customHeight="1">
      <c r="EP1996" s="174"/>
      <c r="EQ1996" s="174"/>
      <c r="ER1996" s="174"/>
      <c r="ES1996" s="174"/>
      <c r="ET1996" s="174"/>
      <c r="EU1996" s="174"/>
      <c r="EV1996" s="174"/>
      <c r="EW1996" s="174"/>
      <c r="EX1996" s="174"/>
      <c r="EY1996" s="174"/>
    </row>
    <row r="1997" spans="146:155" ht="25.5" customHeight="1">
      <c r="EP1997" s="174"/>
      <c r="EQ1997" s="174"/>
      <c r="ER1997" s="174"/>
      <c r="ES1997" s="174"/>
      <c r="ET1997" s="174"/>
      <c r="EU1997" s="174"/>
      <c r="EV1997" s="174"/>
      <c r="EW1997" s="174"/>
      <c r="EX1997" s="174"/>
      <c r="EY1997" s="174"/>
    </row>
    <row r="1998" spans="146:155" ht="25.5" customHeight="1">
      <c r="EP1998" s="174"/>
      <c r="EQ1998" s="174"/>
      <c r="ER1998" s="174"/>
      <c r="ES1998" s="174"/>
      <c r="ET1998" s="174"/>
      <c r="EU1998" s="174"/>
      <c r="EV1998" s="174"/>
      <c r="EW1998" s="174"/>
      <c r="EX1998" s="174"/>
      <c r="EY1998" s="174"/>
    </row>
    <row r="1999" spans="146:155" ht="25.5" customHeight="1">
      <c r="EP1999" s="174"/>
      <c r="EQ1999" s="174"/>
      <c r="ER1999" s="174"/>
      <c r="ES1999" s="174"/>
      <c r="ET1999" s="174"/>
      <c r="EU1999" s="174"/>
      <c r="EV1999" s="174"/>
      <c r="EW1999" s="174"/>
      <c r="EX1999" s="174"/>
      <c r="EY1999" s="174"/>
    </row>
    <row r="2000" spans="146:155" ht="25.5" customHeight="1">
      <c r="EP2000" s="174"/>
      <c r="EQ2000" s="174"/>
      <c r="ER2000" s="174"/>
      <c r="ES2000" s="174"/>
      <c r="ET2000" s="174"/>
      <c r="EU2000" s="174"/>
      <c r="EV2000" s="174"/>
      <c r="EW2000" s="174"/>
      <c r="EX2000" s="174"/>
      <c r="EY2000" s="174"/>
    </row>
    <row r="2001" spans="146:155" ht="25.5" customHeight="1">
      <c r="EP2001" s="174"/>
      <c r="EQ2001" s="174"/>
      <c r="ER2001" s="174"/>
      <c r="ES2001" s="174"/>
      <c r="ET2001" s="174"/>
      <c r="EU2001" s="174"/>
      <c r="EV2001" s="174"/>
      <c r="EW2001" s="174"/>
      <c r="EX2001" s="174"/>
      <c r="EY2001" s="174"/>
    </row>
    <row r="2002" spans="146:155" ht="25.5" customHeight="1">
      <c r="EP2002" s="174"/>
      <c r="EQ2002" s="174"/>
      <c r="ER2002" s="174"/>
      <c r="ES2002" s="174"/>
      <c r="ET2002" s="174"/>
      <c r="EU2002" s="174"/>
      <c r="EV2002" s="174"/>
      <c r="EW2002" s="174"/>
      <c r="EX2002" s="174"/>
      <c r="EY2002" s="174"/>
    </row>
    <row r="2003" spans="146:155" ht="25.5" customHeight="1">
      <c r="EP2003" s="174"/>
      <c r="EQ2003" s="174"/>
      <c r="ER2003" s="174"/>
      <c r="ES2003" s="174"/>
      <c r="ET2003" s="174"/>
      <c r="EU2003" s="174"/>
      <c r="EV2003" s="174"/>
      <c r="EW2003" s="174"/>
      <c r="EX2003" s="174"/>
      <c r="EY2003" s="174"/>
    </row>
    <row r="2004" spans="146:155" ht="25.5" customHeight="1">
      <c r="EP2004" s="174"/>
      <c r="EQ2004" s="174"/>
      <c r="ER2004" s="174"/>
      <c r="ES2004" s="174"/>
      <c r="ET2004" s="174"/>
      <c r="EU2004" s="174"/>
      <c r="EV2004" s="174"/>
      <c r="EW2004" s="174"/>
      <c r="EX2004" s="174"/>
      <c r="EY2004" s="174"/>
    </row>
    <row r="2005" spans="146:155" ht="25.5" customHeight="1">
      <c r="EP2005" s="174"/>
      <c r="EQ2005" s="174"/>
      <c r="ER2005" s="174"/>
      <c r="ES2005" s="174"/>
      <c r="ET2005" s="174"/>
      <c r="EU2005" s="174"/>
      <c r="EV2005" s="174"/>
      <c r="EW2005" s="174"/>
      <c r="EX2005" s="174"/>
      <c r="EY2005" s="174"/>
    </row>
    <row r="2006" spans="146:155" ht="25.5" customHeight="1">
      <c r="EP2006" s="174"/>
      <c r="EQ2006" s="174"/>
      <c r="ER2006" s="174"/>
      <c r="ES2006" s="174"/>
      <c r="ET2006" s="174"/>
      <c r="EU2006" s="174"/>
      <c r="EV2006" s="174"/>
      <c r="EW2006" s="174"/>
      <c r="EX2006" s="174"/>
      <c r="EY2006" s="174"/>
    </row>
    <row r="2007" spans="146:155" ht="25.5" customHeight="1">
      <c r="EP2007" s="174"/>
      <c r="EQ2007" s="174"/>
      <c r="ER2007" s="174"/>
      <c r="ES2007" s="174"/>
      <c r="ET2007" s="174"/>
      <c r="EU2007" s="174"/>
      <c r="EV2007" s="174"/>
      <c r="EW2007" s="174"/>
      <c r="EX2007" s="174"/>
      <c r="EY2007" s="174"/>
    </row>
    <row r="2008" spans="146:155" ht="25.5" customHeight="1">
      <c r="EP2008" s="174"/>
      <c r="EQ2008" s="174"/>
      <c r="ER2008" s="174"/>
      <c r="ES2008" s="174"/>
      <c r="ET2008" s="174"/>
      <c r="EU2008" s="174"/>
      <c r="EV2008" s="174"/>
      <c r="EW2008" s="174"/>
      <c r="EX2008" s="174"/>
      <c r="EY2008" s="174"/>
    </row>
    <row r="2009" spans="146:155" ht="25.5" customHeight="1">
      <c r="EP2009" s="174"/>
      <c r="EQ2009" s="174"/>
      <c r="ER2009" s="174"/>
      <c r="ES2009" s="174"/>
      <c r="ET2009" s="174"/>
      <c r="EU2009" s="174"/>
      <c r="EV2009" s="174"/>
      <c r="EW2009" s="174"/>
      <c r="EX2009" s="174"/>
      <c r="EY2009" s="174"/>
    </row>
    <row r="2010" spans="146:155" ht="25.5" customHeight="1">
      <c r="EP2010" s="174"/>
      <c r="EQ2010" s="174"/>
      <c r="ER2010" s="174"/>
      <c r="ES2010" s="174"/>
      <c r="ET2010" s="174"/>
      <c r="EU2010" s="174"/>
      <c r="EV2010" s="174"/>
      <c r="EW2010" s="174"/>
      <c r="EX2010" s="174"/>
      <c r="EY2010" s="174"/>
    </row>
    <row r="2011" spans="146:155" ht="25.5" customHeight="1">
      <c r="EP2011" s="174"/>
      <c r="EQ2011" s="174"/>
      <c r="ER2011" s="174"/>
      <c r="ES2011" s="174"/>
      <c r="ET2011" s="174"/>
      <c r="EU2011" s="174"/>
      <c r="EV2011" s="174"/>
      <c r="EW2011" s="174"/>
      <c r="EX2011" s="174"/>
      <c r="EY2011" s="174"/>
    </row>
    <row r="2012" spans="146:155" ht="25.5" customHeight="1">
      <c r="EP2012" s="174"/>
      <c r="EQ2012" s="174"/>
      <c r="ER2012" s="174"/>
      <c r="ES2012" s="174"/>
      <c r="ET2012" s="174"/>
      <c r="EU2012" s="174"/>
      <c r="EV2012" s="174"/>
      <c r="EW2012" s="174"/>
      <c r="EX2012" s="174"/>
      <c r="EY2012" s="174"/>
    </row>
    <row r="2013" spans="146:155" ht="25.5" customHeight="1">
      <c r="EP2013" s="174"/>
      <c r="EQ2013" s="174"/>
      <c r="ER2013" s="174"/>
      <c r="ES2013" s="174"/>
      <c r="ET2013" s="174"/>
      <c r="EU2013" s="174"/>
      <c r="EV2013" s="174"/>
      <c r="EW2013" s="174"/>
      <c r="EX2013" s="174"/>
      <c r="EY2013" s="174"/>
    </row>
    <row r="2014" spans="146:155" ht="25.5" customHeight="1">
      <c r="EP2014" s="174"/>
      <c r="EQ2014" s="174"/>
      <c r="ER2014" s="174"/>
      <c r="ES2014" s="174"/>
      <c r="ET2014" s="174"/>
      <c r="EU2014" s="174"/>
      <c r="EV2014" s="174"/>
      <c r="EW2014" s="174"/>
      <c r="EX2014" s="174"/>
      <c r="EY2014" s="174"/>
    </row>
    <row r="2015" spans="146:155" ht="25.5" customHeight="1">
      <c r="EP2015" s="174"/>
      <c r="EQ2015" s="174"/>
      <c r="ER2015" s="174"/>
      <c r="ES2015" s="174"/>
      <c r="ET2015" s="174"/>
      <c r="EU2015" s="174"/>
      <c r="EV2015" s="174"/>
      <c r="EW2015" s="174"/>
      <c r="EX2015" s="174"/>
      <c r="EY2015" s="174"/>
    </row>
    <row r="2016" spans="146:155" ht="25.5" customHeight="1">
      <c r="EP2016" s="174"/>
      <c r="EQ2016" s="174"/>
      <c r="ER2016" s="174"/>
      <c r="ES2016" s="174"/>
      <c r="ET2016" s="174"/>
      <c r="EU2016" s="174"/>
      <c r="EV2016" s="174"/>
      <c r="EW2016" s="174"/>
      <c r="EX2016" s="174"/>
      <c r="EY2016" s="174"/>
    </row>
    <row r="2017" spans="146:155" ht="25.5" customHeight="1">
      <c r="EP2017" s="174"/>
      <c r="EQ2017" s="174"/>
      <c r="ER2017" s="174"/>
      <c r="ES2017" s="174"/>
      <c r="ET2017" s="174"/>
      <c r="EU2017" s="174"/>
      <c r="EV2017" s="174"/>
      <c r="EW2017" s="174"/>
      <c r="EX2017" s="174"/>
      <c r="EY2017" s="174"/>
    </row>
    <row r="2018" spans="146:155" ht="25.5" customHeight="1">
      <c r="EP2018" s="174"/>
      <c r="EQ2018" s="174"/>
      <c r="ER2018" s="174"/>
      <c r="ES2018" s="174"/>
      <c r="ET2018" s="174"/>
      <c r="EU2018" s="174"/>
      <c r="EV2018" s="174"/>
      <c r="EW2018" s="174"/>
      <c r="EX2018" s="174"/>
      <c r="EY2018" s="174"/>
    </row>
    <row r="2019" spans="146:155" ht="25.5" customHeight="1">
      <c r="EP2019" s="174"/>
      <c r="EQ2019" s="174"/>
      <c r="ER2019" s="174"/>
      <c r="ES2019" s="174"/>
      <c r="ET2019" s="174"/>
      <c r="EU2019" s="174"/>
      <c r="EV2019" s="174"/>
      <c r="EW2019" s="174"/>
      <c r="EX2019" s="174"/>
      <c r="EY2019" s="174"/>
    </row>
    <row r="2020" spans="146:155" ht="25.5" customHeight="1">
      <c r="EP2020" s="174"/>
      <c r="EQ2020" s="174"/>
      <c r="ER2020" s="174"/>
      <c r="ES2020" s="174"/>
      <c r="ET2020" s="174"/>
      <c r="EU2020" s="174"/>
      <c r="EV2020" s="174"/>
      <c r="EW2020" s="174"/>
      <c r="EX2020" s="174"/>
      <c r="EY2020" s="174"/>
    </row>
    <row r="2021" spans="146:155" ht="25.5" customHeight="1">
      <c r="EP2021" s="174"/>
      <c r="EQ2021" s="174"/>
      <c r="ER2021" s="174"/>
      <c r="ES2021" s="174"/>
      <c r="ET2021" s="174"/>
      <c r="EU2021" s="174"/>
      <c r="EV2021" s="174"/>
      <c r="EW2021" s="174"/>
      <c r="EX2021" s="174"/>
      <c r="EY2021" s="174"/>
    </row>
    <row r="2022" spans="146:155" ht="25.5" customHeight="1">
      <c r="EP2022" s="174"/>
      <c r="EQ2022" s="174"/>
      <c r="ER2022" s="174"/>
      <c r="ES2022" s="174"/>
      <c r="ET2022" s="174"/>
      <c r="EU2022" s="174"/>
      <c r="EV2022" s="174"/>
      <c r="EW2022" s="174"/>
      <c r="EX2022" s="174"/>
      <c r="EY2022" s="174"/>
    </row>
    <row r="2023" spans="146:155" ht="25.5" customHeight="1">
      <c r="EP2023" s="174"/>
      <c r="EQ2023" s="174"/>
      <c r="ER2023" s="174"/>
      <c r="ES2023" s="174"/>
      <c r="ET2023" s="174"/>
      <c r="EU2023" s="174"/>
      <c r="EV2023" s="174"/>
      <c r="EW2023" s="174"/>
      <c r="EX2023" s="174"/>
      <c r="EY2023" s="174"/>
    </row>
    <row r="2024" spans="146:155" ht="25.5" customHeight="1">
      <c r="EP2024" s="174"/>
      <c r="EQ2024" s="174"/>
      <c r="ER2024" s="174"/>
      <c r="ES2024" s="174"/>
      <c r="ET2024" s="174"/>
      <c r="EU2024" s="174"/>
      <c r="EV2024" s="174"/>
      <c r="EW2024" s="174"/>
      <c r="EX2024" s="174"/>
      <c r="EY2024" s="174"/>
    </row>
    <row r="2025" spans="146:155" ht="25.5" customHeight="1">
      <c r="EP2025" s="174"/>
      <c r="EQ2025" s="174"/>
      <c r="ER2025" s="174"/>
      <c r="ES2025" s="174"/>
      <c r="ET2025" s="174"/>
      <c r="EU2025" s="174"/>
      <c r="EV2025" s="174"/>
      <c r="EW2025" s="174"/>
      <c r="EX2025" s="174"/>
      <c r="EY2025" s="174"/>
    </row>
    <row r="2026" spans="146:155" ht="25.5" customHeight="1">
      <c r="EP2026" s="174"/>
      <c r="EQ2026" s="174"/>
      <c r="ER2026" s="174"/>
      <c r="ES2026" s="174"/>
      <c r="ET2026" s="174"/>
      <c r="EU2026" s="174"/>
      <c r="EV2026" s="174"/>
      <c r="EW2026" s="174"/>
      <c r="EX2026" s="174"/>
      <c r="EY2026" s="174"/>
    </row>
    <row r="2027" spans="146:155" ht="25.5" customHeight="1">
      <c r="EP2027" s="174"/>
      <c r="EQ2027" s="174"/>
      <c r="ER2027" s="174"/>
      <c r="ES2027" s="174"/>
      <c r="ET2027" s="174"/>
      <c r="EU2027" s="174"/>
      <c r="EV2027" s="174"/>
      <c r="EW2027" s="174"/>
      <c r="EX2027" s="174"/>
      <c r="EY2027" s="174"/>
    </row>
    <row r="2028" spans="146:155" ht="25.5" customHeight="1">
      <c r="EP2028" s="174"/>
      <c r="EQ2028" s="174"/>
      <c r="ER2028" s="174"/>
      <c r="ES2028" s="174"/>
      <c r="ET2028" s="174"/>
      <c r="EU2028" s="174"/>
      <c r="EV2028" s="174"/>
      <c r="EW2028" s="174"/>
      <c r="EX2028" s="174"/>
      <c r="EY2028" s="174"/>
    </row>
    <row r="2029" spans="146:155" ht="25.5" customHeight="1">
      <c r="EP2029" s="174"/>
      <c r="EQ2029" s="174"/>
      <c r="ER2029" s="174"/>
      <c r="ES2029" s="174"/>
      <c r="ET2029" s="174"/>
      <c r="EU2029" s="174"/>
      <c r="EV2029" s="174"/>
      <c r="EW2029" s="174"/>
      <c r="EX2029" s="174"/>
      <c r="EY2029" s="174"/>
    </row>
    <row r="2030" spans="146:155" ht="25.5" customHeight="1">
      <c r="EP2030" s="174"/>
      <c r="EQ2030" s="174"/>
      <c r="ER2030" s="174"/>
      <c r="ES2030" s="174"/>
      <c r="ET2030" s="174"/>
      <c r="EU2030" s="174"/>
      <c r="EV2030" s="174"/>
      <c r="EW2030" s="174"/>
      <c r="EX2030" s="174"/>
      <c r="EY2030" s="174"/>
    </row>
    <row r="2031" spans="146:155" ht="25.5" customHeight="1">
      <c r="EP2031" s="174"/>
      <c r="EQ2031" s="174"/>
      <c r="ER2031" s="174"/>
      <c r="ES2031" s="174"/>
      <c r="ET2031" s="174"/>
      <c r="EU2031" s="174"/>
      <c r="EV2031" s="174"/>
      <c r="EW2031" s="174"/>
      <c r="EX2031" s="174"/>
      <c r="EY2031" s="174"/>
    </row>
    <row r="2032" spans="146:155" ht="25.5" customHeight="1">
      <c r="EP2032" s="174"/>
      <c r="EQ2032" s="174"/>
      <c r="ER2032" s="174"/>
      <c r="ES2032" s="174"/>
      <c r="ET2032" s="174"/>
      <c r="EU2032" s="174"/>
      <c r="EV2032" s="174"/>
      <c r="EW2032" s="174"/>
      <c r="EX2032" s="174"/>
      <c r="EY2032" s="174"/>
    </row>
    <row r="2033" spans="146:155" ht="25.5" customHeight="1">
      <c r="EP2033" s="174"/>
      <c r="EQ2033" s="174"/>
      <c r="ER2033" s="174"/>
      <c r="ES2033" s="174"/>
      <c r="ET2033" s="174"/>
      <c r="EU2033" s="174"/>
      <c r="EV2033" s="174"/>
      <c r="EW2033" s="174"/>
      <c r="EX2033" s="174"/>
      <c r="EY2033" s="174"/>
    </row>
    <row r="2034" spans="146:155" ht="25.5" customHeight="1">
      <c r="EP2034" s="174"/>
      <c r="EQ2034" s="174"/>
      <c r="ER2034" s="174"/>
      <c r="ES2034" s="174"/>
      <c r="ET2034" s="174"/>
      <c r="EU2034" s="174"/>
      <c r="EV2034" s="174"/>
      <c r="EW2034" s="174"/>
      <c r="EX2034" s="174"/>
      <c r="EY2034" s="174"/>
    </row>
    <row r="2035" spans="146:155" ht="25.5" customHeight="1">
      <c r="EP2035" s="174"/>
      <c r="EQ2035" s="174"/>
      <c r="ER2035" s="174"/>
      <c r="ES2035" s="174"/>
      <c r="ET2035" s="174"/>
      <c r="EU2035" s="174"/>
      <c r="EV2035" s="174"/>
      <c r="EW2035" s="174"/>
      <c r="EX2035" s="174"/>
      <c r="EY2035" s="174"/>
    </row>
    <row r="2036" spans="146:155" ht="25.5" customHeight="1">
      <c r="EP2036" s="174"/>
      <c r="EQ2036" s="174"/>
      <c r="ER2036" s="174"/>
      <c r="ES2036" s="174"/>
      <c r="ET2036" s="174"/>
      <c r="EU2036" s="174"/>
      <c r="EV2036" s="174"/>
      <c r="EW2036" s="174"/>
      <c r="EX2036" s="174"/>
      <c r="EY2036" s="174"/>
    </row>
    <row r="2037" spans="146:155" ht="25.5" customHeight="1">
      <c r="EP2037" s="174"/>
      <c r="EQ2037" s="174"/>
      <c r="ER2037" s="174"/>
      <c r="ES2037" s="174"/>
      <c r="ET2037" s="174"/>
      <c r="EU2037" s="174"/>
      <c r="EV2037" s="174"/>
      <c r="EW2037" s="174"/>
      <c r="EX2037" s="174"/>
      <c r="EY2037" s="174"/>
    </row>
    <row r="2038" spans="146:155" ht="25.5" customHeight="1">
      <c r="EP2038" s="174"/>
      <c r="EQ2038" s="174"/>
      <c r="ER2038" s="174"/>
      <c r="ES2038" s="174"/>
      <c r="ET2038" s="174"/>
      <c r="EU2038" s="174"/>
      <c r="EV2038" s="174"/>
      <c r="EW2038" s="174"/>
      <c r="EX2038" s="174"/>
      <c r="EY2038" s="174"/>
    </row>
    <row r="2039" spans="146:155" ht="25.5" customHeight="1">
      <c r="EP2039" s="174"/>
      <c r="EQ2039" s="174"/>
      <c r="ER2039" s="174"/>
      <c r="ES2039" s="174"/>
      <c r="ET2039" s="174"/>
      <c r="EU2039" s="174"/>
      <c r="EV2039" s="174"/>
      <c r="EW2039" s="174"/>
      <c r="EX2039" s="174"/>
      <c r="EY2039" s="174"/>
    </row>
    <row r="2040" spans="146:155" ht="25.5" customHeight="1">
      <c r="EP2040" s="174"/>
      <c r="EQ2040" s="174"/>
      <c r="ER2040" s="174"/>
      <c r="ES2040" s="174"/>
      <c r="ET2040" s="174"/>
      <c r="EU2040" s="174"/>
      <c r="EV2040" s="174"/>
      <c r="EW2040" s="174"/>
      <c r="EX2040" s="174"/>
      <c r="EY2040" s="174"/>
    </row>
    <row r="2041" spans="146:155" ht="25.5" customHeight="1">
      <c r="EP2041" s="174"/>
      <c r="EQ2041" s="174"/>
      <c r="ER2041" s="174"/>
      <c r="ES2041" s="174"/>
      <c r="ET2041" s="174"/>
      <c r="EU2041" s="174"/>
      <c r="EV2041" s="174"/>
      <c r="EW2041" s="174"/>
      <c r="EX2041" s="174"/>
      <c r="EY2041" s="174"/>
    </row>
    <row r="2042" spans="146:155" ht="25.5" customHeight="1">
      <c r="EP2042" s="174"/>
      <c r="EQ2042" s="174"/>
      <c r="ER2042" s="174"/>
      <c r="ES2042" s="174"/>
      <c r="ET2042" s="174"/>
      <c r="EU2042" s="174"/>
      <c r="EV2042" s="174"/>
      <c r="EW2042" s="174"/>
      <c r="EX2042" s="174"/>
      <c r="EY2042" s="174"/>
    </row>
    <row r="2043" spans="146:155" ht="25.5" customHeight="1">
      <c r="EP2043" s="174"/>
      <c r="EQ2043" s="174"/>
      <c r="ER2043" s="174"/>
      <c r="ES2043" s="174"/>
      <c r="ET2043" s="174"/>
      <c r="EU2043" s="174"/>
      <c r="EV2043" s="174"/>
      <c r="EW2043" s="174"/>
      <c r="EX2043" s="174"/>
      <c r="EY2043" s="174"/>
    </row>
    <row r="2044" spans="146:155" ht="25.5" customHeight="1">
      <c r="EP2044" s="174"/>
      <c r="EQ2044" s="174"/>
      <c r="ER2044" s="174"/>
      <c r="ES2044" s="174"/>
      <c r="ET2044" s="174"/>
      <c r="EU2044" s="174"/>
      <c r="EV2044" s="174"/>
      <c r="EW2044" s="174"/>
      <c r="EX2044" s="174"/>
      <c r="EY2044" s="174"/>
    </row>
    <row r="2045" spans="146:155" ht="25.5" customHeight="1">
      <c r="EP2045" s="174"/>
      <c r="EQ2045" s="174"/>
      <c r="ER2045" s="174"/>
      <c r="ES2045" s="174"/>
      <c r="ET2045" s="174"/>
      <c r="EU2045" s="174"/>
      <c r="EV2045" s="174"/>
      <c r="EW2045" s="174"/>
      <c r="EX2045" s="174"/>
      <c r="EY2045" s="174"/>
    </row>
    <row r="2046" spans="146:155" ht="25.5" customHeight="1">
      <c r="EP2046" s="174"/>
      <c r="EQ2046" s="174"/>
      <c r="ER2046" s="174"/>
      <c r="ES2046" s="174"/>
      <c r="ET2046" s="174"/>
      <c r="EU2046" s="174"/>
      <c r="EV2046" s="174"/>
      <c r="EW2046" s="174"/>
      <c r="EX2046" s="174"/>
      <c r="EY2046" s="174"/>
    </row>
    <row r="2047" spans="146:155" ht="25.5" customHeight="1">
      <c r="EP2047" s="174"/>
      <c r="EQ2047" s="174"/>
      <c r="ER2047" s="174"/>
      <c r="ES2047" s="174"/>
      <c r="ET2047" s="174"/>
      <c r="EU2047" s="174"/>
      <c r="EV2047" s="174"/>
      <c r="EW2047" s="174"/>
      <c r="EX2047" s="174"/>
      <c r="EY2047" s="174"/>
    </row>
    <row r="2048" spans="146:155" ht="25.5" customHeight="1">
      <c r="EP2048" s="174"/>
      <c r="EQ2048" s="174"/>
      <c r="ER2048" s="174"/>
      <c r="ES2048" s="174"/>
      <c r="ET2048" s="174"/>
      <c r="EU2048" s="174"/>
      <c r="EV2048" s="174"/>
      <c r="EW2048" s="174"/>
      <c r="EX2048" s="174"/>
      <c r="EY2048" s="174"/>
    </row>
    <row r="2049" spans="146:155" ht="25.5" customHeight="1">
      <c r="EP2049" s="174"/>
      <c r="EQ2049" s="174"/>
      <c r="ER2049" s="174"/>
      <c r="ES2049" s="174"/>
      <c r="ET2049" s="174"/>
      <c r="EU2049" s="174"/>
      <c r="EV2049" s="174"/>
      <c r="EW2049" s="174"/>
      <c r="EX2049" s="174"/>
      <c r="EY2049" s="174"/>
    </row>
    <row r="2050" spans="146:155" ht="25.5" customHeight="1">
      <c r="EP2050" s="174"/>
      <c r="EQ2050" s="174"/>
      <c r="ER2050" s="174"/>
      <c r="ES2050" s="174"/>
      <c r="ET2050" s="174"/>
      <c r="EU2050" s="174"/>
      <c r="EV2050" s="174"/>
      <c r="EW2050" s="174"/>
      <c r="EX2050" s="174"/>
      <c r="EY2050" s="174"/>
    </row>
    <row r="2051" spans="146:155" ht="25.5" customHeight="1">
      <c r="EP2051" s="174"/>
      <c r="EQ2051" s="174"/>
      <c r="ER2051" s="174"/>
      <c r="ES2051" s="174"/>
      <c r="ET2051" s="174"/>
      <c r="EU2051" s="174"/>
      <c r="EV2051" s="174"/>
      <c r="EW2051" s="174"/>
      <c r="EX2051" s="174"/>
      <c r="EY2051" s="174"/>
    </row>
    <row r="2052" spans="146:155" ht="25.5" customHeight="1">
      <c r="EP2052" s="174"/>
      <c r="EQ2052" s="174"/>
      <c r="ER2052" s="174"/>
      <c r="ES2052" s="174"/>
      <c r="ET2052" s="174"/>
      <c r="EU2052" s="174"/>
      <c r="EV2052" s="174"/>
      <c r="EW2052" s="174"/>
      <c r="EX2052" s="174"/>
      <c r="EY2052" s="174"/>
    </row>
    <row r="2053" spans="146:155" ht="25.5" customHeight="1">
      <c r="EP2053" s="174"/>
      <c r="EQ2053" s="174"/>
      <c r="ER2053" s="174"/>
      <c r="ES2053" s="174"/>
      <c r="ET2053" s="174"/>
      <c r="EU2053" s="174"/>
      <c r="EV2053" s="174"/>
      <c r="EW2053" s="174"/>
      <c r="EX2053" s="174"/>
      <c r="EY2053" s="174"/>
    </row>
    <row r="2054" spans="146:155" ht="25.5" customHeight="1">
      <c r="EP2054" s="174"/>
      <c r="EQ2054" s="174"/>
      <c r="ER2054" s="174"/>
      <c r="ES2054" s="174"/>
      <c r="ET2054" s="174"/>
      <c r="EU2054" s="174"/>
      <c r="EV2054" s="174"/>
      <c r="EW2054" s="174"/>
      <c r="EX2054" s="174"/>
      <c r="EY2054" s="174"/>
    </row>
    <row r="2055" spans="146:155" ht="25.5" customHeight="1">
      <c r="EP2055" s="174"/>
      <c r="EQ2055" s="174"/>
      <c r="ER2055" s="174"/>
      <c r="ES2055" s="174"/>
      <c r="ET2055" s="174"/>
      <c r="EU2055" s="174"/>
      <c r="EV2055" s="174"/>
      <c r="EW2055" s="174"/>
      <c r="EX2055" s="174"/>
      <c r="EY2055" s="174"/>
    </row>
    <row r="2056" spans="146:155" ht="25.5" customHeight="1">
      <c r="EP2056" s="174"/>
      <c r="EQ2056" s="174"/>
      <c r="ER2056" s="174"/>
      <c r="ES2056" s="174"/>
      <c r="ET2056" s="174"/>
      <c r="EU2056" s="174"/>
      <c r="EV2056" s="174"/>
      <c r="EW2056" s="174"/>
      <c r="EX2056" s="174"/>
      <c r="EY2056" s="174"/>
    </row>
    <row r="2057" spans="146:155" ht="25.5" customHeight="1">
      <c r="EP2057" s="174"/>
      <c r="EQ2057" s="174"/>
      <c r="ER2057" s="174"/>
      <c r="ES2057" s="174"/>
      <c r="ET2057" s="174"/>
      <c r="EU2057" s="174"/>
      <c r="EV2057" s="174"/>
      <c r="EW2057" s="174"/>
      <c r="EX2057" s="174"/>
      <c r="EY2057" s="174"/>
    </row>
    <row r="2058" spans="146:155" ht="25.5" customHeight="1">
      <c r="EP2058" s="174"/>
      <c r="EQ2058" s="174"/>
      <c r="ER2058" s="174"/>
      <c r="ES2058" s="174"/>
      <c r="ET2058" s="174"/>
      <c r="EU2058" s="174"/>
      <c r="EV2058" s="174"/>
      <c r="EW2058" s="174"/>
      <c r="EX2058" s="174"/>
      <c r="EY2058" s="174"/>
    </row>
    <row r="2059" spans="146:155" ht="25.5" customHeight="1">
      <c r="EP2059" s="174"/>
      <c r="EQ2059" s="174"/>
      <c r="ER2059" s="174"/>
      <c r="ES2059" s="174"/>
      <c r="ET2059" s="174"/>
      <c r="EU2059" s="174"/>
      <c r="EV2059" s="174"/>
      <c r="EW2059" s="174"/>
      <c r="EX2059" s="174"/>
      <c r="EY2059" s="174"/>
    </row>
    <row r="2060" spans="146:155" ht="25.5" customHeight="1">
      <c r="EP2060" s="174"/>
      <c r="EQ2060" s="174"/>
      <c r="ER2060" s="174"/>
      <c r="ES2060" s="174"/>
      <c r="ET2060" s="174"/>
      <c r="EU2060" s="174"/>
      <c r="EV2060" s="174"/>
      <c r="EW2060" s="174"/>
      <c r="EX2060" s="174"/>
      <c r="EY2060" s="174"/>
    </row>
    <row r="2061" spans="146:155" ht="25.5" customHeight="1">
      <c r="EP2061" s="174"/>
      <c r="EQ2061" s="174"/>
      <c r="ER2061" s="174"/>
      <c r="ES2061" s="174"/>
      <c r="ET2061" s="174"/>
      <c r="EU2061" s="174"/>
      <c r="EV2061" s="174"/>
      <c r="EW2061" s="174"/>
      <c r="EX2061" s="174"/>
      <c r="EY2061" s="174"/>
    </row>
    <row r="2062" spans="146:155" ht="25.5" customHeight="1">
      <c r="EP2062" s="174"/>
      <c r="EQ2062" s="174"/>
      <c r="ER2062" s="174"/>
      <c r="ES2062" s="174"/>
      <c r="ET2062" s="174"/>
      <c r="EU2062" s="174"/>
      <c r="EV2062" s="174"/>
      <c r="EW2062" s="174"/>
      <c r="EX2062" s="174"/>
      <c r="EY2062" s="174"/>
    </row>
    <row r="2063" spans="146:155" ht="25.5" customHeight="1">
      <c r="EP2063" s="174"/>
      <c r="EQ2063" s="174"/>
      <c r="ER2063" s="174"/>
      <c r="ES2063" s="174"/>
      <c r="ET2063" s="174"/>
      <c r="EU2063" s="174"/>
      <c r="EV2063" s="174"/>
      <c r="EW2063" s="174"/>
      <c r="EX2063" s="174"/>
      <c r="EY2063" s="174"/>
    </row>
    <row r="2064" spans="146:155" ht="25.5" customHeight="1">
      <c r="EP2064" s="174"/>
      <c r="EQ2064" s="174"/>
      <c r="ER2064" s="174"/>
      <c r="ES2064" s="174"/>
      <c r="ET2064" s="174"/>
      <c r="EU2064" s="174"/>
      <c r="EV2064" s="174"/>
      <c r="EW2064" s="174"/>
      <c r="EX2064" s="174"/>
      <c r="EY2064" s="174"/>
    </row>
    <row r="2065" spans="146:155" ht="25.5" customHeight="1">
      <c r="EP2065" s="174"/>
      <c r="EQ2065" s="174"/>
      <c r="ER2065" s="174"/>
      <c r="ES2065" s="174"/>
      <c r="ET2065" s="174"/>
      <c r="EU2065" s="174"/>
      <c r="EV2065" s="174"/>
      <c r="EW2065" s="174"/>
      <c r="EX2065" s="174"/>
      <c r="EY2065" s="174"/>
    </row>
    <row r="2066" spans="146:155" ht="25.5" customHeight="1">
      <c r="EP2066" s="174"/>
      <c r="EQ2066" s="174"/>
      <c r="ER2066" s="174"/>
      <c r="ES2066" s="174"/>
      <c r="ET2066" s="174"/>
      <c r="EU2066" s="174"/>
      <c r="EV2066" s="174"/>
      <c r="EW2066" s="174"/>
      <c r="EX2066" s="174"/>
      <c r="EY2066" s="174"/>
    </row>
    <row r="2067" spans="146:155" ht="25.5" customHeight="1">
      <c r="EP2067" s="174"/>
      <c r="EQ2067" s="174"/>
      <c r="ER2067" s="174"/>
      <c r="ES2067" s="174"/>
      <c r="ET2067" s="174"/>
      <c r="EU2067" s="174"/>
      <c r="EV2067" s="174"/>
      <c r="EW2067" s="174"/>
      <c r="EX2067" s="174"/>
      <c r="EY2067" s="174"/>
    </row>
    <row r="2068" spans="146:155" ht="25.5" customHeight="1">
      <c r="EP2068" s="174"/>
      <c r="EQ2068" s="174"/>
      <c r="ER2068" s="174"/>
      <c r="ES2068" s="174"/>
      <c r="ET2068" s="174"/>
      <c r="EU2068" s="174"/>
      <c r="EV2068" s="174"/>
      <c r="EW2068" s="174"/>
      <c r="EX2068" s="174"/>
      <c r="EY2068" s="174"/>
    </row>
    <row r="2069" spans="146:155" ht="25.5" customHeight="1">
      <c r="EP2069" s="174"/>
      <c r="EQ2069" s="174"/>
      <c r="ER2069" s="174"/>
      <c r="ES2069" s="174"/>
      <c r="ET2069" s="174"/>
      <c r="EU2069" s="174"/>
      <c r="EV2069" s="174"/>
      <c r="EW2069" s="174"/>
      <c r="EX2069" s="174"/>
      <c r="EY2069" s="174"/>
    </row>
    <row r="2070" spans="146:155" ht="25.5" customHeight="1">
      <c r="EP2070" s="174"/>
      <c r="EQ2070" s="174"/>
      <c r="ER2070" s="174"/>
      <c r="ES2070" s="174"/>
      <c r="ET2070" s="174"/>
      <c r="EU2070" s="174"/>
      <c r="EV2070" s="174"/>
      <c r="EW2070" s="174"/>
      <c r="EX2070" s="174"/>
      <c r="EY2070" s="174"/>
    </row>
    <row r="2071" spans="146:155" ht="25.5" customHeight="1">
      <c r="EP2071" s="174"/>
      <c r="EQ2071" s="174"/>
      <c r="ER2071" s="174"/>
      <c r="ES2071" s="174"/>
      <c r="ET2071" s="174"/>
      <c r="EU2071" s="174"/>
      <c r="EV2071" s="174"/>
      <c r="EW2071" s="174"/>
      <c r="EX2071" s="174"/>
      <c r="EY2071" s="174"/>
    </row>
    <row r="2072" spans="146:155" ht="25.5" customHeight="1">
      <c r="EP2072" s="174"/>
      <c r="EQ2072" s="174"/>
      <c r="ER2072" s="174"/>
      <c r="ES2072" s="174"/>
      <c r="ET2072" s="174"/>
      <c r="EU2072" s="174"/>
      <c r="EV2072" s="174"/>
      <c r="EW2072" s="174"/>
      <c r="EX2072" s="174"/>
      <c r="EY2072" s="174"/>
    </row>
    <row r="2073" spans="146:155" ht="25.5" customHeight="1">
      <c r="EP2073" s="174"/>
      <c r="EQ2073" s="174"/>
      <c r="ER2073" s="174"/>
      <c r="ES2073" s="174"/>
      <c r="ET2073" s="174"/>
      <c r="EU2073" s="174"/>
      <c r="EV2073" s="174"/>
      <c r="EW2073" s="174"/>
      <c r="EX2073" s="174"/>
      <c r="EY2073" s="174"/>
    </row>
    <row r="2074" spans="146:155" ht="25.5" customHeight="1">
      <c r="EP2074" s="174"/>
      <c r="EQ2074" s="174"/>
      <c r="ER2074" s="174"/>
      <c r="ES2074" s="174"/>
      <c r="ET2074" s="174"/>
      <c r="EU2074" s="174"/>
      <c r="EV2074" s="174"/>
      <c r="EW2074" s="174"/>
      <c r="EX2074" s="174"/>
      <c r="EY2074" s="174"/>
    </row>
    <row r="2075" spans="146:155" ht="25.5" customHeight="1">
      <c r="EP2075" s="174"/>
      <c r="EQ2075" s="174"/>
      <c r="ER2075" s="174"/>
      <c r="ES2075" s="174"/>
      <c r="ET2075" s="174"/>
      <c r="EU2075" s="174"/>
      <c r="EV2075" s="174"/>
      <c r="EW2075" s="174"/>
      <c r="EX2075" s="174"/>
      <c r="EY2075" s="174"/>
    </row>
    <row r="2076" spans="146:155" ht="25.5" customHeight="1">
      <c r="EP2076" s="174"/>
      <c r="EQ2076" s="174"/>
      <c r="ER2076" s="174"/>
      <c r="ES2076" s="174"/>
      <c r="ET2076" s="174"/>
      <c r="EU2076" s="174"/>
      <c r="EV2076" s="174"/>
      <c r="EW2076" s="174"/>
      <c r="EX2076" s="174"/>
      <c r="EY2076" s="174"/>
    </row>
    <row r="2077" spans="146:155" ht="25.5" customHeight="1">
      <c r="EP2077" s="174"/>
      <c r="EQ2077" s="174"/>
      <c r="ER2077" s="174"/>
      <c r="ES2077" s="174"/>
      <c r="ET2077" s="174"/>
      <c r="EU2077" s="174"/>
      <c r="EV2077" s="174"/>
      <c r="EW2077" s="174"/>
      <c r="EX2077" s="174"/>
      <c r="EY2077" s="174"/>
    </row>
    <row r="2078" spans="146:155" ht="25.5" customHeight="1">
      <c r="EP2078" s="174"/>
      <c r="EQ2078" s="174"/>
      <c r="ER2078" s="174"/>
      <c r="ES2078" s="174"/>
      <c r="ET2078" s="174"/>
      <c r="EU2078" s="174"/>
      <c r="EV2078" s="174"/>
      <c r="EW2078" s="174"/>
      <c r="EX2078" s="174"/>
      <c r="EY2078" s="174"/>
    </row>
    <row r="2079" spans="146:155" ht="25.5" customHeight="1">
      <c r="EP2079" s="174"/>
      <c r="EQ2079" s="174"/>
      <c r="ER2079" s="174"/>
      <c r="ES2079" s="174"/>
      <c r="ET2079" s="174"/>
      <c r="EU2079" s="174"/>
      <c r="EV2079" s="174"/>
      <c r="EW2079" s="174"/>
      <c r="EX2079" s="174"/>
      <c r="EY2079" s="174"/>
    </row>
    <row r="2080" spans="146:155" ht="25.5" customHeight="1">
      <c r="EP2080" s="174"/>
      <c r="EQ2080" s="174"/>
      <c r="ER2080" s="174"/>
      <c r="ES2080" s="174"/>
      <c r="ET2080" s="174"/>
      <c r="EU2080" s="174"/>
      <c r="EV2080" s="174"/>
      <c r="EW2080" s="174"/>
      <c r="EX2080" s="174"/>
      <c r="EY2080" s="174"/>
    </row>
    <row r="2081" spans="146:155" ht="25.5" customHeight="1">
      <c r="EP2081" s="174"/>
      <c r="EQ2081" s="174"/>
      <c r="ER2081" s="174"/>
      <c r="ES2081" s="174"/>
      <c r="ET2081" s="174"/>
      <c r="EU2081" s="174"/>
      <c r="EV2081" s="174"/>
      <c r="EW2081" s="174"/>
      <c r="EX2081" s="174"/>
      <c r="EY2081" s="174"/>
    </row>
    <row r="2082" spans="146:155" ht="25.5" customHeight="1">
      <c r="EP2082" s="174"/>
      <c r="EQ2082" s="174"/>
      <c r="ER2082" s="174"/>
      <c r="ES2082" s="174"/>
      <c r="ET2082" s="174"/>
      <c r="EU2082" s="174"/>
      <c r="EV2082" s="174"/>
      <c r="EW2082" s="174"/>
      <c r="EX2082" s="174"/>
      <c r="EY2082" s="174"/>
    </row>
    <row r="2083" spans="146:155" ht="25.5" customHeight="1">
      <c r="EP2083" s="174"/>
      <c r="EQ2083" s="174"/>
      <c r="ER2083" s="174"/>
      <c r="ES2083" s="174"/>
      <c r="ET2083" s="174"/>
      <c r="EU2083" s="174"/>
      <c r="EV2083" s="174"/>
      <c r="EW2083" s="174"/>
      <c r="EX2083" s="174"/>
      <c r="EY2083" s="174"/>
    </row>
    <row r="2084" spans="146:155" ht="25.5" customHeight="1">
      <c r="EP2084" s="174"/>
      <c r="EQ2084" s="174"/>
      <c r="ER2084" s="174"/>
      <c r="ES2084" s="174"/>
      <c r="ET2084" s="174"/>
      <c r="EU2084" s="174"/>
      <c r="EV2084" s="174"/>
      <c r="EW2084" s="174"/>
      <c r="EX2084" s="174"/>
      <c r="EY2084" s="174"/>
    </row>
    <row r="2085" spans="146:155" ht="25.5" customHeight="1">
      <c r="EP2085" s="174"/>
      <c r="EQ2085" s="174"/>
      <c r="ER2085" s="174"/>
      <c r="ES2085" s="174"/>
      <c r="ET2085" s="174"/>
      <c r="EU2085" s="174"/>
      <c r="EV2085" s="174"/>
      <c r="EW2085" s="174"/>
      <c r="EX2085" s="174"/>
      <c r="EY2085" s="174"/>
    </row>
    <row r="2086" spans="146:155" ht="25.5" customHeight="1">
      <c r="EP2086" s="174"/>
      <c r="EQ2086" s="174"/>
      <c r="ER2086" s="174"/>
      <c r="ES2086" s="174"/>
      <c r="ET2086" s="174"/>
      <c r="EU2086" s="174"/>
      <c r="EV2086" s="174"/>
      <c r="EW2086" s="174"/>
      <c r="EX2086" s="174"/>
      <c r="EY2086" s="174"/>
    </row>
    <row r="2087" spans="146:155" ht="25.5" customHeight="1">
      <c r="EP2087" s="174"/>
      <c r="EQ2087" s="174"/>
      <c r="ER2087" s="174"/>
      <c r="ES2087" s="174"/>
      <c r="ET2087" s="174"/>
      <c r="EU2087" s="174"/>
      <c r="EV2087" s="174"/>
      <c r="EW2087" s="174"/>
      <c r="EX2087" s="174"/>
      <c r="EY2087" s="174"/>
    </row>
    <row r="2088" spans="146:155" ht="25.5" customHeight="1">
      <c r="EP2088" s="174"/>
      <c r="EQ2088" s="174"/>
      <c r="ER2088" s="174"/>
      <c r="ES2088" s="174"/>
      <c r="ET2088" s="174"/>
      <c r="EU2088" s="174"/>
      <c r="EV2088" s="174"/>
      <c r="EW2088" s="174"/>
      <c r="EX2088" s="174"/>
      <c r="EY2088" s="174"/>
    </row>
    <row r="2089" spans="146:155" ht="25.5" customHeight="1">
      <c r="EP2089" s="174"/>
      <c r="EQ2089" s="174"/>
      <c r="ER2089" s="174"/>
      <c r="ES2089" s="174"/>
      <c r="ET2089" s="174"/>
      <c r="EU2089" s="174"/>
      <c r="EV2089" s="174"/>
      <c r="EW2089" s="174"/>
      <c r="EX2089" s="174"/>
      <c r="EY2089" s="174"/>
    </row>
    <row r="2090" spans="146:155" ht="25.5" customHeight="1">
      <c r="EP2090" s="174"/>
      <c r="EQ2090" s="174"/>
      <c r="ER2090" s="174"/>
      <c r="ES2090" s="174"/>
      <c r="ET2090" s="174"/>
      <c r="EU2090" s="174"/>
      <c r="EV2090" s="174"/>
      <c r="EW2090" s="174"/>
      <c r="EX2090" s="174"/>
      <c r="EY2090" s="174"/>
    </row>
    <row r="2091" spans="146:155" ht="25.5" customHeight="1">
      <c r="EP2091" s="174"/>
      <c r="EQ2091" s="174"/>
      <c r="ER2091" s="174"/>
      <c r="ES2091" s="174"/>
      <c r="ET2091" s="174"/>
      <c r="EU2091" s="174"/>
      <c r="EV2091" s="174"/>
      <c r="EW2091" s="174"/>
      <c r="EX2091" s="174"/>
      <c r="EY2091" s="174"/>
    </row>
    <row r="2092" spans="146:155" ht="25.5" customHeight="1">
      <c r="EP2092" s="174"/>
      <c r="EQ2092" s="174"/>
      <c r="ER2092" s="174"/>
      <c r="ES2092" s="174"/>
      <c r="ET2092" s="174"/>
      <c r="EU2092" s="174"/>
      <c r="EV2092" s="174"/>
      <c r="EW2092" s="174"/>
      <c r="EX2092" s="174"/>
      <c r="EY2092" s="174"/>
    </row>
    <row r="2093" spans="146:155" ht="25.5" customHeight="1">
      <c r="EP2093" s="174"/>
      <c r="EQ2093" s="174"/>
      <c r="ER2093" s="174"/>
      <c r="ES2093" s="174"/>
      <c r="ET2093" s="174"/>
      <c r="EU2093" s="174"/>
      <c r="EV2093" s="174"/>
      <c r="EW2093" s="174"/>
      <c r="EX2093" s="174"/>
      <c r="EY2093" s="174"/>
    </row>
    <row r="2094" spans="146:155" ht="25.5" customHeight="1">
      <c r="EP2094" s="174"/>
      <c r="EQ2094" s="174"/>
      <c r="ER2094" s="174"/>
      <c r="ES2094" s="174"/>
      <c r="ET2094" s="174"/>
      <c r="EU2094" s="174"/>
      <c r="EV2094" s="174"/>
      <c r="EW2094" s="174"/>
      <c r="EX2094" s="174"/>
      <c r="EY2094" s="174"/>
    </row>
    <row r="2095" spans="146:155" ht="25.5" customHeight="1">
      <c r="EP2095" s="174"/>
      <c r="EQ2095" s="174"/>
      <c r="ER2095" s="174"/>
      <c r="ES2095" s="174"/>
      <c r="ET2095" s="174"/>
      <c r="EU2095" s="174"/>
      <c r="EV2095" s="174"/>
      <c r="EW2095" s="174"/>
      <c r="EX2095" s="174"/>
      <c r="EY2095" s="174"/>
    </row>
    <row r="2096" spans="146:155" ht="25.5" customHeight="1">
      <c r="EP2096" s="174"/>
      <c r="EQ2096" s="174"/>
      <c r="ER2096" s="174"/>
      <c r="ES2096" s="174"/>
      <c r="ET2096" s="174"/>
      <c r="EU2096" s="174"/>
      <c r="EV2096" s="174"/>
      <c r="EW2096" s="174"/>
      <c r="EX2096" s="174"/>
      <c r="EY2096" s="174"/>
    </row>
    <row r="2097" spans="146:155" ht="25.5" customHeight="1">
      <c r="EP2097" s="174"/>
      <c r="EQ2097" s="174"/>
      <c r="ER2097" s="174"/>
      <c r="ES2097" s="174"/>
      <c r="ET2097" s="174"/>
      <c r="EU2097" s="174"/>
      <c r="EV2097" s="174"/>
      <c r="EW2097" s="174"/>
      <c r="EX2097" s="174"/>
      <c r="EY2097" s="174"/>
    </row>
    <row r="2098" spans="146:155" ht="25.5" customHeight="1">
      <c r="EP2098" s="174"/>
      <c r="EQ2098" s="174"/>
      <c r="ER2098" s="174"/>
      <c r="ES2098" s="174"/>
      <c r="ET2098" s="174"/>
      <c r="EU2098" s="174"/>
      <c r="EV2098" s="174"/>
      <c r="EW2098" s="174"/>
      <c r="EX2098" s="174"/>
      <c r="EY2098" s="174"/>
    </row>
    <row r="2099" spans="146:155" ht="25.5" customHeight="1">
      <c r="EP2099" s="174"/>
      <c r="EQ2099" s="174"/>
      <c r="ER2099" s="174"/>
      <c r="ES2099" s="174"/>
      <c r="ET2099" s="174"/>
      <c r="EU2099" s="174"/>
      <c r="EV2099" s="174"/>
      <c r="EW2099" s="174"/>
      <c r="EX2099" s="174"/>
      <c r="EY2099" s="174"/>
    </row>
    <row r="2100" spans="146:155" ht="25.5" customHeight="1">
      <c r="EP2100" s="174"/>
      <c r="EQ2100" s="174"/>
      <c r="ER2100" s="174"/>
      <c r="ES2100" s="174"/>
      <c r="ET2100" s="174"/>
      <c r="EU2100" s="174"/>
      <c r="EV2100" s="174"/>
      <c r="EW2100" s="174"/>
      <c r="EX2100" s="174"/>
      <c r="EY2100" s="174"/>
    </row>
    <row r="2101" spans="146:155" ht="25.5" customHeight="1">
      <c r="EP2101" s="174"/>
      <c r="EQ2101" s="174"/>
      <c r="ER2101" s="174"/>
      <c r="ES2101" s="174"/>
      <c r="ET2101" s="174"/>
      <c r="EU2101" s="174"/>
      <c r="EV2101" s="174"/>
      <c r="EW2101" s="174"/>
      <c r="EX2101" s="174"/>
      <c r="EY2101" s="174"/>
    </row>
    <row r="2102" spans="146:155" ht="25.5" customHeight="1">
      <c r="EP2102" s="174"/>
      <c r="EQ2102" s="174"/>
      <c r="ER2102" s="174"/>
      <c r="ES2102" s="174"/>
      <c r="ET2102" s="174"/>
      <c r="EU2102" s="174"/>
      <c r="EV2102" s="174"/>
      <c r="EW2102" s="174"/>
      <c r="EX2102" s="174"/>
      <c r="EY2102" s="174"/>
    </row>
    <row r="2103" spans="146:155" ht="25.5" customHeight="1">
      <c r="EP2103" s="174"/>
      <c r="EQ2103" s="174"/>
      <c r="ER2103" s="174"/>
      <c r="ES2103" s="174"/>
      <c r="ET2103" s="174"/>
      <c r="EU2103" s="174"/>
      <c r="EV2103" s="174"/>
      <c r="EW2103" s="174"/>
      <c r="EX2103" s="174"/>
      <c r="EY2103" s="174"/>
    </row>
    <row r="2104" spans="146:155" ht="25.5" customHeight="1">
      <c r="EP2104" s="174"/>
      <c r="EQ2104" s="174"/>
      <c r="ER2104" s="174"/>
      <c r="ES2104" s="174"/>
      <c r="ET2104" s="174"/>
      <c r="EU2104" s="174"/>
      <c r="EV2104" s="174"/>
      <c r="EW2104" s="174"/>
      <c r="EX2104" s="174"/>
      <c r="EY2104" s="174"/>
    </row>
    <row r="2105" spans="146:155" ht="25.5" customHeight="1">
      <c r="EP2105" s="174"/>
      <c r="EQ2105" s="174"/>
      <c r="ER2105" s="174"/>
      <c r="ES2105" s="174"/>
      <c r="ET2105" s="174"/>
      <c r="EU2105" s="174"/>
      <c r="EV2105" s="174"/>
      <c r="EW2105" s="174"/>
      <c r="EX2105" s="174"/>
      <c r="EY2105" s="174"/>
    </row>
    <row r="2106" spans="146:155" ht="25.5" customHeight="1">
      <c r="EP2106" s="174"/>
      <c r="EQ2106" s="174"/>
      <c r="ER2106" s="174"/>
      <c r="ES2106" s="174"/>
      <c r="ET2106" s="174"/>
      <c r="EU2106" s="174"/>
      <c r="EV2106" s="174"/>
      <c r="EW2106" s="174"/>
      <c r="EX2106" s="174"/>
      <c r="EY2106" s="174"/>
    </row>
    <row r="2107" spans="146:155" ht="25.5" customHeight="1">
      <c r="EP2107" s="174"/>
      <c r="EQ2107" s="174"/>
      <c r="ER2107" s="174"/>
      <c r="ES2107" s="174"/>
      <c r="ET2107" s="174"/>
      <c r="EU2107" s="174"/>
      <c r="EV2107" s="174"/>
      <c r="EW2107" s="174"/>
      <c r="EX2107" s="174"/>
      <c r="EY2107" s="174"/>
    </row>
    <row r="2108" spans="146:155" ht="25.5" customHeight="1">
      <c r="EP2108" s="174"/>
      <c r="EQ2108" s="174"/>
      <c r="ER2108" s="174"/>
      <c r="ES2108" s="174"/>
      <c r="ET2108" s="174"/>
      <c r="EU2108" s="174"/>
      <c r="EV2108" s="174"/>
      <c r="EW2108" s="174"/>
      <c r="EX2108" s="174"/>
      <c r="EY2108" s="174"/>
    </row>
    <row r="2109" spans="146:155" ht="25.5" customHeight="1">
      <c r="EP2109" s="174"/>
      <c r="EQ2109" s="174"/>
      <c r="ER2109" s="174"/>
      <c r="ES2109" s="174"/>
      <c r="ET2109" s="174"/>
      <c r="EU2109" s="174"/>
      <c r="EV2109" s="174"/>
      <c r="EW2109" s="174"/>
      <c r="EX2109" s="174"/>
      <c r="EY2109" s="174"/>
    </row>
    <row r="2110" spans="146:155" ht="25.5" customHeight="1">
      <c r="EP2110" s="174"/>
      <c r="EQ2110" s="174"/>
      <c r="ER2110" s="174"/>
      <c r="ES2110" s="174"/>
      <c r="ET2110" s="174"/>
      <c r="EU2110" s="174"/>
      <c r="EV2110" s="174"/>
      <c r="EW2110" s="174"/>
      <c r="EX2110" s="174"/>
      <c r="EY2110" s="174"/>
    </row>
    <row r="2111" spans="146:155" ht="25.5" customHeight="1">
      <c r="EP2111" s="174"/>
      <c r="EQ2111" s="174"/>
      <c r="ER2111" s="174"/>
      <c r="ES2111" s="174"/>
      <c r="ET2111" s="174"/>
      <c r="EU2111" s="174"/>
      <c r="EV2111" s="174"/>
      <c r="EW2111" s="174"/>
      <c r="EX2111" s="174"/>
      <c r="EY2111" s="174"/>
    </row>
    <row r="2112" spans="146:155" ht="25.5" customHeight="1">
      <c r="EP2112" s="174"/>
      <c r="EQ2112" s="174"/>
      <c r="ER2112" s="174"/>
      <c r="ES2112" s="174"/>
      <c r="ET2112" s="174"/>
      <c r="EU2112" s="174"/>
      <c r="EV2112" s="174"/>
      <c r="EW2112" s="174"/>
      <c r="EX2112" s="174"/>
      <c r="EY2112" s="174"/>
    </row>
    <row r="2113" spans="146:155" ht="25.5" customHeight="1">
      <c r="EP2113" s="174"/>
      <c r="EQ2113" s="174"/>
      <c r="ER2113" s="174"/>
      <c r="ES2113" s="174"/>
      <c r="ET2113" s="174"/>
      <c r="EU2113" s="174"/>
      <c r="EV2113" s="174"/>
      <c r="EW2113" s="174"/>
      <c r="EX2113" s="174"/>
      <c r="EY2113" s="174"/>
    </row>
    <row r="2114" spans="146:155" ht="25.5" customHeight="1">
      <c r="EP2114" s="174"/>
      <c r="EQ2114" s="174"/>
      <c r="ER2114" s="174"/>
      <c r="ES2114" s="174"/>
      <c r="ET2114" s="174"/>
      <c r="EU2114" s="174"/>
      <c r="EV2114" s="174"/>
      <c r="EW2114" s="174"/>
      <c r="EX2114" s="174"/>
      <c r="EY2114" s="174"/>
    </row>
    <row r="2115" spans="146:155" ht="25.5" customHeight="1">
      <c r="EP2115" s="174"/>
      <c r="EQ2115" s="174"/>
      <c r="ER2115" s="174"/>
      <c r="ES2115" s="174"/>
      <c r="ET2115" s="174"/>
      <c r="EU2115" s="174"/>
      <c r="EV2115" s="174"/>
      <c r="EW2115" s="174"/>
      <c r="EX2115" s="174"/>
      <c r="EY2115" s="174"/>
    </row>
    <row r="2116" spans="146:155" ht="25.5" customHeight="1">
      <c r="EP2116" s="174"/>
      <c r="EQ2116" s="174"/>
      <c r="ER2116" s="174"/>
      <c r="ES2116" s="174"/>
      <c r="ET2116" s="174"/>
      <c r="EU2116" s="174"/>
      <c r="EV2116" s="174"/>
      <c r="EW2116" s="174"/>
      <c r="EX2116" s="174"/>
      <c r="EY2116" s="174"/>
    </row>
    <row r="2117" spans="146:155" ht="25.5" customHeight="1">
      <c r="EP2117" s="174"/>
      <c r="EQ2117" s="174"/>
      <c r="ER2117" s="174"/>
      <c r="ES2117" s="174"/>
      <c r="ET2117" s="174"/>
      <c r="EU2117" s="174"/>
      <c r="EV2117" s="174"/>
      <c r="EW2117" s="174"/>
      <c r="EX2117" s="174"/>
      <c r="EY2117" s="174"/>
    </row>
    <row r="2118" spans="146:155" ht="25.5" customHeight="1">
      <c r="EP2118" s="174"/>
      <c r="EQ2118" s="174"/>
      <c r="ER2118" s="174"/>
      <c r="ES2118" s="174"/>
      <c r="ET2118" s="174"/>
      <c r="EU2118" s="174"/>
      <c r="EV2118" s="174"/>
      <c r="EW2118" s="174"/>
      <c r="EX2118" s="174"/>
      <c r="EY2118" s="174"/>
    </row>
    <row r="2119" spans="146:155" ht="25.5" customHeight="1">
      <c r="EP2119" s="174"/>
      <c r="EQ2119" s="174"/>
      <c r="ER2119" s="174"/>
      <c r="ES2119" s="174"/>
      <c r="ET2119" s="174"/>
      <c r="EU2119" s="174"/>
      <c r="EV2119" s="174"/>
      <c r="EW2119" s="174"/>
      <c r="EX2119" s="174"/>
      <c r="EY2119" s="174"/>
    </row>
    <row r="2120" spans="146:155" ht="25.5" customHeight="1">
      <c r="EP2120" s="174"/>
      <c r="EQ2120" s="174"/>
      <c r="ER2120" s="174"/>
      <c r="ES2120" s="174"/>
      <c r="ET2120" s="174"/>
      <c r="EU2120" s="174"/>
      <c r="EV2120" s="174"/>
      <c r="EW2120" s="174"/>
      <c r="EX2120" s="174"/>
      <c r="EY2120" s="174"/>
    </row>
    <row r="2121" spans="146:155" ht="25.5" customHeight="1">
      <c r="EP2121" s="174"/>
      <c r="EQ2121" s="174"/>
      <c r="ER2121" s="174"/>
      <c r="ES2121" s="174"/>
      <c r="ET2121" s="174"/>
      <c r="EU2121" s="174"/>
      <c r="EV2121" s="174"/>
      <c r="EW2121" s="174"/>
      <c r="EX2121" s="174"/>
      <c r="EY2121" s="174"/>
    </row>
    <row r="2122" spans="146:155" ht="25.5" customHeight="1">
      <c r="EP2122" s="174"/>
      <c r="EQ2122" s="174"/>
      <c r="ER2122" s="174"/>
      <c r="ES2122" s="174"/>
      <c r="ET2122" s="174"/>
      <c r="EU2122" s="174"/>
      <c r="EV2122" s="174"/>
      <c r="EW2122" s="174"/>
      <c r="EX2122" s="174"/>
      <c r="EY2122" s="174"/>
    </row>
    <row r="2123" spans="146:155" ht="25.5" customHeight="1">
      <c r="EP2123" s="174"/>
      <c r="EQ2123" s="174"/>
      <c r="ER2123" s="174"/>
      <c r="ES2123" s="174"/>
      <c r="ET2123" s="174"/>
      <c r="EU2123" s="174"/>
      <c r="EV2123" s="174"/>
      <c r="EW2123" s="174"/>
      <c r="EX2123" s="174"/>
      <c r="EY2123" s="174"/>
    </row>
    <row r="2124" spans="146:155" ht="25.5" customHeight="1">
      <c r="EP2124" s="174"/>
      <c r="EQ2124" s="174"/>
      <c r="ER2124" s="174"/>
      <c r="ES2124" s="174"/>
      <c r="ET2124" s="174"/>
      <c r="EU2124" s="174"/>
      <c r="EV2124" s="174"/>
      <c r="EW2124" s="174"/>
      <c r="EX2124" s="174"/>
      <c r="EY2124" s="174"/>
    </row>
    <row r="2125" spans="146:155" ht="25.5" customHeight="1">
      <c r="EP2125" s="174"/>
      <c r="EQ2125" s="174"/>
      <c r="ER2125" s="174"/>
      <c r="ES2125" s="174"/>
      <c r="ET2125" s="174"/>
      <c r="EU2125" s="174"/>
      <c r="EV2125" s="174"/>
      <c r="EW2125" s="174"/>
      <c r="EX2125" s="174"/>
      <c r="EY2125" s="174"/>
    </row>
    <row r="2126" spans="146:155" ht="25.5" customHeight="1">
      <c r="EP2126" s="174"/>
      <c r="EQ2126" s="174"/>
      <c r="ER2126" s="174"/>
      <c r="ES2126" s="174"/>
      <c r="ET2126" s="174"/>
      <c r="EU2126" s="174"/>
      <c r="EV2126" s="174"/>
      <c r="EW2126" s="174"/>
      <c r="EX2126" s="174"/>
      <c r="EY2126" s="174"/>
    </row>
    <row r="2127" spans="146:155" ht="25.5" customHeight="1">
      <c r="EP2127" s="174"/>
      <c r="EQ2127" s="174"/>
      <c r="ER2127" s="174"/>
      <c r="ES2127" s="174"/>
      <c r="ET2127" s="174"/>
      <c r="EU2127" s="174"/>
      <c r="EV2127" s="174"/>
      <c r="EW2127" s="174"/>
      <c r="EX2127" s="174"/>
      <c r="EY2127" s="174"/>
    </row>
    <row r="2128" spans="146:155" ht="25.5" customHeight="1">
      <c r="EP2128" s="174"/>
      <c r="EQ2128" s="174"/>
      <c r="ER2128" s="174"/>
      <c r="ES2128" s="174"/>
      <c r="ET2128" s="174"/>
      <c r="EU2128" s="174"/>
      <c r="EV2128" s="174"/>
      <c r="EW2128" s="174"/>
      <c r="EX2128" s="174"/>
      <c r="EY2128" s="174"/>
    </row>
    <row r="2129" spans="146:155" ht="25.5" customHeight="1">
      <c r="EP2129" s="174"/>
      <c r="EQ2129" s="174"/>
      <c r="ER2129" s="174"/>
      <c r="ES2129" s="174"/>
      <c r="ET2129" s="174"/>
      <c r="EU2129" s="174"/>
      <c r="EV2129" s="174"/>
      <c r="EW2129" s="174"/>
      <c r="EX2129" s="174"/>
      <c r="EY2129" s="174"/>
    </row>
    <row r="2130" spans="146:155" ht="25.5" customHeight="1">
      <c r="EP2130" s="174"/>
      <c r="EQ2130" s="174"/>
      <c r="ER2130" s="174"/>
      <c r="ES2130" s="174"/>
      <c r="ET2130" s="174"/>
      <c r="EU2130" s="174"/>
      <c r="EV2130" s="174"/>
      <c r="EW2130" s="174"/>
      <c r="EX2130" s="174"/>
      <c r="EY2130" s="174"/>
    </row>
    <row r="2131" spans="146:155" ht="25.5" customHeight="1">
      <c r="EP2131" s="174"/>
      <c r="EQ2131" s="174"/>
      <c r="ER2131" s="174"/>
      <c r="ES2131" s="174"/>
      <c r="ET2131" s="174"/>
      <c r="EU2131" s="174"/>
      <c r="EV2131" s="174"/>
      <c r="EW2131" s="174"/>
      <c r="EX2131" s="174"/>
      <c r="EY2131" s="174"/>
    </row>
    <row r="2132" spans="146:155" ht="25.5" customHeight="1">
      <c r="EP2132" s="174"/>
      <c r="EQ2132" s="174"/>
      <c r="ER2132" s="174"/>
      <c r="ES2132" s="174"/>
      <c r="ET2132" s="174"/>
      <c r="EU2132" s="174"/>
      <c r="EV2132" s="174"/>
      <c r="EW2132" s="174"/>
      <c r="EX2132" s="174"/>
      <c r="EY2132" s="174"/>
    </row>
    <row r="2133" spans="146:155" ht="25.5" customHeight="1">
      <c r="EP2133" s="174"/>
      <c r="EQ2133" s="174"/>
      <c r="ER2133" s="174"/>
      <c r="ES2133" s="174"/>
      <c r="ET2133" s="174"/>
      <c r="EU2133" s="174"/>
      <c r="EV2133" s="174"/>
      <c r="EW2133" s="174"/>
      <c r="EX2133" s="174"/>
      <c r="EY2133" s="174"/>
    </row>
    <row r="2134" spans="146:155" ht="25.5" customHeight="1">
      <c r="EP2134" s="174"/>
      <c r="EQ2134" s="174"/>
      <c r="ER2134" s="174"/>
      <c r="ES2134" s="174"/>
      <c r="ET2134" s="174"/>
      <c r="EU2134" s="174"/>
      <c r="EV2134" s="174"/>
      <c r="EW2134" s="174"/>
      <c r="EX2134" s="174"/>
      <c r="EY2134" s="174"/>
    </row>
    <row r="2135" spans="146:155" ht="25.5" customHeight="1">
      <c r="EP2135" s="174"/>
      <c r="EQ2135" s="174"/>
      <c r="ER2135" s="174"/>
      <c r="ES2135" s="174"/>
      <c r="ET2135" s="174"/>
      <c r="EU2135" s="174"/>
      <c r="EV2135" s="174"/>
      <c r="EW2135" s="174"/>
      <c r="EX2135" s="174"/>
      <c r="EY2135" s="174"/>
    </row>
    <row r="2136" spans="146:155" ht="25.5" customHeight="1">
      <c r="EP2136" s="174"/>
      <c r="EQ2136" s="174"/>
      <c r="ER2136" s="174"/>
      <c r="ES2136" s="174"/>
      <c r="ET2136" s="174"/>
      <c r="EU2136" s="174"/>
      <c r="EV2136" s="174"/>
      <c r="EW2136" s="174"/>
      <c r="EX2136" s="174"/>
      <c r="EY2136" s="174"/>
    </row>
    <row r="2137" spans="146:155" ht="25.5" customHeight="1">
      <c r="EP2137" s="174"/>
      <c r="EQ2137" s="174"/>
      <c r="ER2137" s="174"/>
      <c r="ES2137" s="174"/>
      <c r="ET2137" s="174"/>
      <c r="EU2137" s="174"/>
      <c r="EV2137" s="174"/>
      <c r="EW2137" s="174"/>
      <c r="EX2137" s="174"/>
      <c r="EY2137" s="174"/>
    </row>
    <row r="2138" spans="146:155" ht="25.5" customHeight="1">
      <c r="EP2138" s="174"/>
      <c r="EQ2138" s="174"/>
      <c r="ER2138" s="174"/>
      <c r="ES2138" s="174"/>
      <c r="ET2138" s="174"/>
      <c r="EU2138" s="174"/>
      <c r="EV2138" s="174"/>
      <c r="EW2138" s="174"/>
      <c r="EX2138" s="174"/>
      <c r="EY2138" s="174"/>
    </row>
    <row r="2139" spans="146:155" ht="25.5" customHeight="1">
      <c r="EP2139" s="174"/>
      <c r="EQ2139" s="174"/>
      <c r="ER2139" s="174"/>
      <c r="ES2139" s="174"/>
      <c r="ET2139" s="174"/>
      <c r="EU2139" s="174"/>
      <c r="EV2139" s="174"/>
      <c r="EW2139" s="174"/>
      <c r="EX2139" s="174"/>
      <c r="EY2139" s="174"/>
    </row>
    <row r="2140" spans="146:155" ht="25.5" customHeight="1">
      <c r="EP2140" s="174"/>
      <c r="EQ2140" s="174"/>
      <c r="ER2140" s="174"/>
      <c r="ES2140" s="174"/>
      <c r="ET2140" s="174"/>
      <c r="EU2140" s="174"/>
      <c r="EV2140" s="174"/>
      <c r="EW2140" s="174"/>
      <c r="EX2140" s="174"/>
      <c r="EY2140" s="174"/>
    </row>
    <row r="2141" spans="146:155" ht="25.5" customHeight="1">
      <c r="EP2141" s="174"/>
      <c r="EQ2141" s="174"/>
      <c r="ER2141" s="174"/>
      <c r="ES2141" s="174"/>
      <c r="ET2141" s="174"/>
      <c r="EU2141" s="174"/>
      <c r="EV2141" s="174"/>
      <c r="EW2141" s="174"/>
      <c r="EX2141" s="174"/>
      <c r="EY2141" s="174"/>
    </row>
    <row r="2142" spans="146:155" ht="25.5" customHeight="1">
      <c r="EP2142" s="174"/>
      <c r="EQ2142" s="174"/>
      <c r="ER2142" s="174"/>
      <c r="ES2142" s="174"/>
      <c r="ET2142" s="174"/>
      <c r="EU2142" s="174"/>
      <c r="EV2142" s="174"/>
      <c r="EW2142" s="174"/>
      <c r="EX2142" s="174"/>
      <c r="EY2142" s="174"/>
    </row>
    <row r="2143" spans="146:155" ht="25.5" customHeight="1">
      <c r="EP2143" s="174"/>
      <c r="EQ2143" s="174"/>
      <c r="ER2143" s="174"/>
      <c r="ES2143" s="174"/>
      <c r="ET2143" s="174"/>
      <c r="EU2143" s="174"/>
      <c r="EV2143" s="174"/>
      <c r="EW2143" s="174"/>
      <c r="EX2143" s="174"/>
      <c r="EY2143" s="174"/>
    </row>
    <row r="2144" spans="146:155" ht="25.5" customHeight="1">
      <c r="EP2144" s="174"/>
      <c r="EQ2144" s="174"/>
      <c r="ER2144" s="174"/>
      <c r="ES2144" s="174"/>
      <c r="ET2144" s="174"/>
      <c r="EU2144" s="174"/>
      <c r="EV2144" s="174"/>
      <c r="EW2144" s="174"/>
      <c r="EX2144" s="174"/>
      <c r="EY2144" s="174"/>
    </row>
    <row r="2145" spans="146:155" ht="25.5" customHeight="1">
      <c r="EP2145" s="174"/>
      <c r="EQ2145" s="174"/>
      <c r="ER2145" s="174"/>
      <c r="ES2145" s="174"/>
      <c r="ET2145" s="174"/>
      <c r="EU2145" s="174"/>
      <c r="EV2145" s="174"/>
      <c r="EW2145" s="174"/>
      <c r="EX2145" s="174"/>
      <c r="EY2145" s="174"/>
    </row>
    <row r="2146" spans="146:155" ht="25.5" customHeight="1">
      <c r="EP2146" s="174"/>
      <c r="EQ2146" s="174"/>
      <c r="ER2146" s="174"/>
      <c r="ES2146" s="174"/>
      <c r="ET2146" s="174"/>
      <c r="EU2146" s="174"/>
      <c r="EV2146" s="174"/>
      <c r="EW2146" s="174"/>
      <c r="EX2146" s="174"/>
      <c r="EY2146" s="174"/>
    </row>
    <row r="2147" spans="146:155" ht="25.5" customHeight="1">
      <c r="EP2147" s="174"/>
      <c r="EQ2147" s="174"/>
      <c r="ER2147" s="174"/>
      <c r="ES2147" s="174"/>
      <c r="ET2147" s="174"/>
      <c r="EU2147" s="174"/>
      <c r="EV2147" s="174"/>
      <c r="EW2147" s="174"/>
      <c r="EX2147" s="174"/>
      <c r="EY2147" s="174"/>
    </row>
    <row r="2148" spans="146:155" ht="25.5" customHeight="1">
      <c r="EP2148" s="174"/>
      <c r="EQ2148" s="174"/>
      <c r="ER2148" s="174"/>
      <c r="ES2148" s="174"/>
      <c r="ET2148" s="174"/>
      <c r="EU2148" s="174"/>
      <c r="EV2148" s="174"/>
      <c r="EW2148" s="174"/>
      <c r="EX2148" s="174"/>
      <c r="EY2148" s="174"/>
    </row>
    <row r="2149" spans="146:155" ht="25.5" customHeight="1">
      <c r="EP2149" s="174"/>
      <c r="EQ2149" s="174"/>
      <c r="ER2149" s="174"/>
      <c r="ES2149" s="174"/>
      <c r="ET2149" s="174"/>
      <c r="EU2149" s="174"/>
      <c r="EV2149" s="174"/>
      <c r="EW2149" s="174"/>
      <c r="EX2149" s="174"/>
      <c r="EY2149" s="174"/>
    </row>
    <row r="2150" spans="146:155" ht="25.5" customHeight="1">
      <c r="EP2150" s="174"/>
      <c r="EQ2150" s="174"/>
      <c r="ER2150" s="174"/>
      <c r="ES2150" s="174"/>
      <c r="ET2150" s="174"/>
      <c r="EU2150" s="174"/>
      <c r="EV2150" s="174"/>
      <c r="EW2150" s="174"/>
      <c r="EX2150" s="174"/>
      <c r="EY2150" s="174"/>
    </row>
    <row r="2151" spans="146:155" ht="25.5" customHeight="1">
      <c r="EP2151" s="174"/>
      <c r="EQ2151" s="174"/>
      <c r="ER2151" s="174"/>
      <c r="ES2151" s="174"/>
      <c r="ET2151" s="174"/>
      <c r="EU2151" s="174"/>
      <c r="EV2151" s="174"/>
      <c r="EW2151" s="174"/>
      <c r="EX2151" s="174"/>
      <c r="EY2151" s="174"/>
    </row>
    <row r="2152" spans="146:155" ht="25.5" customHeight="1">
      <c r="EP2152" s="174"/>
      <c r="EQ2152" s="174"/>
      <c r="ER2152" s="174"/>
      <c r="ES2152" s="174"/>
      <c r="ET2152" s="174"/>
      <c r="EU2152" s="174"/>
      <c r="EV2152" s="174"/>
      <c r="EW2152" s="174"/>
      <c r="EX2152" s="174"/>
      <c r="EY2152" s="174"/>
    </row>
    <row r="2153" spans="146:155" ht="25.5" customHeight="1">
      <c r="EP2153" s="174"/>
      <c r="EQ2153" s="174"/>
      <c r="ER2153" s="174"/>
      <c r="ES2153" s="174"/>
      <c r="ET2153" s="174"/>
      <c r="EU2153" s="174"/>
      <c r="EV2153" s="174"/>
      <c r="EW2153" s="174"/>
      <c r="EX2153" s="174"/>
      <c r="EY2153" s="174"/>
    </row>
    <row r="2154" spans="146:155" ht="25.5" customHeight="1">
      <c r="EP2154" s="174"/>
      <c r="EQ2154" s="174"/>
      <c r="ER2154" s="174"/>
      <c r="ES2154" s="174"/>
      <c r="ET2154" s="174"/>
      <c r="EU2154" s="174"/>
      <c r="EV2154" s="174"/>
      <c r="EW2154" s="174"/>
      <c r="EX2154" s="174"/>
      <c r="EY2154" s="174"/>
    </row>
    <row r="2155" spans="146:155" ht="25.5" customHeight="1">
      <c r="EP2155" s="174"/>
      <c r="EQ2155" s="174"/>
      <c r="ER2155" s="174"/>
      <c r="ES2155" s="174"/>
      <c r="ET2155" s="174"/>
      <c r="EU2155" s="174"/>
      <c r="EV2155" s="174"/>
      <c r="EW2155" s="174"/>
      <c r="EX2155" s="174"/>
      <c r="EY2155" s="174"/>
    </row>
    <row r="2156" spans="146:155" ht="25.5" customHeight="1">
      <c r="EP2156" s="174"/>
      <c r="EQ2156" s="174"/>
      <c r="ER2156" s="174"/>
      <c r="ES2156" s="174"/>
      <c r="ET2156" s="174"/>
      <c r="EU2156" s="174"/>
      <c r="EV2156" s="174"/>
      <c r="EW2156" s="174"/>
      <c r="EX2156" s="174"/>
      <c r="EY2156" s="174"/>
    </row>
    <row r="2157" spans="146:155" ht="25.5" customHeight="1">
      <c r="EP2157" s="174"/>
      <c r="EQ2157" s="174"/>
      <c r="ER2157" s="174"/>
      <c r="ES2157" s="174"/>
      <c r="ET2157" s="174"/>
      <c r="EU2157" s="174"/>
      <c r="EV2157" s="174"/>
      <c r="EW2157" s="174"/>
      <c r="EX2157" s="174"/>
      <c r="EY2157" s="174"/>
    </row>
    <row r="2158" spans="146:155" ht="25.5" customHeight="1">
      <c r="EP2158" s="174"/>
      <c r="EQ2158" s="174"/>
      <c r="ER2158" s="174"/>
      <c r="ES2158" s="174"/>
      <c r="ET2158" s="174"/>
      <c r="EU2158" s="174"/>
      <c r="EV2158" s="174"/>
      <c r="EW2158" s="174"/>
      <c r="EX2158" s="174"/>
      <c r="EY2158" s="174"/>
    </row>
    <row r="2159" spans="146:155" ht="25.5" customHeight="1">
      <c r="EP2159" s="174"/>
      <c r="EQ2159" s="174"/>
      <c r="ER2159" s="174"/>
      <c r="ES2159" s="174"/>
      <c r="ET2159" s="174"/>
      <c r="EU2159" s="174"/>
      <c r="EV2159" s="174"/>
      <c r="EW2159" s="174"/>
      <c r="EX2159" s="174"/>
      <c r="EY2159" s="174"/>
    </row>
    <row r="2160" spans="146:155" ht="25.5" customHeight="1">
      <c r="EP2160" s="174"/>
      <c r="EQ2160" s="174"/>
      <c r="ER2160" s="174"/>
      <c r="ES2160" s="174"/>
      <c r="ET2160" s="174"/>
      <c r="EU2160" s="174"/>
      <c r="EV2160" s="174"/>
      <c r="EW2160" s="174"/>
      <c r="EX2160" s="174"/>
      <c r="EY2160" s="174"/>
    </row>
    <row r="2161" spans="146:155" ht="25.5" customHeight="1">
      <c r="EP2161" s="174"/>
      <c r="EQ2161" s="174"/>
      <c r="ER2161" s="174"/>
      <c r="ES2161" s="174"/>
      <c r="ET2161" s="174"/>
      <c r="EU2161" s="174"/>
      <c r="EV2161" s="174"/>
      <c r="EW2161" s="174"/>
      <c r="EX2161" s="174"/>
      <c r="EY2161" s="174"/>
    </row>
    <row r="2162" spans="146:155" ht="25.5" customHeight="1">
      <c r="EP2162" s="174"/>
      <c r="EQ2162" s="174"/>
      <c r="ER2162" s="174"/>
      <c r="ES2162" s="174"/>
      <c r="ET2162" s="174"/>
      <c r="EU2162" s="174"/>
      <c r="EV2162" s="174"/>
      <c r="EW2162" s="174"/>
      <c r="EX2162" s="174"/>
      <c r="EY2162" s="174"/>
    </row>
    <row r="2163" spans="146:155" ht="25.5" customHeight="1">
      <c r="EP2163" s="174"/>
      <c r="EQ2163" s="174"/>
      <c r="ER2163" s="174"/>
      <c r="ES2163" s="174"/>
      <c r="ET2163" s="174"/>
      <c r="EU2163" s="174"/>
      <c r="EV2163" s="174"/>
      <c r="EW2163" s="174"/>
      <c r="EX2163" s="174"/>
      <c r="EY2163" s="174"/>
    </row>
    <row r="2164" spans="146:155" ht="25.5" customHeight="1">
      <c r="EP2164" s="174"/>
      <c r="EQ2164" s="174"/>
      <c r="ER2164" s="174"/>
      <c r="ES2164" s="174"/>
      <c r="ET2164" s="174"/>
      <c r="EU2164" s="174"/>
      <c r="EV2164" s="174"/>
      <c r="EW2164" s="174"/>
      <c r="EX2164" s="174"/>
      <c r="EY2164" s="174"/>
    </row>
    <row r="2165" spans="146:155" ht="25.5" customHeight="1">
      <c r="EP2165" s="174"/>
      <c r="EQ2165" s="174"/>
      <c r="ER2165" s="174"/>
      <c r="ES2165" s="174"/>
      <c r="ET2165" s="174"/>
      <c r="EU2165" s="174"/>
      <c r="EV2165" s="174"/>
      <c r="EW2165" s="174"/>
      <c r="EX2165" s="174"/>
      <c r="EY2165" s="174"/>
    </row>
    <row r="2166" spans="146:155" ht="25.5" customHeight="1">
      <c r="EP2166" s="174"/>
      <c r="EQ2166" s="174"/>
      <c r="ER2166" s="174"/>
      <c r="ES2166" s="174"/>
      <c r="ET2166" s="174"/>
      <c r="EU2166" s="174"/>
      <c r="EV2166" s="174"/>
      <c r="EW2166" s="174"/>
      <c r="EX2166" s="174"/>
      <c r="EY2166" s="174"/>
    </row>
    <row r="2167" spans="146:155" ht="25.5" customHeight="1">
      <c r="EP2167" s="174"/>
      <c r="EQ2167" s="174"/>
      <c r="ER2167" s="174"/>
      <c r="ES2167" s="174"/>
      <c r="ET2167" s="174"/>
      <c r="EU2167" s="174"/>
      <c r="EV2167" s="174"/>
      <c r="EW2167" s="174"/>
      <c r="EX2167" s="174"/>
      <c r="EY2167" s="174"/>
    </row>
    <row r="2168" spans="146:155" ht="25.5" customHeight="1">
      <c r="EP2168" s="174"/>
      <c r="EQ2168" s="174"/>
      <c r="ER2168" s="174"/>
      <c r="ES2168" s="174"/>
      <c r="ET2168" s="174"/>
      <c r="EU2168" s="174"/>
      <c r="EV2168" s="174"/>
      <c r="EW2168" s="174"/>
      <c r="EX2168" s="174"/>
      <c r="EY2168" s="174"/>
    </row>
    <row r="2169" spans="146:155" ht="25.5" customHeight="1">
      <c r="EP2169" s="174"/>
      <c r="EQ2169" s="174"/>
      <c r="ER2169" s="174"/>
      <c r="ES2169" s="174"/>
      <c r="ET2169" s="174"/>
      <c r="EU2169" s="174"/>
      <c r="EV2169" s="174"/>
      <c r="EW2169" s="174"/>
      <c r="EX2169" s="174"/>
      <c r="EY2169" s="174"/>
    </row>
    <row r="2170" spans="146:155" ht="25.5" customHeight="1">
      <c r="EP2170" s="174"/>
      <c r="EQ2170" s="174"/>
      <c r="ER2170" s="174"/>
      <c r="ES2170" s="174"/>
      <c r="ET2170" s="174"/>
      <c r="EU2170" s="174"/>
      <c r="EV2170" s="174"/>
      <c r="EW2170" s="174"/>
      <c r="EX2170" s="174"/>
      <c r="EY2170" s="174"/>
    </row>
    <row r="2171" spans="146:155" ht="25.5" customHeight="1">
      <c r="EP2171" s="174"/>
      <c r="EQ2171" s="174"/>
      <c r="ER2171" s="174"/>
      <c r="ES2171" s="174"/>
      <c r="ET2171" s="174"/>
      <c r="EU2171" s="174"/>
      <c r="EV2171" s="174"/>
      <c r="EW2171" s="174"/>
      <c r="EX2171" s="174"/>
      <c r="EY2171" s="174"/>
    </row>
    <row r="2172" spans="146:155" ht="25.5" customHeight="1">
      <c r="EP2172" s="174"/>
      <c r="EQ2172" s="174"/>
      <c r="ER2172" s="174"/>
      <c r="ES2172" s="174"/>
      <c r="ET2172" s="174"/>
      <c r="EU2172" s="174"/>
      <c r="EV2172" s="174"/>
      <c r="EW2172" s="174"/>
      <c r="EX2172" s="174"/>
      <c r="EY2172" s="174"/>
    </row>
    <row r="2173" spans="146:155" ht="25.5" customHeight="1">
      <c r="EP2173" s="174"/>
      <c r="EQ2173" s="174"/>
      <c r="ER2173" s="174"/>
      <c r="ES2173" s="174"/>
      <c r="ET2173" s="174"/>
      <c r="EU2173" s="174"/>
      <c r="EV2173" s="174"/>
      <c r="EW2173" s="174"/>
      <c r="EX2173" s="174"/>
      <c r="EY2173" s="174"/>
    </row>
    <row r="2174" spans="146:155" ht="25.5" customHeight="1">
      <c r="EP2174" s="174"/>
      <c r="EQ2174" s="174"/>
      <c r="ER2174" s="174"/>
      <c r="ES2174" s="174"/>
      <c r="ET2174" s="174"/>
      <c r="EU2174" s="174"/>
      <c r="EV2174" s="174"/>
      <c r="EW2174" s="174"/>
      <c r="EX2174" s="174"/>
      <c r="EY2174" s="174"/>
    </row>
    <row r="2175" spans="146:155" ht="25.5" customHeight="1">
      <c r="EP2175" s="174"/>
      <c r="EQ2175" s="174"/>
      <c r="ER2175" s="174"/>
      <c r="ES2175" s="174"/>
      <c r="ET2175" s="174"/>
      <c r="EU2175" s="174"/>
      <c r="EV2175" s="174"/>
      <c r="EW2175" s="174"/>
      <c r="EX2175" s="174"/>
      <c r="EY2175" s="174"/>
    </row>
    <row r="2176" spans="146:155" ht="25.5" customHeight="1">
      <c r="EP2176" s="174"/>
      <c r="EQ2176" s="174"/>
      <c r="ER2176" s="174"/>
      <c r="ES2176" s="174"/>
      <c r="ET2176" s="174"/>
      <c r="EU2176" s="174"/>
      <c r="EV2176" s="174"/>
      <c r="EW2176" s="174"/>
      <c r="EX2176" s="174"/>
      <c r="EY2176" s="174"/>
    </row>
    <row r="2177" spans="146:155" ht="25.5" customHeight="1">
      <c r="EP2177" s="174"/>
      <c r="EQ2177" s="174"/>
      <c r="ER2177" s="174"/>
      <c r="ES2177" s="174"/>
      <c r="ET2177" s="174"/>
      <c r="EU2177" s="174"/>
      <c r="EV2177" s="174"/>
      <c r="EW2177" s="174"/>
      <c r="EX2177" s="174"/>
      <c r="EY2177" s="174"/>
    </row>
    <row r="2178" spans="146:155" ht="25.5" customHeight="1">
      <c r="EP2178" s="174"/>
      <c r="EQ2178" s="174"/>
      <c r="ER2178" s="174"/>
      <c r="ES2178" s="174"/>
      <c r="ET2178" s="174"/>
      <c r="EU2178" s="174"/>
      <c r="EV2178" s="174"/>
      <c r="EW2178" s="174"/>
      <c r="EX2178" s="174"/>
      <c r="EY2178" s="174"/>
    </row>
    <row r="2179" spans="146:155" ht="25.5" customHeight="1">
      <c r="EP2179" s="174"/>
      <c r="EQ2179" s="174"/>
      <c r="ER2179" s="174"/>
      <c r="ES2179" s="174"/>
      <c r="ET2179" s="174"/>
      <c r="EU2179" s="174"/>
      <c r="EV2179" s="174"/>
      <c r="EW2179" s="174"/>
      <c r="EX2179" s="174"/>
      <c r="EY2179" s="174"/>
    </row>
    <row r="2180" spans="146:155" ht="25.5" customHeight="1">
      <c r="EP2180" s="174"/>
      <c r="EQ2180" s="174"/>
      <c r="ER2180" s="174"/>
      <c r="ES2180" s="174"/>
      <c r="ET2180" s="174"/>
      <c r="EU2180" s="174"/>
      <c r="EV2180" s="174"/>
      <c r="EW2180" s="174"/>
      <c r="EX2180" s="174"/>
      <c r="EY2180" s="174"/>
    </row>
    <row r="2181" spans="146:155" ht="25.5" customHeight="1">
      <c r="EP2181" s="174"/>
      <c r="EQ2181" s="174"/>
      <c r="ER2181" s="174"/>
      <c r="ES2181" s="174"/>
      <c r="ET2181" s="174"/>
      <c r="EU2181" s="174"/>
      <c r="EV2181" s="174"/>
      <c r="EW2181" s="174"/>
      <c r="EX2181" s="174"/>
      <c r="EY2181" s="174"/>
    </row>
    <row r="2182" spans="146:155" ht="25.5" customHeight="1">
      <c r="EP2182" s="174"/>
      <c r="EQ2182" s="174"/>
      <c r="ER2182" s="174"/>
      <c r="ES2182" s="174"/>
      <c r="ET2182" s="174"/>
      <c r="EU2182" s="174"/>
      <c r="EV2182" s="174"/>
      <c r="EW2182" s="174"/>
      <c r="EX2182" s="174"/>
      <c r="EY2182" s="174"/>
    </row>
    <row r="2183" spans="146:155" ht="25.5" customHeight="1">
      <c r="EP2183" s="174"/>
      <c r="EQ2183" s="174"/>
      <c r="ER2183" s="174"/>
      <c r="ES2183" s="174"/>
      <c r="ET2183" s="174"/>
      <c r="EU2183" s="174"/>
      <c r="EV2183" s="174"/>
      <c r="EW2183" s="174"/>
      <c r="EX2183" s="174"/>
      <c r="EY2183" s="174"/>
    </row>
    <row r="2184" spans="146:155" ht="25.5" customHeight="1">
      <c r="EP2184" s="174"/>
      <c r="EQ2184" s="174"/>
      <c r="ER2184" s="174"/>
      <c r="ES2184" s="174"/>
      <c r="ET2184" s="174"/>
      <c r="EU2184" s="174"/>
      <c r="EV2184" s="174"/>
      <c r="EW2184" s="174"/>
      <c r="EX2184" s="174"/>
      <c r="EY2184" s="174"/>
    </row>
    <row r="2185" spans="146:155" ht="25.5" customHeight="1">
      <c r="EP2185" s="174"/>
      <c r="EQ2185" s="174"/>
      <c r="ER2185" s="174"/>
      <c r="ES2185" s="174"/>
      <c r="ET2185" s="174"/>
      <c r="EU2185" s="174"/>
      <c r="EV2185" s="174"/>
      <c r="EW2185" s="174"/>
      <c r="EX2185" s="174"/>
      <c r="EY2185" s="174"/>
    </row>
    <row r="2186" spans="146:155" ht="25.5" customHeight="1">
      <c r="EP2186" s="174"/>
      <c r="EQ2186" s="174"/>
      <c r="ER2186" s="174"/>
      <c r="ES2186" s="174"/>
      <c r="ET2186" s="174"/>
      <c r="EU2186" s="174"/>
      <c r="EV2186" s="174"/>
      <c r="EW2186" s="174"/>
      <c r="EX2186" s="174"/>
      <c r="EY2186" s="174"/>
    </row>
    <row r="2187" spans="146:155" ht="25.5" customHeight="1">
      <c r="EP2187" s="174"/>
      <c r="EQ2187" s="174"/>
      <c r="ER2187" s="174"/>
      <c r="ES2187" s="174"/>
      <c r="ET2187" s="174"/>
      <c r="EU2187" s="174"/>
      <c r="EV2187" s="174"/>
      <c r="EW2187" s="174"/>
      <c r="EX2187" s="174"/>
      <c r="EY2187" s="174"/>
    </row>
    <row r="2188" spans="146:155" ht="25.5" customHeight="1">
      <c r="EP2188" s="174"/>
      <c r="EQ2188" s="174"/>
      <c r="ER2188" s="174"/>
      <c r="ES2188" s="174"/>
      <c r="ET2188" s="174"/>
      <c r="EU2188" s="174"/>
      <c r="EV2188" s="174"/>
      <c r="EW2188" s="174"/>
      <c r="EX2188" s="174"/>
      <c r="EY2188" s="174"/>
    </row>
    <row r="2189" spans="146:155" ht="25.5" customHeight="1">
      <c r="EP2189" s="174"/>
      <c r="EQ2189" s="174"/>
      <c r="ER2189" s="174"/>
      <c r="ES2189" s="174"/>
      <c r="ET2189" s="174"/>
      <c r="EU2189" s="174"/>
      <c r="EV2189" s="174"/>
      <c r="EW2189" s="174"/>
      <c r="EX2189" s="174"/>
      <c r="EY2189" s="174"/>
    </row>
    <row r="2190" spans="146:155" ht="25.5" customHeight="1">
      <c r="EP2190" s="174"/>
      <c r="EQ2190" s="174"/>
      <c r="ER2190" s="174"/>
      <c r="ES2190" s="174"/>
      <c r="ET2190" s="174"/>
      <c r="EU2190" s="174"/>
      <c r="EV2190" s="174"/>
      <c r="EW2190" s="174"/>
      <c r="EX2190" s="174"/>
      <c r="EY2190" s="174"/>
    </row>
    <row r="2191" spans="146:155" ht="25.5" customHeight="1">
      <c r="EP2191" s="174"/>
      <c r="EQ2191" s="174"/>
      <c r="ER2191" s="174"/>
      <c r="ES2191" s="174"/>
      <c r="ET2191" s="174"/>
      <c r="EU2191" s="174"/>
      <c r="EV2191" s="174"/>
      <c r="EW2191" s="174"/>
      <c r="EX2191" s="174"/>
      <c r="EY2191" s="174"/>
    </row>
    <row r="2192" spans="146:155" ht="25.5" customHeight="1">
      <c r="EP2192" s="174"/>
      <c r="EQ2192" s="174"/>
      <c r="ER2192" s="174"/>
      <c r="ES2192" s="174"/>
      <c r="ET2192" s="174"/>
      <c r="EU2192" s="174"/>
      <c r="EV2192" s="174"/>
      <c r="EW2192" s="174"/>
      <c r="EX2192" s="174"/>
      <c r="EY2192" s="174"/>
    </row>
    <row r="2193" spans="146:155" ht="25.5" customHeight="1">
      <c r="EP2193" s="174"/>
      <c r="EQ2193" s="174"/>
      <c r="ER2193" s="174"/>
      <c r="ES2193" s="174"/>
      <c r="ET2193" s="174"/>
      <c r="EU2193" s="174"/>
      <c r="EV2193" s="174"/>
      <c r="EW2193" s="174"/>
      <c r="EX2193" s="174"/>
      <c r="EY2193" s="174"/>
    </row>
    <row r="2194" spans="146:155" ht="25.5" customHeight="1">
      <c r="EP2194" s="174"/>
      <c r="EQ2194" s="174"/>
      <c r="ER2194" s="174"/>
      <c r="ES2194" s="174"/>
      <c r="ET2194" s="174"/>
      <c r="EU2194" s="174"/>
      <c r="EV2194" s="174"/>
      <c r="EW2194" s="174"/>
      <c r="EX2194" s="174"/>
      <c r="EY2194" s="174"/>
    </row>
    <row r="2195" spans="146:155" ht="25.5" customHeight="1">
      <c r="EP2195" s="174"/>
      <c r="EQ2195" s="174"/>
      <c r="ER2195" s="174"/>
      <c r="ES2195" s="174"/>
      <c r="ET2195" s="174"/>
      <c r="EU2195" s="174"/>
      <c r="EV2195" s="174"/>
      <c r="EW2195" s="174"/>
      <c r="EX2195" s="174"/>
      <c r="EY2195" s="174"/>
    </row>
    <row r="2196" spans="146:155" ht="25.5" customHeight="1">
      <c r="EP2196" s="174"/>
      <c r="EQ2196" s="174"/>
      <c r="ER2196" s="174"/>
      <c r="ES2196" s="174"/>
      <c r="ET2196" s="174"/>
      <c r="EU2196" s="174"/>
      <c r="EV2196" s="174"/>
      <c r="EW2196" s="174"/>
      <c r="EX2196" s="174"/>
      <c r="EY2196" s="174"/>
    </row>
    <row r="2197" spans="146:155" ht="25.5" customHeight="1">
      <c r="EP2197" s="174"/>
      <c r="EQ2197" s="174"/>
      <c r="ER2197" s="174"/>
      <c r="ES2197" s="174"/>
      <c r="ET2197" s="174"/>
      <c r="EU2197" s="174"/>
      <c r="EV2197" s="174"/>
      <c r="EW2197" s="174"/>
      <c r="EX2197" s="174"/>
      <c r="EY2197" s="174"/>
    </row>
    <row r="2198" spans="146:155" ht="25.5" customHeight="1">
      <c r="EP2198" s="174"/>
      <c r="EQ2198" s="174"/>
      <c r="ER2198" s="174"/>
      <c r="ES2198" s="174"/>
      <c r="ET2198" s="174"/>
      <c r="EU2198" s="174"/>
      <c r="EV2198" s="174"/>
      <c r="EW2198" s="174"/>
      <c r="EX2198" s="174"/>
      <c r="EY2198" s="174"/>
    </row>
    <row r="2199" spans="146:155" ht="25.5" customHeight="1">
      <c r="EP2199" s="174"/>
      <c r="EQ2199" s="174"/>
      <c r="ER2199" s="174"/>
      <c r="ES2199" s="174"/>
      <c r="ET2199" s="174"/>
      <c r="EU2199" s="174"/>
      <c r="EV2199" s="174"/>
      <c r="EW2199" s="174"/>
      <c r="EX2199" s="174"/>
      <c r="EY2199" s="174"/>
    </row>
    <row r="2200" spans="146:155" ht="25.5" customHeight="1">
      <c r="EP2200" s="174"/>
      <c r="EQ2200" s="174"/>
      <c r="ER2200" s="174"/>
      <c r="ES2200" s="174"/>
      <c r="ET2200" s="174"/>
      <c r="EU2200" s="174"/>
      <c r="EV2200" s="174"/>
      <c r="EW2200" s="174"/>
      <c r="EX2200" s="174"/>
      <c r="EY2200" s="174"/>
    </row>
    <row r="2201" spans="146:155" ht="25.5" customHeight="1">
      <c r="EP2201" s="174"/>
      <c r="EQ2201" s="174"/>
      <c r="ER2201" s="174"/>
      <c r="ES2201" s="174"/>
      <c r="ET2201" s="174"/>
      <c r="EU2201" s="174"/>
      <c r="EV2201" s="174"/>
      <c r="EW2201" s="174"/>
      <c r="EX2201" s="174"/>
      <c r="EY2201" s="174"/>
    </row>
    <row r="2202" spans="146:155" ht="25.5" customHeight="1">
      <c r="EP2202" s="174"/>
      <c r="EQ2202" s="174"/>
      <c r="ER2202" s="174"/>
      <c r="ES2202" s="174"/>
      <c r="ET2202" s="174"/>
      <c r="EU2202" s="174"/>
      <c r="EV2202" s="174"/>
      <c r="EW2202" s="174"/>
      <c r="EX2202" s="174"/>
      <c r="EY2202" s="174"/>
    </row>
    <row r="2203" spans="146:155" ht="25.5" customHeight="1">
      <c r="EP2203" s="174"/>
      <c r="EQ2203" s="174"/>
      <c r="ER2203" s="174"/>
      <c r="ES2203" s="174"/>
      <c r="ET2203" s="174"/>
      <c r="EU2203" s="174"/>
      <c r="EV2203" s="174"/>
      <c r="EW2203" s="174"/>
      <c r="EX2203" s="174"/>
      <c r="EY2203" s="174"/>
    </row>
    <row r="2204" spans="146:155" ht="25.5" customHeight="1">
      <c r="EP2204" s="174"/>
      <c r="EQ2204" s="174"/>
      <c r="ER2204" s="174"/>
      <c r="ES2204" s="174"/>
      <c r="ET2204" s="174"/>
      <c r="EU2204" s="174"/>
      <c r="EV2204" s="174"/>
      <c r="EW2204" s="174"/>
      <c r="EX2204" s="174"/>
      <c r="EY2204" s="174"/>
    </row>
    <row r="2205" spans="146:155" ht="25.5" customHeight="1">
      <c r="EP2205" s="174"/>
      <c r="EQ2205" s="174"/>
      <c r="ER2205" s="174"/>
      <c r="ES2205" s="174"/>
      <c r="ET2205" s="174"/>
      <c r="EU2205" s="174"/>
      <c r="EV2205" s="174"/>
      <c r="EW2205" s="174"/>
      <c r="EX2205" s="174"/>
      <c r="EY2205" s="174"/>
    </row>
    <row r="2206" spans="146:155" ht="25.5" customHeight="1">
      <c r="EP2206" s="174"/>
      <c r="EQ2206" s="174"/>
      <c r="ER2206" s="174"/>
      <c r="ES2206" s="174"/>
      <c r="ET2206" s="174"/>
      <c r="EU2206" s="174"/>
      <c r="EV2206" s="174"/>
      <c r="EW2206" s="174"/>
      <c r="EX2206" s="174"/>
      <c r="EY2206" s="174"/>
    </row>
    <row r="2207" spans="146:155" ht="25.5" customHeight="1">
      <c r="EP2207" s="174"/>
      <c r="EQ2207" s="174"/>
      <c r="ER2207" s="174"/>
      <c r="ES2207" s="174"/>
      <c r="ET2207" s="174"/>
      <c r="EU2207" s="174"/>
      <c r="EV2207" s="174"/>
      <c r="EW2207" s="174"/>
      <c r="EX2207" s="174"/>
      <c r="EY2207" s="174"/>
    </row>
    <row r="2208" spans="146:155" ht="25.5" customHeight="1">
      <c r="EP2208" s="174"/>
      <c r="EQ2208" s="174"/>
      <c r="ER2208" s="174"/>
      <c r="ES2208" s="174"/>
      <c r="ET2208" s="174"/>
      <c r="EU2208" s="174"/>
      <c r="EV2208" s="174"/>
      <c r="EW2208" s="174"/>
      <c r="EX2208" s="174"/>
      <c r="EY2208" s="174"/>
    </row>
    <row r="2209" spans="146:155" ht="25.5" customHeight="1">
      <c r="EP2209" s="174"/>
      <c r="EQ2209" s="174"/>
      <c r="ER2209" s="174"/>
      <c r="ES2209" s="174"/>
      <c r="ET2209" s="174"/>
      <c r="EU2209" s="174"/>
      <c r="EV2209" s="174"/>
      <c r="EW2209" s="174"/>
      <c r="EX2209" s="174"/>
      <c r="EY2209" s="174"/>
    </row>
    <row r="2210" spans="146:155" ht="25.5" customHeight="1">
      <c r="EP2210" s="174"/>
      <c r="EQ2210" s="174"/>
      <c r="ER2210" s="174"/>
      <c r="ES2210" s="174"/>
      <c r="ET2210" s="174"/>
      <c r="EU2210" s="174"/>
      <c r="EV2210" s="174"/>
      <c r="EW2210" s="174"/>
      <c r="EX2210" s="174"/>
      <c r="EY2210" s="174"/>
    </row>
    <row r="2211" spans="146:155" ht="25.5" customHeight="1">
      <c r="EP2211" s="174"/>
      <c r="EQ2211" s="174"/>
      <c r="ER2211" s="174"/>
      <c r="ES2211" s="174"/>
      <c r="ET2211" s="174"/>
      <c r="EU2211" s="174"/>
      <c r="EV2211" s="174"/>
      <c r="EW2211" s="174"/>
      <c r="EX2211" s="174"/>
      <c r="EY2211" s="174"/>
    </row>
    <row r="2212" spans="146:155" ht="25.5" customHeight="1">
      <c r="EP2212" s="174"/>
      <c r="EQ2212" s="174"/>
      <c r="ER2212" s="174"/>
      <c r="ES2212" s="174"/>
      <c r="ET2212" s="174"/>
      <c r="EU2212" s="174"/>
      <c r="EV2212" s="174"/>
      <c r="EW2212" s="174"/>
      <c r="EX2212" s="174"/>
      <c r="EY2212" s="174"/>
    </row>
    <row r="2213" spans="146:155" ht="25.5" customHeight="1">
      <c r="EP2213" s="174"/>
      <c r="EQ2213" s="174"/>
      <c r="ER2213" s="174"/>
      <c r="ES2213" s="174"/>
      <c r="ET2213" s="174"/>
      <c r="EU2213" s="174"/>
      <c r="EV2213" s="174"/>
      <c r="EW2213" s="174"/>
      <c r="EX2213" s="174"/>
      <c r="EY2213" s="174"/>
    </row>
    <row r="2214" spans="146:155" ht="25.5" customHeight="1">
      <c r="EP2214" s="174"/>
      <c r="EQ2214" s="174"/>
      <c r="ER2214" s="174"/>
      <c r="ES2214" s="174"/>
      <c r="ET2214" s="174"/>
      <c r="EU2214" s="174"/>
      <c r="EV2214" s="174"/>
      <c r="EW2214" s="174"/>
      <c r="EX2214" s="174"/>
      <c r="EY2214" s="174"/>
    </row>
    <row r="2215" spans="146:155" ht="25.5" customHeight="1">
      <c r="EP2215" s="174"/>
      <c r="EQ2215" s="174"/>
      <c r="ER2215" s="174"/>
      <c r="ES2215" s="174"/>
      <c r="ET2215" s="174"/>
      <c r="EU2215" s="174"/>
      <c r="EV2215" s="174"/>
      <c r="EW2215" s="174"/>
      <c r="EX2215" s="174"/>
      <c r="EY2215" s="174"/>
    </row>
    <row r="2216" spans="146:155" ht="25.5" customHeight="1">
      <c r="EP2216" s="174"/>
      <c r="EQ2216" s="174"/>
      <c r="ER2216" s="174"/>
      <c r="ES2216" s="174"/>
      <c r="ET2216" s="174"/>
      <c r="EU2216" s="174"/>
      <c r="EV2216" s="174"/>
      <c r="EW2216" s="174"/>
      <c r="EX2216" s="174"/>
      <c r="EY2216" s="174"/>
    </row>
    <row r="2217" spans="146:155" ht="25.5" customHeight="1">
      <c r="EP2217" s="174"/>
      <c r="EQ2217" s="174"/>
      <c r="ER2217" s="174"/>
      <c r="ES2217" s="174"/>
      <c r="ET2217" s="174"/>
      <c r="EU2217" s="174"/>
      <c r="EV2217" s="174"/>
      <c r="EW2217" s="174"/>
      <c r="EX2217" s="174"/>
      <c r="EY2217" s="174"/>
    </row>
    <row r="2218" spans="146:155" ht="25.5" customHeight="1">
      <c r="EP2218" s="174"/>
      <c r="EQ2218" s="174"/>
      <c r="ER2218" s="174"/>
      <c r="ES2218" s="174"/>
      <c r="ET2218" s="174"/>
      <c r="EU2218" s="174"/>
      <c r="EV2218" s="174"/>
      <c r="EW2218" s="174"/>
      <c r="EX2218" s="174"/>
      <c r="EY2218" s="174"/>
    </row>
    <row r="2219" spans="146:155" ht="25.5" customHeight="1">
      <c r="EP2219" s="174"/>
      <c r="EQ2219" s="174"/>
      <c r="ER2219" s="174"/>
      <c r="ES2219" s="174"/>
      <c r="ET2219" s="174"/>
      <c r="EU2219" s="174"/>
      <c r="EV2219" s="174"/>
      <c r="EW2219" s="174"/>
      <c r="EX2219" s="174"/>
      <c r="EY2219" s="174"/>
    </row>
    <row r="2220" spans="146:155" ht="25.5" customHeight="1">
      <c r="EP2220" s="174"/>
      <c r="EQ2220" s="174"/>
      <c r="ER2220" s="174"/>
      <c r="ES2220" s="174"/>
      <c r="ET2220" s="174"/>
      <c r="EU2220" s="174"/>
      <c r="EV2220" s="174"/>
      <c r="EW2220" s="174"/>
      <c r="EX2220" s="174"/>
      <c r="EY2220" s="174"/>
    </row>
    <row r="2221" spans="146:155" ht="25.5" customHeight="1">
      <c r="EP2221" s="174"/>
      <c r="EQ2221" s="174"/>
      <c r="ER2221" s="174"/>
      <c r="ES2221" s="174"/>
      <c r="ET2221" s="174"/>
      <c r="EU2221" s="174"/>
      <c r="EV2221" s="174"/>
      <c r="EW2221" s="174"/>
      <c r="EX2221" s="174"/>
      <c r="EY2221" s="174"/>
    </row>
    <row r="2222" spans="146:155" ht="25.5" customHeight="1">
      <c r="EP2222" s="174"/>
      <c r="EQ2222" s="174"/>
      <c r="ER2222" s="174"/>
      <c r="ES2222" s="174"/>
      <c r="ET2222" s="174"/>
      <c r="EU2222" s="174"/>
      <c r="EV2222" s="174"/>
      <c r="EW2222" s="174"/>
      <c r="EX2222" s="174"/>
      <c r="EY2222" s="174"/>
    </row>
    <row r="2223" spans="146:155" ht="25.5" customHeight="1">
      <c r="EP2223" s="174"/>
      <c r="EQ2223" s="174"/>
      <c r="ER2223" s="174"/>
      <c r="ES2223" s="174"/>
      <c r="ET2223" s="174"/>
      <c r="EU2223" s="174"/>
      <c r="EV2223" s="174"/>
      <c r="EW2223" s="174"/>
      <c r="EX2223" s="174"/>
      <c r="EY2223" s="174"/>
    </row>
    <row r="2224" spans="146:155" ht="25.5" customHeight="1">
      <c r="EP2224" s="174"/>
      <c r="EQ2224" s="174"/>
      <c r="ER2224" s="174"/>
      <c r="ES2224" s="174"/>
      <c r="ET2224" s="174"/>
      <c r="EU2224" s="174"/>
      <c r="EV2224" s="174"/>
      <c r="EW2224" s="174"/>
      <c r="EX2224" s="174"/>
      <c r="EY2224" s="174"/>
    </row>
    <row r="2225" spans="146:155" ht="25.5" customHeight="1">
      <c r="EP2225" s="174"/>
      <c r="EQ2225" s="174"/>
      <c r="ER2225" s="174"/>
      <c r="ES2225" s="174"/>
      <c r="ET2225" s="174"/>
      <c r="EU2225" s="174"/>
      <c r="EV2225" s="174"/>
      <c r="EW2225" s="174"/>
      <c r="EX2225" s="174"/>
      <c r="EY2225" s="174"/>
    </row>
    <row r="2226" spans="146:155" ht="25.5" customHeight="1">
      <c r="EP2226" s="174"/>
      <c r="EQ2226" s="174"/>
      <c r="ER2226" s="174"/>
      <c r="ES2226" s="174"/>
      <c r="ET2226" s="174"/>
      <c r="EU2226" s="174"/>
      <c r="EV2226" s="174"/>
      <c r="EW2226" s="174"/>
      <c r="EX2226" s="174"/>
      <c r="EY2226" s="174"/>
    </row>
    <row r="2227" spans="146:155" ht="25.5" customHeight="1">
      <c r="EP2227" s="174"/>
      <c r="EQ2227" s="174"/>
      <c r="ER2227" s="174"/>
      <c r="ES2227" s="174"/>
      <c r="ET2227" s="174"/>
      <c r="EU2227" s="174"/>
      <c r="EV2227" s="174"/>
      <c r="EW2227" s="174"/>
      <c r="EX2227" s="174"/>
      <c r="EY2227" s="174"/>
    </row>
    <row r="2228" spans="146:155" ht="25.5" customHeight="1">
      <c r="EP2228" s="174"/>
      <c r="EQ2228" s="174"/>
      <c r="ER2228" s="174"/>
      <c r="ES2228" s="174"/>
      <c r="ET2228" s="174"/>
      <c r="EU2228" s="174"/>
      <c r="EV2228" s="174"/>
      <c r="EW2228" s="174"/>
      <c r="EX2228" s="174"/>
      <c r="EY2228" s="174"/>
    </row>
    <row r="2229" spans="146:155" ht="25.5" customHeight="1">
      <c r="EP2229" s="174"/>
      <c r="EQ2229" s="174"/>
      <c r="ER2229" s="174"/>
      <c r="ES2229" s="174"/>
      <c r="ET2229" s="174"/>
      <c r="EU2229" s="174"/>
      <c r="EV2229" s="174"/>
      <c r="EW2229" s="174"/>
      <c r="EX2229" s="174"/>
      <c r="EY2229" s="174"/>
    </row>
    <row r="2230" spans="146:155" ht="25.5" customHeight="1">
      <c r="EP2230" s="174"/>
      <c r="EQ2230" s="174"/>
      <c r="ER2230" s="174"/>
      <c r="ES2230" s="174"/>
      <c r="ET2230" s="174"/>
      <c r="EU2230" s="174"/>
      <c r="EV2230" s="174"/>
      <c r="EW2230" s="174"/>
      <c r="EX2230" s="174"/>
      <c r="EY2230" s="174"/>
    </row>
    <row r="2231" spans="146:155" ht="25.5" customHeight="1">
      <c r="EP2231" s="174"/>
      <c r="EQ2231" s="174"/>
      <c r="ER2231" s="174"/>
      <c r="ES2231" s="174"/>
      <c r="ET2231" s="174"/>
      <c r="EU2231" s="174"/>
      <c r="EV2231" s="174"/>
      <c r="EW2231" s="174"/>
      <c r="EX2231" s="174"/>
      <c r="EY2231" s="174"/>
    </row>
    <row r="2232" spans="146:155" ht="25.5" customHeight="1">
      <c r="EP2232" s="174"/>
      <c r="EQ2232" s="174"/>
      <c r="ER2232" s="174"/>
      <c r="ES2232" s="174"/>
      <c r="ET2232" s="174"/>
      <c r="EU2232" s="174"/>
      <c r="EV2232" s="174"/>
      <c r="EW2232" s="174"/>
      <c r="EX2232" s="174"/>
      <c r="EY2232" s="174"/>
    </row>
    <row r="2233" spans="146:155" ht="25.5" customHeight="1">
      <c r="EP2233" s="174"/>
      <c r="EQ2233" s="174"/>
      <c r="ER2233" s="174"/>
      <c r="ES2233" s="174"/>
      <c r="ET2233" s="174"/>
      <c r="EU2233" s="174"/>
      <c r="EV2233" s="174"/>
      <c r="EW2233" s="174"/>
      <c r="EX2233" s="174"/>
      <c r="EY2233" s="174"/>
    </row>
    <row r="2234" spans="146:155" ht="25.5" customHeight="1">
      <c r="EP2234" s="174"/>
      <c r="EQ2234" s="174"/>
      <c r="ER2234" s="174"/>
      <c r="ES2234" s="174"/>
      <c r="ET2234" s="174"/>
      <c r="EU2234" s="174"/>
      <c r="EV2234" s="174"/>
      <c r="EW2234" s="174"/>
      <c r="EX2234" s="174"/>
      <c r="EY2234" s="174"/>
    </row>
    <row r="2235" spans="146:155" ht="25.5" customHeight="1">
      <c r="EP2235" s="174"/>
      <c r="EQ2235" s="174"/>
      <c r="ER2235" s="174"/>
      <c r="ES2235" s="174"/>
      <c r="ET2235" s="174"/>
      <c r="EU2235" s="174"/>
      <c r="EV2235" s="174"/>
      <c r="EW2235" s="174"/>
      <c r="EX2235" s="174"/>
      <c r="EY2235" s="174"/>
    </row>
    <row r="2236" spans="146:155" ht="25.5" customHeight="1">
      <c r="EP2236" s="174"/>
      <c r="EQ2236" s="174"/>
      <c r="ER2236" s="174"/>
      <c r="ES2236" s="174"/>
      <c r="ET2236" s="174"/>
      <c r="EU2236" s="174"/>
      <c r="EV2236" s="174"/>
      <c r="EW2236" s="174"/>
      <c r="EX2236" s="174"/>
      <c r="EY2236" s="174"/>
    </row>
    <row r="2237" spans="146:155" ht="25.5" customHeight="1">
      <c r="EP2237" s="174"/>
      <c r="EQ2237" s="174"/>
      <c r="ER2237" s="174"/>
      <c r="ES2237" s="174"/>
      <c r="ET2237" s="174"/>
      <c r="EU2237" s="174"/>
      <c r="EV2237" s="174"/>
      <c r="EW2237" s="174"/>
      <c r="EX2237" s="174"/>
      <c r="EY2237" s="174"/>
    </row>
    <row r="2238" spans="146:155" ht="25.5" customHeight="1">
      <c r="EP2238" s="174"/>
      <c r="EQ2238" s="174"/>
      <c r="ER2238" s="174"/>
      <c r="ES2238" s="174"/>
      <c r="ET2238" s="174"/>
      <c r="EU2238" s="174"/>
      <c r="EV2238" s="174"/>
      <c r="EW2238" s="174"/>
      <c r="EX2238" s="174"/>
      <c r="EY2238" s="174"/>
    </row>
    <row r="2239" spans="146:155" ht="25.5" customHeight="1">
      <c r="EP2239" s="174"/>
      <c r="EQ2239" s="174"/>
      <c r="ER2239" s="174"/>
      <c r="ES2239" s="174"/>
      <c r="ET2239" s="174"/>
      <c r="EU2239" s="174"/>
      <c r="EV2239" s="174"/>
      <c r="EW2239" s="174"/>
      <c r="EX2239" s="174"/>
      <c r="EY2239" s="174"/>
    </row>
    <row r="2240" spans="146:155" ht="25.5" customHeight="1">
      <c r="EP2240" s="174"/>
      <c r="EQ2240" s="174"/>
      <c r="ER2240" s="174"/>
      <c r="ES2240" s="174"/>
      <c r="ET2240" s="174"/>
      <c r="EU2240" s="174"/>
      <c r="EV2240" s="174"/>
      <c r="EW2240" s="174"/>
      <c r="EX2240" s="174"/>
      <c r="EY2240" s="174"/>
    </row>
    <row r="2241" spans="146:155" ht="25.5" customHeight="1">
      <c r="EP2241" s="174"/>
      <c r="EQ2241" s="174"/>
      <c r="ER2241" s="174"/>
      <c r="ES2241" s="174"/>
      <c r="ET2241" s="174"/>
      <c r="EU2241" s="174"/>
      <c r="EV2241" s="174"/>
      <c r="EW2241" s="174"/>
      <c r="EX2241" s="174"/>
      <c r="EY2241" s="174"/>
    </row>
    <row r="2242" spans="146:155" ht="25.5" customHeight="1">
      <c r="EP2242" s="174"/>
      <c r="EQ2242" s="174"/>
      <c r="ER2242" s="174"/>
      <c r="ES2242" s="174"/>
      <c r="ET2242" s="174"/>
      <c r="EU2242" s="174"/>
      <c r="EV2242" s="174"/>
      <c r="EW2242" s="174"/>
      <c r="EX2242" s="174"/>
      <c r="EY2242" s="174"/>
    </row>
    <row r="2243" spans="146:155" ht="25.5" customHeight="1">
      <c r="EP2243" s="174"/>
      <c r="EQ2243" s="174"/>
      <c r="ER2243" s="174"/>
      <c r="ES2243" s="174"/>
      <c r="ET2243" s="174"/>
      <c r="EU2243" s="174"/>
      <c r="EV2243" s="174"/>
      <c r="EW2243" s="174"/>
      <c r="EX2243" s="174"/>
      <c r="EY2243" s="174"/>
    </row>
    <row r="2244" spans="146:155" ht="25.5" customHeight="1">
      <c r="EP2244" s="174"/>
      <c r="EQ2244" s="174"/>
      <c r="ER2244" s="174"/>
      <c r="ES2244" s="174"/>
      <c r="ET2244" s="174"/>
      <c r="EU2244" s="174"/>
      <c r="EV2244" s="174"/>
      <c r="EW2244" s="174"/>
      <c r="EX2244" s="174"/>
      <c r="EY2244" s="174"/>
    </row>
    <row r="2245" spans="146:155" ht="25.5" customHeight="1">
      <c r="EP2245" s="174"/>
      <c r="EQ2245" s="174"/>
      <c r="ER2245" s="174"/>
      <c r="ES2245" s="174"/>
      <c r="ET2245" s="174"/>
      <c r="EU2245" s="174"/>
      <c r="EV2245" s="174"/>
      <c r="EW2245" s="174"/>
      <c r="EX2245" s="174"/>
      <c r="EY2245" s="174"/>
    </row>
    <row r="2246" spans="146:155" ht="25.5" customHeight="1">
      <c r="EP2246" s="174"/>
      <c r="EQ2246" s="174"/>
      <c r="ER2246" s="174"/>
      <c r="ES2246" s="174"/>
      <c r="ET2246" s="174"/>
      <c r="EU2246" s="174"/>
      <c r="EV2246" s="174"/>
      <c r="EW2246" s="174"/>
      <c r="EX2246" s="174"/>
      <c r="EY2246" s="174"/>
    </row>
    <row r="2247" spans="146:155" ht="25.5" customHeight="1">
      <c r="EP2247" s="174"/>
      <c r="EQ2247" s="174"/>
      <c r="ER2247" s="174"/>
      <c r="ES2247" s="174"/>
      <c r="ET2247" s="174"/>
      <c r="EU2247" s="174"/>
      <c r="EV2247" s="174"/>
      <c r="EW2247" s="174"/>
      <c r="EX2247" s="174"/>
      <c r="EY2247" s="174"/>
    </row>
    <row r="2248" spans="146:155" ht="25.5" customHeight="1">
      <c r="EP2248" s="174"/>
      <c r="EQ2248" s="174"/>
      <c r="ER2248" s="174"/>
      <c r="ES2248" s="174"/>
      <c r="ET2248" s="174"/>
      <c r="EU2248" s="174"/>
      <c r="EV2248" s="174"/>
      <c r="EW2248" s="174"/>
      <c r="EX2248" s="174"/>
      <c r="EY2248" s="174"/>
    </row>
    <row r="2249" spans="146:155" ht="25.5" customHeight="1">
      <c r="EP2249" s="174"/>
      <c r="EQ2249" s="174"/>
      <c r="ER2249" s="174"/>
      <c r="ES2249" s="174"/>
      <c r="ET2249" s="174"/>
      <c r="EU2249" s="174"/>
      <c r="EV2249" s="174"/>
      <c r="EW2249" s="174"/>
      <c r="EX2249" s="174"/>
      <c r="EY2249" s="174"/>
    </row>
    <row r="2250" spans="146:155" ht="25.5" customHeight="1">
      <c r="EP2250" s="174"/>
      <c r="EQ2250" s="174"/>
      <c r="ER2250" s="174"/>
      <c r="ES2250" s="174"/>
      <c r="ET2250" s="174"/>
      <c r="EU2250" s="174"/>
      <c r="EV2250" s="174"/>
      <c r="EW2250" s="174"/>
      <c r="EX2250" s="174"/>
      <c r="EY2250" s="174"/>
    </row>
    <row r="2251" spans="146:155" ht="25.5" customHeight="1">
      <c r="EP2251" s="174"/>
      <c r="EQ2251" s="174"/>
      <c r="ER2251" s="174"/>
      <c r="ES2251" s="174"/>
      <c r="ET2251" s="174"/>
      <c r="EU2251" s="174"/>
      <c r="EV2251" s="174"/>
      <c r="EW2251" s="174"/>
      <c r="EX2251" s="174"/>
      <c r="EY2251" s="174"/>
    </row>
    <row r="2252" spans="146:155" ht="25.5" customHeight="1">
      <c r="EP2252" s="174"/>
      <c r="EQ2252" s="174"/>
      <c r="ER2252" s="174"/>
      <c r="ES2252" s="174"/>
      <c r="ET2252" s="174"/>
      <c r="EU2252" s="174"/>
      <c r="EV2252" s="174"/>
      <c r="EW2252" s="174"/>
      <c r="EX2252" s="174"/>
      <c r="EY2252" s="174"/>
    </row>
    <row r="2253" spans="146:155" ht="25.5" customHeight="1">
      <c r="EP2253" s="174"/>
      <c r="EQ2253" s="174"/>
      <c r="ER2253" s="174"/>
      <c r="ES2253" s="174"/>
      <c r="ET2253" s="174"/>
      <c r="EU2253" s="174"/>
      <c r="EV2253" s="174"/>
      <c r="EW2253" s="174"/>
      <c r="EX2253" s="174"/>
      <c r="EY2253" s="174"/>
    </row>
    <row r="2254" spans="146:155" ht="25.5" customHeight="1">
      <c r="EP2254" s="174"/>
      <c r="EQ2254" s="174"/>
      <c r="ER2254" s="174"/>
      <c r="ES2254" s="174"/>
      <c r="ET2254" s="174"/>
      <c r="EU2254" s="174"/>
      <c r="EV2254" s="174"/>
      <c r="EW2254" s="174"/>
      <c r="EX2254" s="174"/>
      <c r="EY2254" s="174"/>
    </row>
    <row r="2255" spans="146:155" ht="25.5" customHeight="1">
      <c r="EP2255" s="174"/>
      <c r="EQ2255" s="174"/>
      <c r="ER2255" s="174"/>
      <c r="ES2255" s="174"/>
      <c r="ET2255" s="174"/>
      <c r="EU2255" s="174"/>
      <c r="EV2255" s="174"/>
      <c r="EW2255" s="174"/>
      <c r="EX2255" s="174"/>
      <c r="EY2255" s="174"/>
    </row>
    <row r="2256" spans="146:155" ht="25.5" customHeight="1">
      <c r="EP2256" s="174"/>
      <c r="EQ2256" s="174"/>
      <c r="ER2256" s="174"/>
      <c r="ES2256" s="174"/>
      <c r="ET2256" s="174"/>
      <c r="EU2256" s="174"/>
      <c r="EV2256" s="174"/>
      <c r="EW2256" s="174"/>
      <c r="EX2256" s="174"/>
      <c r="EY2256" s="174"/>
    </row>
    <row r="2257" spans="146:155" ht="25.5" customHeight="1">
      <c r="EP2257" s="174"/>
      <c r="EQ2257" s="174"/>
      <c r="ER2257" s="174"/>
      <c r="ES2257" s="174"/>
      <c r="ET2257" s="174"/>
      <c r="EU2257" s="174"/>
      <c r="EV2257" s="174"/>
      <c r="EW2257" s="174"/>
      <c r="EX2257" s="174"/>
      <c r="EY2257" s="174"/>
    </row>
    <row r="2258" spans="146:155" ht="25.5" customHeight="1">
      <c r="EP2258" s="174"/>
      <c r="EQ2258" s="174"/>
      <c r="ER2258" s="174"/>
      <c r="ES2258" s="174"/>
      <c r="ET2258" s="174"/>
      <c r="EU2258" s="174"/>
      <c r="EV2258" s="174"/>
      <c r="EW2258" s="174"/>
      <c r="EX2258" s="174"/>
      <c r="EY2258" s="174"/>
    </row>
    <row r="2259" spans="146:155" ht="25.5" customHeight="1">
      <c r="EP2259" s="174"/>
      <c r="EQ2259" s="174"/>
      <c r="ER2259" s="174"/>
      <c r="ES2259" s="174"/>
      <c r="ET2259" s="174"/>
      <c r="EU2259" s="174"/>
      <c r="EV2259" s="174"/>
      <c r="EW2259" s="174"/>
      <c r="EX2259" s="174"/>
      <c r="EY2259" s="174"/>
    </row>
    <row r="2260" spans="146:155" ht="25.5" customHeight="1">
      <c r="EP2260" s="174"/>
      <c r="EQ2260" s="174"/>
      <c r="ER2260" s="174"/>
      <c r="ES2260" s="174"/>
      <c r="ET2260" s="174"/>
      <c r="EU2260" s="174"/>
      <c r="EV2260" s="174"/>
      <c r="EW2260" s="174"/>
      <c r="EX2260" s="174"/>
      <c r="EY2260" s="174"/>
    </row>
    <row r="2261" spans="146:155" ht="25.5" customHeight="1">
      <c r="EP2261" s="174"/>
      <c r="EQ2261" s="174"/>
      <c r="ER2261" s="174"/>
      <c r="ES2261" s="174"/>
      <c r="ET2261" s="174"/>
      <c r="EU2261" s="174"/>
      <c r="EV2261" s="174"/>
      <c r="EW2261" s="174"/>
      <c r="EX2261" s="174"/>
      <c r="EY2261" s="174"/>
    </row>
    <row r="2262" spans="146:155" ht="25.5" customHeight="1">
      <c r="EP2262" s="174"/>
      <c r="EQ2262" s="174"/>
      <c r="ER2262" s="174"/>
      <c r="ES2262" s="174"/>
      <c r="ET2262" s="174"/>
      <c r="EU2262" s="174"/>
      <c r="EV2262" s="174"/>
      <c r="EW2262" s="174"/>
      <c r="EX2262" s="174"/>
      <c r="EY2262" s="174"/>
    </row>
    <row r="2263" spans="146:155" ht="25.5" customHeight="1">
      <c r="EP2263" s="174"/>
      <c r="EQ2263" s="174"/>
      <c r="ER2263" s="174"/>
      <c r="ES2263" s="174"/>
      <c r="ET2263" s="174"/>
      <c r="EU2263" s="174"/>
      <c r="EV2263" s="174"/>
      <c r="EW2263" s="174"/>
      <c r="EX2263" s="174"/>
      <c r="EY2263" s="174"/>
    </row>
    <row r="2264" spans="146:155" ht="25.5" customHeight="1">
      <c r="EP2264" s="174"/>
      <c r="EQ2264" s="174"/>
      <c r="ER2264" s="174"/>
      <c r="ES2264" s="174"/>
      <c r="ET2264" s="174"/>
      <c r="EU2264" s="174"/>
      <c r="EV2264" s="174"/>
      <c r="EW2264" s="174"/>
      <c r="EX2264" s="174"/>
      <c r="EY2264" s="174"/>
    </row>
    <row r="2265" spans="146:155" ht="25.5" customHeight="1">
      <c r="EP2265" s="174"/>
      <c r="EQ2265" s="174"/>
      <c r="ER2265" s="174"/>
      <c r="ES2265" s="174"/>
      <c r="ET2265" s="174"/>
      <c r="EU2265" s="174"/>
      <c r="EV2265" s="174"/>
      <c r="EW2265" s="174"/>
      <c r="EX2265" s="174"/>
      <c r="EY2265" s="174"/>
    </row>
    <row r="2266" spans="146:155" ht="25.5" customHeight="1">
      <c r="EP2266" s="174"/>
      <c r="EQ2266" s="174"/>
      <c r="ER2266" s="174"/>
      <c r="ES2266" s="174"/>
      <c r="ET2266" s="174"/>
      <c r="EU2266" s="174"/>
      <c r="EV2266" s="174"/>
      <c r="EW2266" s="174"/>
      <c r="EX2266" s="174"/>
      <c r="EY2266" s="174"/>
    </row>
    <row r="2267" spans="146:155" ht="25.5" customHeight="1">
      <c r="EP2267" s="174"/>
      <c r="EQ2267" s="174"/>
      <c r="ER2267" s="174"/>
      <c r="ES2267" s="174"/>
      <c r="ET2267" s="174"/>
      <c r="EU2267" s="174"/>
      <c r="EV2267" s="174"/>
      <c r="EW2267" s="174"/>
      <c r="EX2267" s="174"/>
      <c r="EY2267" s="174"/>
    </row>
    <row r="2268" spans="146:155" ht="25.5" customHeight="1">
      <c r="EP2268" s="174"/>
      <c r="EQ2268" s="174"/>
      <c r="ER2268" s="174"/>
      <c r="ES2268" s="174"/>
      <c r="ET2268" s="174"/>
      <c r="EU2268" s="174"/>
      <c r="EV2268" s="174"/>
      <c r="EW2268" s="174"/>
      <c r="EX2268" s="174"/>
      <c r="EY2268" s="174"/>
    </row>
    <row r="2269" spans="146:155" ht="25.5" customHeight="1">
      <c r="EP2269" s="174"/>
      <c r="EQ2269" s="174"/>
      <c r="ER2269" s="174"/>
      <c r="ES2269" s="174"/>
      <c r="ET2269" s="174"/>
      <c r="EU2269" s="174"/>
      <c r="EV2269" s="174"/>
      <c r="EW2269" s="174"/>
      <c r="EX2269" s="174"/>
      <c r="EY2269" s="174"/>
    </row>
    <row r="2270" spans="146:155" ht="25.5" customHeight="1">
      <c r="EP2270" s="174"/>
      <c r="EQ2270" s="174"/>
      <c r="ER2270" s="174"/>
      <c r="ES2270" s="174"/>
      <c r="ET2270" s="174"/>
      <c r="EU2270" s="174"/>
      <c r="EV2270" s="174"/>
      <c r="EW2270" s="174"/>
      <c r="EX2270" s="174"/>
      <c r="EY2270" s="174"/>
    </row>
    <row r="2271" spans="146:155" ht="25.5" customHeight="1">
      <c r="EP2271" s="174"/>
      <c r="EQ2271" s="174"/>
      <c r="ER2271" s="174"/>
      <c r="ES2271" s="174"/>
      <c r="ET2271" s="174"/>
      <c r="EU2271" s="174"/>
      <c r="EV2271" s="174"/>
      <c r="EW2271" s="174"/>
      <c r="EX2271" s="174"/>
      <c r="EY2271" s="174"/>
    </row>
    <row r="2272" spans="146:155" ht="25.5" customHeight="1">
      <c r="EP2272" s="174"/>
      <c r="EQ2272" s="174"/>
      <c r="ER2272" s="174"/>
      <c r="ES2272" s="174"/>
      <c r="ET2272" s="174"/>
      <c r="EU2272" s="174"/>
      <c r="EV2272" s="174"/>
      <c r="EW2272" s="174"/>
      <c r="EX2272" s="174"/>
      <c r="EY2272" s="174"/>
    </row>
    <row r="2273" spans="146:155" ht="25.5" customHeight="1">
      <c r="EP2273" s="174"/>
      <c r="EQ2273" s="174"/>
      <c r="ER2273" s="174"/>
      <c r="ES2273" s="174"/>
      <c r="ET2273" s="174"/>
      <c r="EU2273" s="174"/>
      <c r="EV2273" s="174"/>
      <c r="EW2273" s="174"/>
      <c r="EX2273" s="174"/>
      <c r="EY2273" s="174"/>
    </row>
    <row r="2274" spans="146:155" ht="25.5" customHeight="1">
      <c r="EP2274" s="174"/>
      <c r="EQ2274" s="174"/>
      <c r="ER2274" s="174"/>
      <c r="ES2274" s="174"/>
      <c r="ET2274" s="174"/>
      <c r="EU2274" s="174"/>
      <c r="EV2274" s="174"/>
      <c r="EW2274" s="174"/>
      <c r="EX2274" s="174"/>
      <c r="EY2274" s="174"/>
    </row>
    <row r="2275" spans="146:155" ht="25.5" customHeight="1">
      <c r="EP2275" s="174"/>
      <c r="EQ2275" s="174"/>
      <c r="ER2275" s="174"/>
      <c r="ES2275" s="174"/>
      <c r="ET2275" s="174"/>
      <c r="EU2275" s="174"/>
      <c r="EV2275" s="174"/>
      <c r="EW2275" s="174"/>
      <c r="EX2275" s="174"/>
      <c r="EY2275" s="174"/>
    </row>
    <row r="2276" spans="146:155" ht="25.5" customHeight="1">
      <c r="EP2276" s="174"/>
      <c r="EQ2276" s="174"/>
      <c r="ER2276" s="174"/>
      <c r="ES2276" s="174"/>
      <c r="ET2276" s="174"/>
      <c r="EU2276" s="174"/>
      <c r="EV2276" s="174"/>
      <c r="EW2276" s="174"/>
      <c r="EX2276" s="174"/>
      <c r="EY2276" s="174"/>
    </row>
    <row r="2277" spans="146:155" ht="25.5" customHeight="1">
      <c r="EP2277" s="174"/>
      <c r="EQ2277" s="174"/>
      <c r="ER2277" s="174"/>
      <c r="ES2277" s="174"/>
      <c r="ET2277" s="174"/>
      <c r="EU2277" s="174"/>
      <c r="EV2277" s="174"/>
      <c r="EW2277" s="174"/>
      <c r="EX2277" s="174"/>
      <c r="EY2277" s="174"/>
    </row>
    <row r="2278" spans="146:155" ht="25.5" customHeight="1">
      <c r="EP2278" s="174"/>
      <c r="EQ2278" s="174"/>
      <c r="ER2278" s="174"/>
      <c r="ES2278" s="174"/>
      <c r="ET2278" s="174"/>
      <c r="EU2278" s="174"/>
      <c r="EV2278" s="174"/>
      <c r="EW2278" s="174"/>
      <c r="EX2278" s="174"/>
      <c r="EY2278" s="174"/>
    </row>
    <row r="2279" spans="146:155" ht="25.5" customHeight="1">
      <c r="EP2279" s="174"/>
      <c r="EQ2279" s="174"/>
      <c r="ER2279" s="174"/>
      <c r="ES2279" s="174"/>
      <c r="ET2279" s="174"/>
      <c r="EU2279" s="174"/>
      <c r="EV2279" s="174"/>
      <c r="EW2279" s="174"/>
      <c r="EX2279" s="174"/>
      <c r="EY2279" s="174"/>
    </row>
    <row r="2280" spans="146:155" ht="25.5" customHeight="1">
      <c r="EP2280" s="174"/>
      <c r="EQ2280" s="174"/>
      <c r="ER2280" s="174"/>
      <c r="ES2280" s="174"/>
      <c r="ET2280" s="174"/>
      <c r="EU2280" s="174"/>
      <c r="EV2280" s="174"/>
      <c r="EW2280" s="174"/>
      <c r="EX2280" s="174"/>
      <c r="EY2280" s="174"/>
    </row>
    <row r="2281" spans="146:155" ht="25.5" customHeight="1">
      <c r="EP2281" s="174"/>
      <c r="EQ2281" s="174"/>
      <c r="ER2281" s="174"/>
      <c r="ES2281" s="174"/>
      <c r="ET2281" s="174"/>
      <c r="EU2281" s="174"/>
      <c r="EV2281" s="174"/>
      <c r="EW2281" s="174"/>
      <c r="EX2281" s="174"/>
      <c r="EY2281" s="174"/>
    </row>
    <row r="2282" spans="146:155" ht="25.5" customHeight="1">
      <c r="EP2282" s="174"/>
      <c r="EQ2282" s="174"/>
      <c r="ER2282" s="174"/>
      <c r="ES2282" s="174"/>
      <c r="ET2282" s="174"/>
      <c r="EU2282" s="174"/>
      <c r="EV2282" s="174"/>
      <c r="EW2282" s="174"/>
      <c r="EX2282" s="174"/>
      <c r="EY2282" s="174"/>
    </row>
    <row r="2283" spans="146:155" ht="25.5" customHeight="1">
      <c r="EP2283" s="174"/>
      <c r="EQ2283" s="174"/>
      <c r="ER2283" s="174"/>
      <c r="ES2283" s="174"/>
      <c r="ET2283" s="174"/>
      <c r="EU2283" s="174"/>
      <c r="EV2283" s="174"/>
      <c r="EW2283" s="174"/>
      <c r="EX2283" s="174"/>
      <c r="EY2283" s="174"/>
    </row>
    <row r="2284" spans="146:155" ht="25.5" customHeight="1">
      <c r="EP2284" s="174"/>
      <c r="EQ2284" s="174"/>
      <c r="ER2284" s="174"/>
      <c r="ES2284" s="174"/>
      <c r="ET2284" s="174"/>
      <c r="EU2284" s="174"/>
      <c r="EV2284" s="174"/>
      <c r="EW2284" s="174"/>
      <c r="EX2284" s="174"/>
      <c r="EY2284" s="174"/>
    </row>
    <row r="2285" spans="146:155" ht="25.5" customHeight="1">
      <c r="EP2285" s="174"/>
      <c r="EQ2285" s="174"/>
      <c r="ER2285" s="174"/>
      <c r="ES2285" s="174"/>
      <c r="ET2285" s="174"/>
      <c r="EU2285" s="174"/>
      <c r="EV2285" s="174"/>
      <c r="EW2285" s="174"/>
      <c r="EX2285" s="174"/>
      <c r="EY2285" s="174"/>
    </row>
    <row r="2286" spans="146:155" ht="25.5" customHeight="1">
      <c r="EP2286" s="174"/>
      <c r="EQ2286" s="174"/>
      <c r="ER2286" s="174"/>
      <c r="ES2286" s="174"/>
      <c r="ET2286" s="174"/>
      <c r="EU2286" s="174"/>
      <c r="EV2286" s="174"/>
      <c r="EW2286" s="174"/>
      <c r="EX2286" s="174"/>
      <c r="EY2286" s="174"/>
    </row>
    <row r="2287" spans="146:155" ht="25.5" customHeight="1">
      <c r="EP2287" s="174"/>
      <c r="EQ2287" s="174"/>
      <c r="ER2287" s="174"/>
      <c r="ES2287" s="174"/>
      <c r="ET2287" s="174"/>
      <c r="EU2287" s="174"/>
      <c r="EV2287" s="174"/>
      <c r="EW2287" s="174"/>
      <c r="EX2287" s="174"/>
      <c r="EY2287" s="174"/>
    </row>
    <row r="2288" spans="146:155" ht="25.5" customHeight="1">
      <c r="EP2288" s="174"/>
      <c r="EQ2288" s="174"/>
      <c r="ER2288" s="174"/>
      <c r="ES2288" s="174"/>
      <c r="ET2288" s="174"/>
      <c r="EU2288" s="174"/>
      <c r="EV2288" s="174"/>
      <c r="EW2288" s="174"/>
      <c r="EX2288" s="174"/>
      <c r="EY2288" s="174"/>
    </row>
    <row r="2289" spans="146:155" ht="25.5" customHeight="1">
      <c r="EP2289" s="174"/>
      <c r="EQ2289" s="174"/>
      <c r="ER2289" s="174"/>
      <c r="ES2289" s="174"/>
      <c r="ET2289" s="174"/>
      <c r="EU2289" s="174"/>
      <c r="EV2289" s="174"/>
      <c r="EW2289" s="174"/>
      <c r="EX2289" s="174"/>
      <c r="EY2289" s="174"/>
    </row>
    <row r="2290" spans="146:155" ht="25.5" customHeight="1">
      <c r="EP2290" s="174"/>
      <c r="EQ2290" s="174"/>
      <c r="ER2290" s="174"/>
      <c r="ES2290" s="174"/>
      <c r="ET2290" s="174"/>
      <c r="EU2290" s="174"/>
      <c r="EV2290" s="174"/>
      <c r="EW2290" s="174"/>
      <c r="EX2290" s="174"/>
      <c r="EY2290" s="174"/>
    </row>
    <row r="2291" spans="146:155" ht="25.5" customHeight="1">
      <c r="EP2291" s="174"/>
      <c r="EQ2291" s="174"/>
      <c r="ER2291" s="174"/>
      <c r="ES2291" s="174"/>
      <c r="ET2291" s="174"/>
      <c r="EU2291" s="174"/>
      <c r="EV2291" s="174"/>
      <c r="EW2291" s="174"/>
      <c r="EX2291" s="174"/>
      <c r="EY2291" s="174"/>
    </row>
    <row r="2292" spans="146:155" ht="25.5" customHeight="1">
      <c r="EP2292" s="174"/>
      <c r="EQ2292" s="174"/>
      <c r="ER2292" s="174"/>
      <c r="ES2292" s="174"/>
      <c r="ET2292" s="174"/>
      <c r="EU2292" s="174"/>
      <c r="EV2292" s="174"/>
      <c r="EW2292" s="174"/>
      <c r="EX2292" s="174"/>
      <c r="EY2292" s="174"/>
    </row>
    <row r="2293" spans="146:155" ht="25.5" customHeight="1">
      <c r="EP2293" s="174"/>
      <c r="EQ2293" s="174"/>
      <c r="ER2293" s="174"/>
      <c r="ES2293" s="174"/>
      <c r="ET2293" s="174"/>
      <c r="EU2293" s="174"/>
      <c r="EV2293" s="174"/>
      <c r="EW2293" s="174"/>
      <c r="EX2293" s="174"/>
      <c r="EY2293" s="174"/>
    </row>
    <row r="2294" spans="146:155" ht="25.5" customHeight="1">
      <c r="EP2294" s="174"/>
      <c r="EQ2294" s="174"/>
      <c r="ER2294" s="174"/>
      <c r="ES2294" s="174"/>
      <c r="ET2294" s="174"/>
      <c r="EU2294" s="174"/>
      <c r="EV2294" s="174"/>
      <c r="EW2294" s="174"/>
      <c r="EX2294" s="174"/>
      <c r="EY2294" s="174"/>
    </row>
    <row r="2295" spans="146:155" ht="25.5" customHeight="1">
      <c r="EP2295" s="174"/>
      <c r="EQ2295" s="174"/>
      <c r="ER2295" s="174"/>
      <c r="ES2295" s="174"/>
      <c r="ET2295" s="174"/>
      <c r="EU2295" s="174"/>
      <c r="EV2295" s="174"/>
      <c r="EW2295" s="174"/>
      <c r="EX2295" s="174"/>
      <c r="EY2295" s="174"/>
    </row>
    <row r="2296" spans="146:155" ht="25.5" customHeight="1">
      <c r="EP2296" s="174"/>
      <c r="EQ2296" s="174"/>
      <c r="ER2296" s="174"/>
      <c r="ES2296" s="174"/>
      <c r="ET2296" s="174"/>
      <c r="EU2296" s="174"/>
      <c r="EV2296" s="174"/>
      <c r="EW2296" s="174"/>
      <c r="EX2296" s="174"/>
      <c r="EY2296" s="174"/>
    </row>
    <row r="2297" spans="146:155" ht="25.5" customHeight="1">
      <c r="EP2297" s="174"/>
      <c r="EQ2297" s="174"/>
      <c r="ER2297" s="174"/>
      <c r="ES2297" s="174"/>
      <c r="ET2297" s="174"/>
      <c r="EU2297" s="174"/>
      <c r="EV2297" s="174"/>
      <c r="EW2297" s="174"/>
      <c r="EX2297" s="174"/>
      <c r="EY2297" s="174"/>
    </row>
    <row r="2298" spans="146:155" ht="25.5" customHeight="1">
      <c r="EP2298" s="174"/>
      <c r="EQ2298" s="174"/>
      <c r="ER2298" s="174"/>
      <c r="ES2298" s="174"/>
      <c r="ET2298" s="174"/>
      <c r="EU2298" s="174"/>
      <c r="EV2298" s="174"/>
      <c r="EW2298" s="174"/>
      <c r="EX2298" s="174"/>
      <c r="EY2298" s="174"/>
    </row>
    <row r="2299" spans="146:155" ht="25.5" customHeight="1">
      <c r="EP2299" s="174"/>
      <c r="EQ2299" s="174"/>
      <c r="ER2299" s="174"/>
      <c r="ES2299" s="174"/>
      <c r="ET2299" s="174"/>
      <c r="EU2299" s="174"/>
      <c r="EV2299" s="174"/>
      <c r="EW2299" s="174"/>
      <c r="EX2299" s="174"/>
      <c r="EY2299" s="174"/>
    </row>
    <row r="2300" spans="146:155" ht="25.5" customHeight="1">
      <c r="EP2300" s="174"/>
      <c r="EQ2300" s="174"/>
      <c r="ER2300" s="174"/>
      <c r="ES2300" s="174"/>
      <c r="ET2300" s="174"/>
      <c r="EU2300" s="174"/>
      <c r="EV2300" s="174"/>
      <c r="EW2300" s="174"/>
      <c r="EX2300" s="174"/>
      <c r="EY2300" s="174"/>
    </row>
    <row r="2301" spans="146:155" ht="25.5" customHeight="1">
      <c r="EP2301" s="174"/>
      <c r="EQ2301" s="174"/>
      <c r="ER2301" s="174"/>
      <c r="ES2301" s="174"/>
      <c r="ET2301" s="174"/>
      <c r="EU2301" s="174"/>
      <c r="EV2301" s="174"/>
      <c r="EW2301" s="174"/>
      <c r="EX2301" s="174"/>
      <c r="EY2301" s="174"/>
    </row>
    <row r="2302" spans="146:155" ht="25.5" customHeight="1">
      <c r="EP2302" s="174"/>
      <c r="EQ2302" s="174"/>
      <c r="ER2302" s="174"/>
      <c r="ES2302" s="174"/>
      <c r="ET2302" s="174"/>
      <c r="EU2302" s="174"/>
      <c r="EV2302" s="174"/>
      <c r="EW2302" s="174"/>
      <c r="EX2302" s="174"/>
      <c r="EY2302" s="174"/>
    </row>
    <row r="2303" spans="146:155" ht="25.5" customHeight="1">
      <c r="EP2303" s="174"/>
      <c r="EQ2303" s="174"/>
      <c r="ER2303" s="174"/>
      <c r="ES2303" s="174"/>
      <c r="ET2303" s="174"/>
      <c r="EU2303" s="174"/>
      <c r="EV2303" s="174"/>
      <c r="EW2303" s="174"/>
      <c r="EX2303" s="174"/>
      <c r="EY2303" s="174"/>
    </row>
    <row r="2304" spans="146:155" ht="25.5" customHeight="1">
      <c r="EP2304" s="174"/>
      <c r="EQ2304" s="174"/>
      <c r="ER2304" s="174"/>
      <c r="ES2304" s="174"/>
      <c r="ET2304" s="174"/>
      <c r="EU2304" s="174"/>
      <c r="EV2304" s="174"/>
      <c r="EW2304" s="174"/>
      <c r="EX2304" s="174"/>
      <c r="EY2304" s="174"/>
    </row>
    <row r="2305" spans="146:155" ht="25.5" customHeight="1">
      <c r="EP2305" s="174"/>
      <c r="EQ2305" s="174"/>
      <c r="ER2305" s="174"/>
      <c r="ES2305" s="174"/>
      <c r="ET2305" s="174"/>
      <c r="EU2305" s="174"/>
      <c r="EV2305" s="174"/>
      <c r="EW2305" s="174"/>
      <c r="EX2305" s="174"/>
      <c r="EY2305" s="174"/>
    </row>
    <row r="2306" spans="146:155" ht="25.5" customHeight="1">
      <c r="EP2306" s="174"/>
      <c r="EQ2306" s="174"/>
      <c r="ER2306" s="174"/>
      <c r="ES2306" s="174"/>
      <c r="ET2306" s="174"/>
      <c r="EU2306" s="174"/>
      <c r="EV2306" s="174"/>
      <c r="EW2306" s="174"/>
      <c r="EX2306" s="174"/>
      <c r="EY2306" s="174"/>
    </row>
    <row r="2307" spans="146:155" ht="25.5" customHeight="1">
      <c r="EP2307" s="174"/>
      <c r="EQ2307" s="174"/>
      <c r="ER2307" s="174"/>
      <c r="ES2307" s="174"/>
      <c r="ET2307" s="174"/>
      <c r="EU2307" s="174"/>
      <c r="EV2307" s="174"/>
      <c r="EW2307" s="174"/>
      <c r="EX2307" s="174"/>
      <c r="EY2307" s="174"/>
    </row>
    <row r="2308" spans="146:155" ht="25.5" customHeight="1">
      <c r="EP2308" s="174"/>
      <c r="EQ2308" s="174"/>
      <c r="ER2308" s="174"/>
      <c r="ES2308" s="174"/>
      <c r="ET2308" s="174"/>
      <c r="EU2308" s="174"/>
      <c r="EV2308" s="174"/>
      <c r="EW2308" s="174"/>
      <c r="EX2308" s="174"/>
      <c r="EY2308" s="174"/>
    </row>
    <row r="2309" spans="146:155" ht="25.5" customHeight="1">
      <c r="EP2309" s="174"/>
      <c r="EQ2309" s="174"/>
      <c r="ER2309" s="174"/>
      <c r="ES2309" s="174"/>
      <c r="ET2309" s="174"/>
      <c r="EU2309" s="174"/>
      <c r="EV2309" s="174"/>
      <c r="EW2309" s="174"/>
      <c r="EX2309" s="174"/>
      <c r="EY2309" s="174"/>
    </row>
    <row r="2310" spans="146:155" ht="25.5" customHeight="1">
      <c r="EP2310" s="174"/>
      <c r="EQ2310" s="174"/>
      <c r="ER2310" s="174"/>
      <c r="ES2310" s="174"/>
      <c r="ET2310" s="174"/>
      <c r="EU2310" s="174"/>
      <c r="EV2310" s="174"/>
      <c r="EW2310" s="174"/>
      <c r="EX2310" s="174"/>
      <c r="EY2310" s="174"/>
    </row>
    <row r="2311" spans="146:155" ht="25.5" customHeight="1">
      <c r="EP2311" s="174"/>
      <c r="EQ2311" s="174"/>
      <c r="ER2311" s="174"/>
      <c r="ES2311" s="174"/>
      <c r="ET2311" s="174"/>
      <c r="EU2311" s="174"/>
      <c r="EV2311" s="174"/>
      <c r="EW2311" s="174"/>
      <c r="EX2311" s="174"/>
      <c r="EY2311" s="174"/>
    </row>
    <row r="2312" spans="146:155" ht="25.5" customHeight="1">
      <c r="EP2312" s="174"/>
      <c r="EQ2312" s="174"/>
      <c r="ER2312" s="174"/>
      <c r="ES2312" s="174"/>
      <c r="ET2312" s="174"/>
      <c r="EU2312" s="174"/>
      <c r="EV2312" s="174"/>
      <c r="EW2312" s="174"/>
      <c r="EX2312" s="174"/>
      <c r="EY2312" s="174"/>
    </row>
    <row r="2313" spans="146:155" ht="25.5" customHeight="1">
      <c r="EP2313" s="174"/>
      <c r="EQ2313" s="174"/>
      <c r="ER2313" s="174"/>
      <c r="ES2313" s="174"/>
      <c r="ET2313" s="174"/>
      <c r="EU2313" s="174"/>
      <c r="EV2313" s="174"/>
      <c r="EW2313" s="174"/>
      <c r="EX2313" s="174"/>
      <c r="EY2313" s="174"/>
    </row>
    <row r="2314" spans="146:155" ht="25.5" customHeight="1">
      <c r="EP2314" s="174"/>
      <c r="EQ2314" s="174"/>
      <c r="ER2314" s="174"/>
      <c r="ES2314" s="174"/>
      <c r="ET2314" s="174"/>
      <c r="EU2314" s="174"/>
      <c r="EV2314" s="174"/>
      <c r="EW2314" s="174"/>
      <c r="EX2314" s="174"/>
      <c r="EY2314" s="174"/>
    </row>
    <row r="2315" spans="146:155" ht="25.5" customHeight="1">
      <c r="EP2315" s="174"/>
      <c r="EQ2315" s="174"/>
      <c r="ER2315" s="174"/>
      <c r="ES2315" s="174"/>
      <c r="ET2315" s="174"/>
      <c r="EU2315" s="174"/>
      <c r="EV2315" s="174"/>
      <c r="EW2315" s="174"/>
      <c r="EX2315" s="174"/>
      <c r="EY2315" s="174"/>
    </row>
    <row r="2316" spans="146:155" ht="25.5" customHeight="1">
      <c r="EP2316" s="174"/>
      <c r="EQ2316" s="174"/>
      <c r="ER2316" s="174"/>
      <c r="ES2316" s="174"/>
      <c r="ET2316" s="174"/>
      <c r="EU2316" s="174"/>
      <c r="EV2316" s="174"/>
      <c r="EW2316" s="174"/>
      <c r="EX2316" s="174"/>
      <c r="EY2316" s="174"/>
    </row>
    <row r="2317" spans="146:155" ht="25.5" customHeight="1">
      <c r="EP2317" s="174"/>
      <c r="EQ2317" s="174"/>
      <c r="ER2317" s="174"/>
      <c r="ES2317" s="174"/>
      <c r="ET2317" s="174"/>
      <c r="EU2317" s="174"/>
      <c r="EV2317" s="174"/>
      <c r="EW2317" s="174"/>
      <c r="EX2317" s="174"/>
      <c r="EY2317" s="174"/>
    </row>
    <row r="2318" spans="146:155" ht="25.5" customHeight="1">
      <c r="EP2318" s="174"/>
      <c r="EQ2318" s="174"/>
      <c r="ER2318" s="174"/>
      <c r="ES2318" s="174"/>
      <c r="ET2318" s="174"/>
      <c r="EU2318" s="174"/>
      <c r="EV2318" s="174"/>
      <c r="EW2318" s="174"/>
      <c r="EX2318" s="174"/>
      <c r="EY2318" s="174"/>
    </row>
    <row r="2319" spans="146:155" ht="25.5" customHeight="1">
      <c r="EP2319" s="174"/>
      <c r="EQ2319" s="174"/>
      <c r="ER2319" s="174"/>
      <c r="ES2319" s="174"/>
      <c r="ET2319" s="174"/>
      <c r="EU2319" s="174"/>
      <c r="EV2319" s="174"/>
      <c r="EW2319" s="174"/>
      <c r="EX2319" s="174"/>
      <c r="EY2319" s="174"/>
    </row>
    <row r="2320" spans="146:155" ht="25.5" customHeight="1">
      <c r="EP2320" s="174"/>
      <c r="EQ2320" s="174"/>
      <c r="ER2320" s="174"/>
      <c r="ES2320" s="174"/>
      <c r="ET2320" s="174"/>
      <c r="EU2320" s="174"/>
      <c r="EV2320" s="174"/>
      <c r="EW2320" s="174"/>
      <c r="EX2320" s="174"/>
      <c r="EY2320" s="174"/>
    </row>
    <row r="2321" spans="146:155" ht="25.5" customHeight="1">
      <c r="EP2321" s="174"/>
      <c r="EQ2321" s="174"/>
      <c r="ER2321" s="174"/>
      <c r="ES2321" s="174"/>
      <c r="ET2321" s="174"/>
      <c r="EU2321" s="174"/>
      <c r="EV2321" s="174"/>
      <c r="EW2321" s="174"/>
      <c r="EX2321" s="174"/>
      <c r="EY2321" s="174"/>
    </row>
    <row r="2322" spans="146:155" ht="25.5" customHeight="1">
      <c r="EP2322" s="174"/>
      <c r="EQ2322" s="174"/>
      <c r="ER2322" s="174"/>
      <c r="ES2322" s="174"/>
      <c r="ET2322" s="174"/>
      <c r="EU2322" s="174"/>
      <c r="EV2322" s="174"/>
      <c r="EW2322" s="174"/>
      <c r="EX2322" s="174"/>
      <c r="EY2322" s="174"/>
    </row>
    <row r="2323" spans="146:155" ht="25.5" customHeight="1">
      <c r="EP2323" s="174"/>
      <c r="EQ2323" s="174"/>
      <c r="ER2323" s="174"/>
      <c r="ES2323" s="174"/>
      <c r="ET2323" s="174"/>
      <c r="EU2323" s="174"/>
      <c r="EV2323" s="174"/>
      <c r="EW2323" s="174"/>
      <c r="EX2323" s="174"/>
      <c r="EY2323" s="174"/>
    </row>
    <row r="2324" spans="146:155" ht="25.5" customHeight="1">
      <c r="EP2324" s="174"/>
      <c r="EQ2324" s="174"/>
      <c r="ER2324" s="174"/>
      <c r="ES2324" s="174"/>
      <c r="ET2324" s="174"/>
      <c r="EU2324" s="174"/>
      <c r="EV2324" s="174"/>
      <c r="EW2324" s="174"/>
      <c r="EX2324" s="174"/>
      <c r="EY2324" s="174"/>
    </row>
    <row r="2325" spans="146:155" ht="25.5" customHeight="1">
      <c r="EP2325" s="174"/>
      <c r="EQ2325" s="174"/>
      <c r="ER2325" s="174"/>
      <c r="ES2325" s="174"/>
      <c r="ET2325" s="174"/>
      <c r="EU2325" s="174"/>
      <c r="EV2325" s="174"/>
      <c r="EW2325" s="174"/>
      <c r="EX2325" s="174"/>
      <c r="EY2325" s="174"/>
    </row>
    <row r="2326" spans="146:155" ht="25.5" customHeight="1">
      <c r="EP2326" s="174"/>
      <c r="EQ2326" s="174"/>
      <c r="ER2326" s="174"/>
      <c r="ES2326" s="174"/>
      <c r="ET2326" s="174"/>
      <c r="EU2326" s="174"/>
      <c r="EV2326" s="174"/>
      <c r="EW2326" s="174"/>
      <c r="EX2326" s="174"/>
      <c r="EY2326" s="174"/>
    </row>
    <row r="2327" spans="146:155" ht="25.5" customHeight="1">
      <c r="EP2327" s="174"/>
      <c r="EQ2327" s="174"/>
      <c r="ER2327" s="174"/>
      <c r="ES2327" s="174"/>
      <c r="ET2327" s="174"/>
      <c r="EU2327" s="174"/>
      <c r="EV2327" s="174"/>
      <c r="EW2327" s="174"/>
      <c r="EX2327" s="174"/>
      <c r="EY2327" s="174"/>
    </row>
    <row r="2328" spans="146:155" ht="25.5" customHeight="1">
      <c r="EP2328" s="174"/>
      <c r="EQ2328" s="174"/>
      <c r="ER2328" s="174"/>
      <c r="ES2328" s="174"/>
      <c r="ET2328" s="174"/>
      <c r="EU2328" s="174"/>
      <c r="EV2328" s="174"/>
      <c r="EW2328" s="174"/>
      <c r="EX2328" s="174"/>
      <c r="EY2328" s="174"/>
    </row>
    <row r="2329" spans="146:155" ht="25.5" customHeight="1">
      <c r="EP2329" s="174"/>
      <c r="EQ2329" s="174"/>
      <c r="ER2329" s="174"/>
      <c r="ES2329" s="174"/>
      <c r="ET2329" s="174"/>
      <c r="EU2329" s="174"/>
      <c r="EV2329" s="174"/>
      <c r="EW2329" s="174"/>
      <c r="EX2329" s="174"/>
      <c r="EY2329" s="174"/>
    </row>
    <row r="2330" spans="146:155" ht="25.5" customHeight="1">
      <c r="EP2330" s="174"/>
      <c r="EQ2330" s="174"/>
      <c r="ER2330" s="174"/>
      <c r="ES2330" s="174"/>
      <c r="ET2330" s="174"/>
      <c r="EU2330" s="174"/>
      <c r="EV2330" s="174"/>
      <c r="EW2330" s="174"/>
      <c r="EX2330" s="174"/>
      <c r="EY2330" s="174"/>
    </row>
    <row r="2331" spans="146:155" ht="25.5" customHeight="1">
      <c r="EP2331" s="174"/>
      <c r="EQ2331" s="174"/>
      <c r="ER2331" s="174"/>
      <c r="ES2331" s="174"/>
      <c r="ET2331" s="174"/>
      <c r="EU2331" s="174"/>
      <c r="EV2331" s="174"/>
      <c r="EW2331" s="174"/>
      <c r="EX2331" s="174"/>
      <c r="EY2331" s="174"/>
    </row>
    <row r="2332" spans="146:155" ht="25.5" customHeight="1">
      <c r="EP2332" s="174"/>
      <c r="EQ2332" s="174"/>
      <c r="ER2332" s="174"/>
      <c r="ES2332" s="174"/>
      <c r="ET2332" s="174"/>
      <c r="EU2332" s="174"/>
      <c r="EV2332" s="174"/>
      <c r="EW2332" s="174"/>
      <c r="EX2332" s="174"/>
      <c r="EY2332" s="174"/>
    </row>
    <row r="2333" spans="146:155" ht="25.5" customHeight="1">
      <c r="EP2333" s="174"/>
      <c r="EQ2333" s="174"/>
      <c r="ER2333" s="174"/>
      <c r="ES2333" s="174"/>
      <c r="ET2333" s="174"/>
      <c r="EU2333" s="174"/>
      <c r="EV2333" s="174"/>
      <c r="EW2333" s="174"/>
      <c r="EX2333" s="174"/>
      <c r="EY2333" s="174"/>
    </row>
    <row r="2334" spans="146:155" ht="25.5" customHeight="1">
      <c r="EP2334" s="174"/>
      <c r="EQ2334" s="174"/>
      <c r="ER2334" s="174"/>
      <c r="ES2334" s="174"/>
      <c r="ET2334" s="174"/>
      <c r="EU2334" s="174"/>
      <c r="EV2334" s="174"/>
      <c r="EW2334" s="174"/>
      <c r="EX2334" s="174"/>
      <c r="EY2334" s="174"/>
    </row>
    <row r="2335" spans="146:155" ht="25.5" customHeight="1">
      <c r="EP2335" s="174"/>
      <c r="EQ2335" s="174"/>
      <c r="ER2335" s="174"/>
      <c r="ES2335" s="174"/>
      <c r="ET2335" s="174"/>
      <c r="EU2335" s="174"/>
      <c r="EV2335" s="174"/>
      <c r="EW2335" s="174"/>
      <c r="EX2335" s="174"/>
      <c r="EY2335" s="174"/>
    </row>
    <row r="2336" spans="146:155" ht="25.5" customHeight="1">
      <c r="EP2336" s="174"/>
      <c r="EQ2336" s="174"/>
      <c r="ER2336" s="174"/>
      <c r="ES2336" s="174"/>
      <c r="ET2336" s="174"/>
      <c r="EU2336" s="174"/>
      <c r="EV2336" s="174"/>
      <c r="EW2336" s="174"/>
      <c r="EX2336" s="174"/>
      <c r="EY2336" s="174"/>
    </row>
    <row r="2337" spans="146:155" ht="25.5" customHeight="1">
      <c r="EP2337" s="174"/>
      <c r="EQ2337" s="174"/>
      <c r="ER2337" s="174"/>
      <c r="ES2337" s="174"/>
      <c r="ET2337" s="174"/>
      <c r="EU2337" s="174"/>
      <c r="EV2337" s="174"/>
      <c r="EW2337" s="174"/>
      <c r="EX2337" s="174"/>
      <c r="EY2337" s="174"/>
    </row>
    <row r="2338" spans="146:155" ht="25.5" customHeight="1">
      <c r="EP2338" s="174"/>
      <c r="EQ2338" s="174"/>
      <c r="ER2338" s="174"/>
      <c r="ES2338" s="174"/>
      <c r="ET2338" s="174"/>
      <c r="EU2338" s="174"/>
      <c r="EV2338" s="174"/>
      <c r="EW2338" s="174"/>
      <c r="EX2338" s="174"/>
      <c r="EY2338" s="174"/>
    </row>
    <row r="2339" spans="146:155" ht="25.5" customHeight="1">
      <c r="EP2339" s="174"/>
      <c r="EQ2339" s="174"/>
      <c r="ER2339" s="174"/>
      <c r="ES2339" s="174"/>
      <c r="ET2339" s="174"/>
      <c r="EU2339" s="174"/>
      <c r="EV2339" s="174"/>
      <c r="EW2339" s="174"/>
      <c r="EX2339" s="174"/>
      <c r="EY2339" s="174"/>
    </row>
    <row r="2340" spans="146:155" ht="25.5" customHeight="1">
      <c r="EP2340" s="174"/>
      <c r="EQ2340" s="174"/>
      <c r="ER2340" s="174"/>
      <c r="ES2340" s="174"/>
      <c r="ET2340" s="174"/>
      <c r="EU2340" s="174"/>
      <c r="EV2340" s="174"/>
      <c r="EW2340" s="174"/>
      <c r="EX2340" s="174"/>
      <c r="EY2340" s="174"/>
    </row>
    <row r="2341" spans="146:155" ht="25.5" customHeight="1">
      <c r="EP2341" s="174"/>
      <c r="EQ2341" s="174"/>
      <c r="ER2341" s="174"/>
      <c r="ES2341" s="174"/>
      <c r="ET2341" s="174"/>
      <c r="EU2341" s="174"/>
      <c r="EV2341" s="174"/>
      <c r="EW2341" s="174"/>
      <c r="EX2341" s="174"/>
      <c r="EY2341" s="174"/>
    </row>
    <row r="2342" spans="146:155" ht="25.5" customHeight="1">
      <c r="EP2342" s="174"/>
      <c r="EQ2342" s="174"/>
      <c r="ER2342" s="174"/>
      <c r="ES2342" s="174"/>
      <c r="ET2342" s="174"/>
      <c r="EU2342" s="174"/>
      <c r="EV2342" s="174"/>
      <c r="EW2342" s="174"/>
      <c r="EX2342" s="174"/>
      <c r="EY2342" s="174"/>
    </row>
    <row r="2343" spans="146:155" ht="25.5" customHeight="1">
      <c r="EP2343" s="174"/>
      <c r="EQ2343" s="174"/>
      <c r="ER2343" s="174"/>
      <c r="ES2343" s="174"/>
      <c r="ET2343" s="174"/>
      <c r="EU2343" s="174"/>
      <c r="EV2343" s="174"/>
      <c r="EW2343" s="174"/>
      <c r="EX2343" s="174"/>
      <c r="EY2343" s="174"/>
    </row>
    <row r="2344" spans="146:155" ht="25.5" customHeight="1">
      <c r="EP2344" s="174"/>
      <c r="EQ2344" s="174"/>
      <c r="ER2344" s="174"/>
      <c r="ES2344" s="174"/>
      <c r="ET2344" s="174"/>
      <c r="EU2344" s="174"/>
      <c r="EV2344" s="174"/>
      <c r="EW2344" s="174"/>
      <c r="EX2344" s="174"/>
      <c r="EY2344" s="174"/>
    </row>
    <row r="2345" spans="146:155" ht="25.5" customHeight="1">
      <c r="EP2345" s="174"/>
      <c r="EQ2345" s="174"/>
      <c r="ER2345" s="174"/>
      <c r="ES2345" s="174"/>
      <c r="ET2345" s="174"/>
      <c r="EU2345" s="174"/>
      <c r="EV2345" s="174"/>
      <c r="EW2345" s="174"/>
      <c r="EX2345" s="174"/>
      <c r="EY2345" s="174"/>
    </row>
    <row r="2346" spans="146:155" ht="25.5" customHeight="1">
      <c r="EP2346" s="174"/>
      <c r="EQ2346" s="174"/>
      <c r="ER2346" s="174"/>
      <c r="ES2346" s="174"/>
      <c r="ET2346" s="174"/>
      <c r="EU2346" s="174"/>
      <c r="EV2346" s="174"/>
      <c r="EW2346" s="174"/>
      <c r="EX2346" s="174"/>
      <c r="EY2346" s="174"/>
    </row>
    <row r="2347" spans="146:155" ht="25.5" customHeight="1">
      <c r="EP2347" s="174"/>
      <c r="EQ2347" s="174"/>
      <c r="ER2347" s="174"/>
      <c r="ES2347" s="174"/>
      <c r="ET2347" s="174"/>
      <c r="EU2347" s="174"/>
      <c r="EV2347" s="174"/>
      <c r="EW2347" s="174"/>
      <c r="EX2347" s="174"/>
      <c r="EY2347" s="174"/>
    </row>
    <row r="2348" spans="146:155" ht="25.5" customHeight="1">
      <c r="EP2348" s="174"/>
      <c r="EQ2348" s="174"/>
      <c r="ER2348" s="174"/>
      <c r="ES2348" s="174"/>
      <c r="ET2348" s="174"/>
      <c r="EU2348" s="174"/>
      <c r="EV2348" s="174"/>
      <c r="EW2348" s="174"/>
      <c r="EX2348" s="174"/>
      <c r="EY2348" s="174"/>
    </row>
    <row r="2349" spans="146:155" ht="25.5" customHeight="1">
      <c r="EP2349" s="174"/>
      <c r="EQ2349" s="174"/>
      <c r="ER2349" s="174"/>
      <c r="ES2349" s="174"/>
      <c r="ET2349" s="174"/>
      <c r="EU2349" s="174"/>
      <c r="EV2349" s="174"/>
      <c r="EW2349" s="174"/>
      <c r="EX2349" s="174"/>
      <c r="EY2349" s="174"/>
    </row>
    <row r="2350" spans="146:155" ht="25.5" customHeight="1">
      <c r="EP2350" s="174"/>
      <c r="EQ2350" s="174"/>
      <c r="ER2350" s="174"/>
      <c r="ES2350" s="174"/>
      <c r="ET2350" s="174"/>
      <c r="EU2350" s="174"/>
      <c r="EV2350" s="174"/>
      <c r="EW2350" s="174"/>
      <c r="EX2350" s="174"/>
      <c r="EY2350" s="174"/>
    </row>
    <row r="2351" spans="146:155" ht="25.5" customHeight="1">
      <c r="EP2351" s="174"/>
      <c r="EQ2351" s="174"/>
      <c r="ER2351" s="174"/>
      <c r="ES2351" s="174"/>
      <c r="ET2351" s="174"/>
      <c r="EU2351" s="174"/>
      <c r="EV2351" s="174"/>
      <c r="EW2351" s="174"/>
      <c r="EX2351" s="174"/>
      <c r="EY2351" s="174"/>
    </row>
    <row r="2352" spans="146:155" ht="25.5" customHeight="1">
      <c r="EP2352" s="174"/>
      <c r="EQ2352" s="174"/>
      <c r="ER2352" s="174"/>
      <c r="ES2352" s="174"/>
      <c r="ET2352" s="174"/>
      <c r="EU2352" s="174"/>
      <c r="EV2352" s="174"/>
      <c r="EW2352" s="174"/>
      <c r="EX2352" s="174"/>
      <c r="EY2352" s="174"/>
    </row>
    <row r="2353" spans="146:155" ht="25.5" customHeight="1">
      <c r="EP2353" s="174"/>
      <c r="EQ2353" s="174"/>
      <c r="ER2353" s="174"/>
      <c r="ES2353" s="174"/>
      <c r="ET2353" s="174"/>
      <c r="EU2353" s="174"/>
      <c r="EV2353" s="174"/>
      <c r="EW2353" s="174"/>
      <c r="EX2353" s="174"/>
      <c r="EY2353" s="174"/>
    </row>
    <row r="2354" spans="146:155" ht="25.5" customHeight="1">
      <c r="EP2354" s="174"/>
      <c r="EQ2354" s="174"/>
      <c r="ER2354" s="174"/>
      <c r="ES2354" s="174"/>
      <c r="ET2354" s="174"/>
      <c r="EU2354" s="174"/>
      <c r="EV2354" s="174"/>
      <c r="EW2354" s="174"/>
      <c r="EX2354" s="174"/>
      <c r="EY2354" s="174"/>
    </row>
    <row r="2355" spans="146:155" ht="25.5" customHeight="1">
      <c r="EP2355" s="174"/>
      <c r="EQ2355" s="174"/>
      <c r="ER2355" s="174"/>
      <c r="ES2355" s="174"/>
      <c r="ET2355" s="174"/>
      <c r="EU2355" s="174"/>
      <c r="EV2355" s="174"/>
      <c r="EW2355" s="174"/>
      <c r="EX2355" s="174"/>
      <c r="EY2355" s="174"/>
    </row>
    <row r="2356" spans="146:155" ht="25.5" customHeight="1">
      <c r="EP2356" s="174"/>
      <c r="EQ2356" s="174"/>
      <c r="ER2356" s="174"/>
      <c r="ES2356" s="174"/>
      <c r="ET2356" s="174"/>
      <c r="EU2356" s="174"/>
      <c r="EV2356" s="174"/>
      <c r="EW2356" s="174"/>
      <c r="EX2356" s="174"/>
      <c r="EY2356" s="174"/>
    </row>
    <row r="2357" spans="146:155" ht="25.5" customHeight="1">
      <c r="EP2357" s="174"/>
      <c r="EQ2357" s="174"/>
      <c r="ER2357" s="174"/>
      <c r="ES2357" s="174"/>
      <c r="ET2357" s="174"/>
      <c r="EU2357" s="174"/>
      <c r="EV2357" s="174"/>
      <c r="EW2357" s="174"/>
      <c r="EX2357" s="174"/>
      <c r="EY2357" s="174"/>
    </row>
    <row r="2358" spans="146:155" ht="25.5" customHeight="1">
      <c r="EP2358" s="174"/>
      <c r="EQ2358" s="174"/>
      <c r="ER2358" s="174"/>
      <c r="ES2358" s="174"/>
      <c r="ET2358" s="174"/>
      <c r="EU2358" s="174"/>
      <c r="EV2358" s="174"/>
      <c r="EW2358" s="174"/>
      <c r="EX2358" s="174"/>
      <c r="EY2358" s="174"/>
    </row>
    <row r="2359" spans="146:155" ht="25.5" customHeight="1">
      <c r="EP2359" s="174"/>
      <c r="EQ2359" s="174"/>
      <c r="ER2359" s="174"/>
      <c r="ES2359" s="174"/>
      <c r="ET2359" s="174"/>
      <c r="EU2359" s="174"/>
      <c r="EV2359" s="174"/>
      <c r="EW2359" s="174"/>
      <c r="EX2359" s="174"/>
      <c r="EY2359" s="174"/>
    </row>
    <row r="2360" spans="146:155" ht="25.5" customHeight="1">
      <c r="EP2360" s="174"/>
      <c r="EQ2360" s="174"/>
      <c r="ER2360" s="174"/>
      <c r="ES2360" s="174"/>
      <c r="ET2360" s="174"/>
      <c r="EU2360" s="174"/>
      <c r="EV2360" s="174"/>
      <c r="EW2360" s="174"/>
      <c r="EX2360" s="174"/>
      <c r="EY2360" s="174"/>
    </row>
    <row r="2361" spans="146:155" ht="25.5" customHeight="1">
      <c r="EP2361" s="174"/>
      <c r="EQ2361" s="174"/>
      <c r="ER2361" s="174"/>
      <c r="ES2361" s="174"/>
      <c r="ET2361" s="174"/>
      <c r="EU2361" s="174"/>
      <c r="EV2361" s="174"/>
      <c r="EW2361" s="174"/>
      <c r="EX2361" s="174"/>
      <c r="EY2361" s="174"/>
    </row>
    <row r="2362" spans="146:155" ht="25.5" customHeight="1">
      <c r="EP2362" s="174"/>
      <c r="EQ2362" s="174"/>
      <c r="ER2362" s="174"/>
      <c r="ES2362" s="174"/>
      <c r="ET2362" s="174"/>
      <c r="EU2362" s="174"/>
      <c r="EV2362" s="174"/>
      <c r="EW2362" s="174"/>
      <c r="EX2362" s="174"/>
      <c r="EY2362" s="174"/>
    </row>
    <row r="2363" spans="146:155" ht="25.5" customHeight="1">
      <c r="EP2363" s="174"/>
      <c r="EQ2363" s="174"/>
      <c r="ER2363" s="174"/>
      <c r="ES2363" s="174"/>
      <c r="ET2363" s="174"/>
      <c r="EU2363" s="174"/>
      <c r="EV2363" s="174"/>
      <c r="EW2363" s="174"/>
      <c r="EX2363" s="174"/>
      <c r="EY2363" s="174"/>
    </row>
    <row r="2364" spans="146:155" ht="25.5" customHeight="1">
      <c r="EP2364" s="174"/>
      <c r="EQ2364" s="174"/>
      <c r="ER2364" s="174"/>
      <c r="ES2364" s="174"/>
      <c r="ET2364" s="174"/>
      <c r="EU2364" s="174"/>
      <c r="EV2364" s="174"/>
      <c r="EW2364" s="174"/>
      <c r="EX2364" s="174"/>
      <c r="EY2364" s="174"/>
    </row>
    <row r="2365" spans="146:155" ht="25.5" customHeight="1">
      <c r="EP2365" s="174"/>
      <c r="EQ2365" s="174"/>
      <c r="ER2365" s="174"/>
      <c r="ES2365" s="174"/>
      <c r="ET2365" s="174"/>
      <c r="EU2365" s="174"/>
      <c r="EV2365" s="174"/>
      <c r="EW2365" s="174"/>
      <c r="EX2365" s="174"/>
      <c r="EY2365" s="174"/>
    </row>
    <row r="2366" spans="146:155" ht="25.5" customHeight="1">
      <c r="EP2366" s="174"/>
      <c r="EQ2366" s="174"/>
      <c r="ER2366" s="174"/>
      <c r="ES2366" s="174"/>
      <c r="ET2366" s="174"/>
      <c r="EU2366" s="174"/>
      <c r="EV2366" s="174"/>
      <c r="EW2366" s="174"/>
      <c r="EX2366" s="174"/>
      <c r="EY2366" s="174"/>
    </row>
    <row r="2367" spans="146:155" ht="25.5" customHeight="1">
      <c r="EP2367" s="174"/>
      <c r="EQ2367" s="174"/>
      <c r="ER2367" s="174"/>
      <c r="ES2367" s="174"/>
      <c r="ET2367" s="174"/>
      <c r="EU2367" s="174"/>
      <c r="EV2367" s="174"/>
      <c r="EW2367" s="174"/>
      <c r="EX2367" s="174"/>
      <c r="EY2367" s="174"/>
    </row>
    <row r="2368" spans="146:155" ht="25.5" customHeight="1">
      <c r="EP2368" s="174"/>
      <c r="EQ2368" s="174"/>
      <c r="ER2368" s="174"/>
      <c r="ES2368" s="174"/>
      <c r="ET2368" s="174"/>
      <c r="EU2368" s="174"/>
      <c r="EV2368" s="174"/>
      <c r="EW2368" s="174"/>
      <c r="EX2368" s="174"/>
      <c r="EY2368" s="174"/>
    </row>
    <row r="2369" spans="146:155" ht="25.5" customHeight="1">
      <c r="EP2369" s="174"/>
      <c r="EQ2369" s="174"/>
      <c r="ER2369" s="174"/>
      <c r="ES2369" s="174"/>
      <c r="ET2369" s="174"/>
      <c r="EU2369" s="174"/>
      <c r="EV2369" s="174"/>
      <c r="EW2369" s="174"/>
      <c r="EX2369" s="174"/>
      <c r="EY2369" s="174"/>
    </row>
    <row r="2370" spans="146:155" ht="25.5" customHeight="1">
      <c r="EP2370" s="174"/>
      <c r="EQ2370" s="174"/>
      <c r="ER2370" s="174"/>
      <c r="ES2370" s="174"/>
      <c r="ET2370" s="174"/>
      <c r="EU2370" s="174"/>
      <c r="EV2370" s="174"/>
      <c r="EW2370" s="174"/>
      <c r="EX2370" s="174"/>
      <c r="EY2370" s="174"/>
    </row>
    <row r="2371" spans="146:155" ht="25.5" customHeight="1">
      <c r="EP2371" s="174"/>
      <c r="EQ2371" s="174"/>
      <c r="ER2371" s="174"/>
      <c r="ES2371" s="174"/>
      <c r="ET2371" s="174"/>
      <c r="EU2371" s="174"/>
      <c r="EV2371" s="174"/>
      <c r="EW2371" s="174"/>
      <c r="EX2371" s="174"/>
      <c r="EY2371" s="174"/>
    </row>
    <row r="2372" spans="146:155" ht="25.5" customHeight="1">
      <c r="EP2372" s="174"/>
      <c r="EQ2372" s="174"/>
      <c r="ER2372" s="174"/>
      <c r="ES2372" s="174"/>
      <c r="ET2372" s="174"/>
      <c r="EU2372" s="174"/>
      <c r="EV2372" s="174"/>
      <c r="EW2372" s="174"/>
      <c r="EX2372" s="174"/>
      <c r="EY2372" s="174"/>
    </row>
    <row r="2373" spans="146:155" ht="25.5" customHeight="1">
      <c r="EP2373" s="174"/>
      <c r="EQ2373" s="174"/>
      <c r="ER2373" s="174"/>
      <c r="ES2373" s="174"/>
      <c r="ET2373" s="174"/>
      <c r="EU2373" s="174"/>
      <c r="EV2373" s="174"/>
      <c r="EW2373" s="174"/>
      <c r="EX2373" s="174"/>
      <c r="EY2373" s="174"/>
    </row>
    <row r="2374" spans="146:155" ht="25.5" customHeight="1">
      <c r="EP2374" s="174"/>
      <c r="EQ2374" s="174"/>
      <c r="ER2374" s="174"/>
      <c r="ES2374" s="174"/>
      <c r="ET2374" s="174"/>
      <c r="EU2374" s="174"/>
      <c r="EV2374" s="174"/>
      <c r="EW2374" s="174"/>
      <c r="EX2374" s="174"/>
      <c r="EY2374" s="174"/>
    </row>
    <row r="2375" spans="146:155" ht="25.5" customHeight="1">
      <c r="EP2375" s="174"/>
      <c r="EQ2375" s="174"/>
      <c r="ER2375" s="174"/>
      <c r="ES2375" s="174"/>
      <c r="ET2375" s="174"/>
      <c r="EU2375" s="174"/>
      <c r="EV2375" s="174"/>
      <c r="EW2375" s="174"/>
      <c r="EX2375" s="174"/>
      <c r="EY2375" s="174"/>
    </row>
    <row r="2376" spans="146:155" ht="25.5" customHeight="1">
      <c r="EP2376" s="174"/>
      <c r="EQ2376" s="174"/>
      <c r="ER2376" s="174"/>
      <c r="ES2376" s="174"/>
      <c r="ET2376" s="174"/>
      <c r="EU2376" s="174"/>
      <c r="EV2376" s="174"/>
      <c r="EW2376" s="174"/>
      <c r="EX2376" s="174"/>
      <c r="EY2376" s="174"/>
    </row>
    <row r="2377" spans="146:155" ht="25.5" customHeight="1">
      <c r="EP2377" s="174"/>
      <c r="EQ2377" s="174"/>
      <c r="ER2377" s="174"/>
      <c r="ES2377" s="174"/>
      <c r="ET2377" s="174"/>
      <c r="EU2377" s="174"/>
      <c r="EV2377" s="174"/>
      <c r="EW2377" s="174"/>
      <c r="EX2377" s="174"/>
      <c r="EY2377" s="174"/>
    </row>
    <row r="2378" spans="146:155" ht="25.5" customHeight="1">
      <c r="EP2378" s="174"/>
      <c r="EQ2378" s="174"/>
      <c r="ER2378" s="174"/>
      <c r="ES2378" s="174"/>
      <c r="ET2378" s="174"/>
      <c r="EU2378" s="174"/>
      <c r="EV2378" s="174"/>
      <c r="EW2378" s="174"/>
      <c r="EX2378" s="174"/>
      <c r="EY2378" s="174"/>
    </row>
    <row r="2379" spans="146:155" ht="25.5" customHeight="1">
      <c r="EP2379" s="174"/>
      <c r="EQ2379" s="174"/>
      <c r="ER2379" s="174"/>
      <c r="ES2379" s="174"/>
      <c r="ET2379" s="174"/>
      <c r="EU2379" s="174"/>
      <c r="EV2379" s="174"/>
      <c r="EW2379" s="174"/>
      <c r="EX2379" s="174"/>
      <c r="EY2379" s="174"/>
    </row>
    <row r="2380" spans="146:155" ht="25.5" customHeight="1">
      <c r="EP2380" s="174"/>
      <c r="EQ2380" s="174"/>
      <c r="ER2380" s="174"/>
      <c r="ES2380" s="174"/>
      <c r="ET2380" s="174"/>
      <c r="EU2380" s="174"/>
      <c r="EV2380" s="174"/>
      <c r="EW2380" s="174"/>
      <c r="EX2380" s="174"/>
      <c r="EY2380" s="174"/>
    </row>
    <row r="2381" spans="146:155" ht="25.5" customHeight="1">
      <c r="EP2381" s="174"/>
      <c r="EQ2381" s="174"/>
      <c r="ER2381" s="174"/>
      <c r="ES2381" s="174"/>
      <c r="ET2381" s="174"/>
      <c r="EU2381" s="174"/>
      <c r="EV2381" s="174"/>
      <c r="EW2381" s="174"/>
      <c r="EX2381" s="174"/>
      <c r="EY2381" s="174"/>
    </row>
    <row r="2382" spans="146:155" ht="25.5" customHeight="1">
      <c r="EP2382" s="174"/>
      <c r="EQ2382" s="174"/>
      <c r="ER2382" s="174"/>
      <c r="ES2382" s="174"/>
      <c r="ET2382" s="174"/>
      <c r="EU2382" s="174"/>
      <c r="EV2382" s="174"/>
      <c r="EW2382" s="174"/>
      <c r="EX2382" s="174"/>
      <c r="EY2382" s="174"/>
    </row>
    <row r="2383" spans="146:155" ht="25.5" customHeight="1">
      <c r="EP2383" s="174"/>
      <c r="EQ2383" s="174"/>
      <c r="ER2383" s="174"/>
      <c r="ES2383" s="174"/>
      <c r="ET2383" s="174"/>
      <c r="EU2383" s="174"/>
      <c r="EV2383" s="174"/>
      <c r="EW2383" s="174"/>
      <c r="EX2383" s="174"/>
      <c r="EY2383" s="174"/>
    </row>
    <row r="2384" spans="146:155" ht="25.5" customHeight="1">
      <c r="EP2384" s="174"/>
      <c r="EQ2384" s="174"/>
      <c r="ER2384" s="174"/>
      <c r="ES2384" s="174"/>
      <c r="ET2384" s="174"/>
      <c r="EU2384" s="174"/>
      <c r="EV2384" s="174"/>
      <c r="EW2384" s="174"/>
      <c r="EX2384" s="174"/>
      <c r="EY2384" s="174"/>
    </row>
    <row r="2385" spans="146:155" ht="25.5" customHeight="1">
      <c r="EP2385" s="174"/>
      <c r="EQ2385" s="174"/>
      <c r="ER2385" s="174"/>
      <c r="ES2385" s="174"/>
      <c r="ET2385" s="174"/>
      <c r="EU2385" s="174"/>
      <c r="EV2385" s="174"/>
      <c r="EW2385" s="174"/>
      <c r="EX2385" s="174"/>
      <c r="EY2385" s="174"/>
    </row>
    <row r="2386" spans="146:155" ht="25.5" customHeight="1">
      <c r="EP2386" s="174"/>
      <c r="EQ2386" s="174"/>
      <c r="ER2386" s="174"/>
      <c r="ES2386" s="174"/>
      <c r="ET2386" s="174"/>
      <c r="EU2386" s="174"/>
      <c r="EV2386" s="174"/>
      <c r="EW2386" s="174"/>
      <c r="EX2386" s="174"/>
      <c r="EY2386" s="174"/>
    </row>
    <row r="2387" spans="146:155" ht="25.5" customHeight="1">
      <c r="EP2387" s="174"/>
      <c r="EQ2387" s="174"/>
      <c r="ER2387" s="174"/>
      <c r="ES2387" s="174"/>
      <c r="ET2387" s="174"/>
      <c r="EU2387" s="174"/>
      <c r="EV2387" s="174"/>
      <c r="EW2387" s="174"/>
      <c r="EX2387" s="174"/>
      <c r="EY2387" s="174"/>
    </row>
    <row r="2388" spans="146:155" ht="25.5" customHeight="1">
      <c r="EP2388" s="174"/>
      <c r="EQ2388" s="174"/>
      <c r="ER2388" s="174"/>
      <c r="ES2388" s="174"/>
      <c r="ET2388" s="174"/>
      <c r="EU2388" s="174"/>
      <c r="EV2388" s="174"/>
      <c r="EW2388" s="174"/>
      <c r="EX2388" s="174"/>
      <c r="EY2388" s="174"/>
    </row>
    <row r="2389" spans="146:155" ht="25.5" customHeight="1">
      <c r="EP2389" s="174"/>
      <c r="EQ2389" s="174"/>
      <c r="ER2389" s="174"/>
      <c r="ES2389" s="174"/>
      <c r="ET2389" s="174"/>
      <c r="EU2389" s="174"/>
      <c r="EV2389" s="174"/>
      <c r="EW2389" s="174"/>
      <c r="EX2389" s="174"/>
      <c r="EY2389" s="174"/>
    </row>
    <row r="2390" spans="146:155" ht="25.5" customHeight="1">
      <c r="EP2390" s="174"/>
      <c r="EQ2390" s="174"/>
      <c r="ER2390" s="174"/>
      <c r="ES2390" s="174"/>
      <c r="ET2390" s="174"/>
      <c r="EU2390" s="174"/>
      <c r="EV2390" s="174"/>
      <c r="EW2390" s="174"/>
      <c r="EX2390" s="174"/>
      <c r="EY2390" s="174"/>
    </row>
    <row r="2391" spans="146:155" ht="25.5" customHeight="1">
      <c r="EP2391" s="174"/>
      <c r="EQ2391" s="174"/>
      <c r="ER2391" s="174"/>
      <c r="ES2391" s="174"/>
      <c r="ET2391" s="174"/>
      <c r="EU2391" s="174"/>
      <c r="EV2391" s="174"/>
      <c r="EW2391" s="174"/>
      <c r="EX2391" s="174"/>
      <c r="EY2391" s="174"/>
    </row>
    <row r="2392" spans="146:155" ht="25.5" customHeight="1">
      <c r="EP2392" s="174"/>
      <c r="EQ2392" s="174"/>
      <c r="ER2392" s="174"/>
      <c r="ES2392" s="174"/>
      <c r="ET2392" s="174"/>
      <c r="EU2392" s="174"/>
      <c r="EV2392" s="174"/>
      <c r="EW2392" s="174"/>
      <c r="EX2392" s="174"/>
      <c r="EY2392" s="174"/>
    </row>
    <row r="2393" spans="146:155" ht="25.5" customHeight="1">
      <c r="EP2393" s="174"/>
      <c r="EQ2393" s="174"/>
      <c r="ER2393" s="174"/>
      <c r="ES2393" s="174"/>
      <c r="ET2393" s="174"/>
      <c r="EU2393" s="174"/>
      <c r="EV2393" s="174"/>
      <c r="EW2393" s="174"/>
      <c r="EX2393" s="174"/>
      <c r="EY2393" s="174"/>
    </row>
    <row r="2394" spans="146:155" ht="25.5" customHeight="1">
      <c r="EP2394" s="174"/>
      <c r="EQ2394" s="174"/>
      <c r="ER2394" s="174"/>
      <c r="ES2394" s="174"/>
      <c r="ET2394" s="174"/>
      <c r="EU2394" s="174"/>
      <c r="EV2394" s="174"/>
      <c r="EW2394" s="174"/>
      <c r="EX2394" s="174"/>
      <c r="EY2394" s="174"/>
    </row>
    <row r="2395" spans="146:155" ht="25.5" customHeight="1">
      <c r="EP2395" s="174"/>
      <c r="EQ2395" s="174"/>
      <c r="ER2395" s="174"/>
      <c r="ES2395" s="174"/>
      <c r="ET2395" s="174"/>
      <c r="EU2395" s="174"/>
      <c r="EV2395" s="174"/>
      <c r="EW2395" s="174"/>
      <c r="EX2395" s="174"/>
      <c r="EY2395" s="174"/>
    </row>
    <row r="2396" spans="146:155" ht="25.5" customHeight="1">
      <c r="EP2396" s="174"/>
      <c r="EQ2396" s="174"/>
      <c r="ER2396" s="174"/>
      <c r="ES2396" s="174"/>
      <c r="ET2396" s="174"/>
      <c r="EU2396" s="174"/>
      <c r="EV2396" s="174"/>
      <c r="EW2396" s="174"/>
      <c r="EX2396" s="174"/>
      <c r="EY2396" s="174"/>
    </row>
    <row r="2397" spans="146:155" ht="25.5" customHeight="1">
      <c r="EP2397" s="174"/>
      <c r="EQ2397" s="174"/>
      <c r="ER2397" s="174"/>
      <c r="ES2397" s="174"/>
      <c r="ET2397" s="174"/>
      <c r="EU2397" s="174"/>
      <c r="EV2397" s="174"/>
      <c r="EW2397" s="174"/>
      <c r="EX2397" s="174"/>
      <c r="EY2397" s="174"/>
    </row>
    <row r="2398" spans="146:155" ht="25.5" customHeight="1">
      <c r="EP2398" s="174"/>
      <c r="EQ2398" s="174"/>
      <c r="ER2398" s="174"/>
      <c r="ES2398" s="174"/>
      <c r="ET2398" s="174"/>
      <c r="EU2398" s="174"/>
      <c r="EV2398" s="174"/>
      <c r="EW2398" s="174"/>
      <c r="EX2398" s="174"/>
      <c r="EY2398" s="174"/>
    </row>
    <row r="2399" spans="146:155" ht="25.5" customHeight="1">
      <c r="EP2399" s="174"/>
      <c r="EQ2399" s="174"/>
      <c r="ER2399" s="174"/>
      <c r="ES2399" s="174"/>
      <c r="ET2399" s="174"/>
      <c r="EU2399" s="174"/>
      <c r="EV2399" s="174"/>
      <c r="EW2399" s="174"/>
      <c r="EX2399" s="174"/>
      <c r="EY2399" s="174"/>
    </row>
    <row r="2400" spans="146:155" ht="25.5" customHeight="1">
      <c r="EP2400" s="174"/>
      <c r="EQ2400" s="174"/>
      <c r="ER2400" s="174"/>
      <c r="ES2400" s="174"/>
      <c r="ET2400" s="174"/>
      <c r="EU2400" s="174"/>
      <c r="EV2400" s="174"/>
      <c r="EW2400" s="174"/>
      <c r="EX2400" s="174"/>
      <c r="EY2400" s="174"/>
    </row>
    <row r="2401" spans="146:155" ht="25.5" customHeight="1">
      <c r="EP2401" s="174"/>
      <c r="EQ2401" s="174"/>
      <c r="ER2401" s="174"/>
      <c r="ES2401" s="174"/>
      <c r="ET2401" s="174"/>
      <c r="EU2401" s="174"/>
      <c r="EV2401" s="174"/>
      <c r="EW2401" s="174"/>
      <c r="EX2401" s="174"/>
      <c r="EY2401" s="174"/>
    </row>
    <row r="2402" spans="146:155" ht="25.5" customHeight="1">
      <c r="EP2402" s="174"/>
      <c r="EQ2402" s="174"/>
      <c r="ER2402" s="174"/>
      <c r="ES2402" s="174"/>
      <c r="ET2402" s="174"/>
      <c r="EU2402" s="174"/>
      <c r="EV2402" s="174"/>
      <c r="EW2402" s="174"/>
      <c r="EX2402" s="174"/>
      <c r="EY2402" s="174"/>
    </row>
    <row r="2403" spans="146:155" ht="25.5" customHeight="1">
      <c r="EP2403" s="174"/>
      <c r="EQ2403" s="174"/>
      <c r="ER2403" s="174"/>
      <c r="ES2403" s="174"/>
      <c r="ET2403" s="174"/>
      <c r="EU2403" s="174"/>
      <c r="EV2403" s="174"/>
      <c r="EW2403" s="174"/>
      <c r="EX2403" s="174"/>
      <c r="EY2403" s="174"/>
    </row>
    <row r="2404" spans="146:155" ht="25.5" customHeight="1">
      <c r="EP2404" s="174"/>
      <c r="EQ2404" s="174"/>
      <c r="ER2404" s="174"/>
      <c r="ES2404" s="174"/>
      <c r="ET2404" s="174"/>
      <c r="EU2404" s="174"/>
      <c r="EV2404" s="174"/>
      <c r="EW2404" s="174"/>
      <c r="EX2404" s="174"/>
      <c r="EY2404" s="174"/>
    </row>
    <row r="2405" spans="146:155" ht="25.5" customHeight="1">
      <c r="EP2405" s="174"/>
      <c r="EQ2405" s="174"/>
      <c r="ER2405" s="174"/>
      <c r="ES2405" s="174"/>
      <c r="ET2405" s="174"/>
      <c r="EU2405" s="174"/>
      <c r="EV2405" s="174"/>
      <c r="EW2405" s="174"/>
      <c r="EX2405" s="174"/>
      <c r="EY2405" s="174"/>
    </row>
    <row r="2406" spans="146:155" ht="25.5" customHeight="1">
      <c r="EP2406" s="174"/>
      <c r="EQ2406" s="174"/>
      <c r="ER2406" s="174"/>
      <c r="ES2406" s="174"/>
      <c r="ET2406" s="174"/>
      <c r="EU2406" s="174"/>
      <c r="EV2406" s="174"/>
      <c r="EW2406" s="174"/>
      <c r="EX2406" s="174"/>
      <c r="EY2406" s="174"/>
    </row>
    <row r="2407" spans="146:155" ht="25.5" customHeight="1">
      <c r="EP2407" s="174"/>
      <c r="EQ2407" s="174"/>
      <c r="ER2407" s="174"/>
      <c r="ES2407" s="174"/>
      <c r="ET2407" s="174"/>
      <c r="EU2407" s="174"/>
      <c r="EV2407" s="174"/>
      <c r="EW2407" s="174"/>
      <c r="EX2407" s="174"/>
      <c r="EY2407" s="174"/>
    </row>
    <row r="2408" spans="146:155" ht="25.5" customHeight="1">
      <c r="EP2408" s="174"/>
      <c r="EQ2408" s="174"/>
      <c r="ER2408" s="174"/>
      <c r="ES2408" s="174"/>
      <c r="ET2408" s="174"/>
      <c r="EU2408" s="174"/>
      <c r="EV2408" s="174"/>
      <c r="EW2408" s="174"/>
      <c r="EX2408" s="174"/>
      <c r="EY2408" s="174"/>
    </row>
    <row r="2409" spans="146:155" ht="25.5" customHeight="1">
      <c r="EP2409" s="174"/>
      <c r="EQ2409" s="174"/>
      <c r="ER2409" s="174"/>
      <c r="ES2409" s="174"/>
      <c r="ET2409" s="174"/>
      <c r="EU2409" s="174"/>
      <c r="EV2409" s="174"/>
      <c r="EW2409" s="174"/>
      <c r="EX2409" s="174"/>
      <c r="EY2409" s="174"/>
    </row>
    <row r="2410" spans="146:155" ht="25.5" customHeight="1">
      <c r="EP2410" s="174"/>
      <c r="EQ2410" s="174"/>
      <c r="ER2410" s="174"/>
      <c r="ES2410" s="174"/>
      <c r="ET2410" s="174"/>
      <c r="EU2410" s="174"/>
      <c r="EV2410" s="174"/>
      <c r="EW2410" s="174"/>
      <c r="EX2410" s="174"/>
      <c r="EY2410" s="174"/>
    </row>
    <row r="2411" spans="146:155" ht="25.5" customHeight="1">
      <c r="EP2411" s="174"/>
      <c r="EQ2411" s="174"/>
      <c r="ER2411" s="174"/>
      <c r="ES2411" s="174"/>
      <c r="ET2411" s="174"/>
      <c r="EU2411" s="174"/>
      <c r="EV2411" s="174"/>
      <c r="EW2411" s="174"/>
      <c r="EX2411" s="174"/>
      <c r="EY2411" s="174"/>
    </row>
    <row r="2412" spans="146:155" ht="25.5" customHeight="1">
      <c r="EP2412" s="174"/>
      <c r="EQ2412" s="174"/>
      <c r="ER2412" s="174"/>
      <c r="ES2412" s="174"/>
      <c r="ET2412" s="174"/>
      <c r="EU2412" s="174"/>
      <c r="EV2412" s="174"/>
      <c r="EW2412" s="174"/>
      <c r="EX2412" s="174"/>
      <c r="EY2412" s="174"/>
    </row>
    <row r="2413" spans="146:155" ht="25.5" customHeight="1">
      <c r="EP2413" s="174"/>
      <c r="EQ2413" s="174"/>
      <c r="ER2413" s="174"/>
      <c r="ES2413" s="174"/>
      <c r="ET2413" s="174"/>
      <c r="EU2413" s="174"/>
      <c r="EV2413" s="174"/>
      <c r="EW2413" s="174"/>
      <c r="EX2413" s="174"/>
      <c r="EY2413" s="174"/>
    </row>
    <row r="2414" spans="146:155" ht="25.5" customHeight="1">
      <c r="EP2414" s="174"/>
      <c r="EQ2414" s="174"/>
      <c r="ER2414" s="174"/>
      <c r="ES2414" s="174"/>
      <c r="ET2414" s="174"/>
      <c r="EU2414" s="174"/>
      <c r="EV2414" s="174"/>
      <c r="EW2414" s="174"/>
      <c r="EX2414" s="174"/>
      <c r="EY2414" s="174"/>
    </row>
    <row r="2415" spans="146:155" ht="25.5" customHeight="1">
      <c r="EP2415" s="174"/>
      <c r="EQ2415" s="174"/>
      <c r="ER2415" s="174"/>
      <c r="ES2415" s="174"/>
      <c r="ET2415" s="174"/>
      <c r="EU2415" s="174"/>
      <c r="EV2415" s="174"/>
      <c r="EW2415" s="174"/>
      <c r="EX2415" s="174"/>
      <c r="EY2415" s="174"/>
    </row>
    <row r="2416" spans="146:155" ht="25.5" customHeight="1">
      <c r="EP2416" s="174"/>
      <c r="EQ2416" s="174"/>
      <c r="ER2416" s="174"/>
      <c r="ES2416" s="174"/>
      <c r="ET2416" s="174"/>
      <c r="EU2416" s="174"/>
      <c r="EV2416" s="174"/>
      <c r="EW2416" s="174"/>
      <c r="EX2416" s="174"/>
      <c r="EY2416" s="174"/>
    </row>
    <row r="2417" spans="146:155" ht="25.5" customHeight="1">
      <c r="EP2417" s="174"/>
      <c r="EQ2417" s="174"/>
      <c r="ER2417" s="174"/>
      <c r="ES2417" s="174"/>
      <c r="ET2417" s="174"/>
      <c r="EU2417" s="174"/>
      <c r="EV2417" s="174"/>
      <c r="EW2417" s="174"/>
      <c r="EX2417" s="174"/>
      <c r="EY2417" s="174"/>
    </row>
    <row r="2418" spans="146:155" ht="25.5" customHeight="1">
      <c r="EP2418" s="174"/>
      <c r="EQ2418" s="174"/>
      <c r="ER2418" s="174"/>
      <c r="ES2418" s="174"/>
      <c r="ET2418" s="174"/>
      <c r="EU2418" s="174"/>
      <c r="EV2418" s="174"/>
      <c r="EW2418" s="174"/>
      <c r="EX2418" s="174"/>
      <c r="EY2418" s="174"/>
    </row>
    <row r="2419" spans="146:155" ht="25.5" customHeight="1">
      <c r="EP2419" s="174"/>
      <c r="EQ2419" s="174"/>
      <c r="ER2419" s="174"/>
      <c r="ES2419" s="174"/>
      <c r="ET2419" s="174"/>
      <c r="EU2419" s="174"/>
      <c r="EV2419" s="174"/>
      <c r="EW2419" s="174"/>
      <c r="EX2419" s="174"/>
      <c r="EY2419" s="174"/>
    </row>
    <row r="2420" spans="146:155" ht="25.5" customHeight="1">
      <c r="EP2420" s="174"/>
      <c r="EQ2420" s="174"/>
      <c r="ER2420" s="174"/>
      <c r="ES2420" s="174"/>
      <c r="ET2420" s="174"/>
      <c r="EU2420" s="174"/>
      <c r="EV2420" s="174"/>
      <c r="EW2420" s="174"/>
      <c r="EX2420" s="174"/>
      <c r="EY2420" s="174"/>
    </row>
    <row r="2421" spans="146:155" ht="25.5" customHeight="1">
      <c r="EP2421" s="174"/>
      <c r="EQ2421" s="174"/>
      <c r="ER2421" s="174"/>
      <c r="ES2421" s="174"/>
      <c r="ET2421" s="174"/>
      <c r="EU2421" s="174"/>
      <c r="EV2421" s="174"/>
      <c r="EW2421" s="174"/>
      <c r="EX2421" s="174"/>
      <c r="EY2421" s="174"/>
    </row>
    <row r="2422" spans="146:155" ht="25.5" customHeight="1">
      <c r="EP2422" s="174"/>
      <c r="EQ2422" s="174"/>
      <c r="ER2422" s="174"/>
      <c r="ES2422" s="174"/>
      <c r="ET2422" s="174"/>
      <c r="EU2422" s="174"/>
      <c r="EV2422" s="174"/>
      <c r="EW2422" s="174"/>
      <c r="EX2422" s="174"/>
      <c r="EY2422" s="174"/>
    </row>
    <row r="2423" spans="146:155" ht="25.5" customHeight="1">
      <c r="EP2423" s="174"/>
      <c r="EQ2423" s="174"/>
      <c r="ER2423" s="174"/>
      <c r="ES2423" s="174"/>
      <c r="ET2423" s="174"/>
      <c r="EU2423" s="174"/>
      <c r="EV2423" s="174"/>
      <c r="EW2423" s="174"/>
      <c r="EX2423" s="174"/>
      <c r="EY2423" s="174"/>
    </row>
    <row r="2424" spans="146:155" ht="25.5" customHeight="1">
      <c r="EP2424" s="174"/>
      <c r="EQ2424" s="174"/>
      <c r="ER2424" s="174"/>
      <c r="ES2424" s="174"/>
      <c r="ET2424" s="174"/>
      <c r="EU2424" s="174"/>
      <c r="EV2424" s="174"/>
      <c r="EW2424" s="174"/>
      <c r="EX2424" s="174"/>
      <c r="EY2424" s="174"/>
    </row>
    <row r="2425" spans="146:155" ht="25.5" customHeight="1">
      <c r="EP2425" s="174"/>
      <c r="EQ2425" s="174"/>
      <c r="ER2425" s="174"/>
      <c r="ES2425" s="174"/>
      <c r="ET2425" s="174"/>
      <c r="EU2425" s="174"/>
      <c r="EV2425" s="174"/>
      <c r="EW2425" s="174"/>
      <c r="EX2425" s="174"/>
      <c r="EY2425" s="174"/>
    </row>
    <row r="2426" spans="146:155" ht="25.5" customHeight="1">
      <c r="EP2426" s="174"/>
      <c r="EQ2426" s="174"/>
      <c r="ER2426" s="174"/>
      <c r="ES2426" s="174"/>
      <c r="ET2426" s="174"/>
      <c r="EU2426" s="174"/>
      <c r="EV2426" s="174"/>
      <c r="EW2426" s="174"/>
      <c r="EX2426" s="174"/>
      <c r="EY2426" s="174"/>
    </row>
    <row r="2427" spans="146:155" ht="25.5" customHeight="1">
      <c r="EP2427" s="174"/>
      <c r="EQ2427" s="174"/>
      <c r="ER2427" s="174"/>
      <c r="ES2427" s="174"/>
      <c r="ET2427" s="174"/>
      <c r="EU2427" s="174"/>
      <c r="EV2427" s="174"/>
      <c r="EW2427" s="174"/>
      <c r="EX2427" s="174"/>
      <c r="EY2427" s="174"/>
    </row>
    <row r="2428" spans="146:155" ht="25.5" customHeight="1">
      <c r="EP2428" s="174"/>
      <c r="EQ2428" s="174"/>
      <c r="ER2428" s="174"/>
      <c r="ES2428" s="174"/>
      <c r="ET2428" s="174"/>
      <c r="EU2428" s="174"/>
      <c r="EV2428" s="174"/>
      <c r="EW2428" s="174"/>
      <c r="EX2428" s="174"/>
      <c r="EY2428" s="174"/>
    </row>
    <row r="2429" spans="146:155" ht="25.5" customHeight="1">
      <c r="EP2429" s="174"/>
      <c r="EQ2429" s="174"/>
      <c r="ER2429" s="174"/>
      <c r="ES2429" s="174"/>
      <c r="ET2429" s="174"/>
      <c r="EU2429" s="174"/>
      <c r="EV2429" s="174"/>
      <c r="EW2429" s="174"/>
      <c r="EX2429" s="174"/>
      <c r="EY2429" s="174"/>
    </row>
    <row r="2430" spans="146:155" ht="25.5" customHeight="1">
      <c r="EP2430" s="174"/>
      <c r="EQ2430" s="174"/>
      <c r="ER2430" s="174"/>
      <c r="ES2430" s="174"/>
      <c r="ET2430" s="174"/>
      <c r="EU2430" s="174"/>
      <c r="EV2430" s="174"/>
      <c r="EW2430" s="174"/>
      <c r="EX2430" s="174"/>
      <c r="EY2430" s="174"/>
    </row>
    <row r="2431" spans="146:155" ht="25.5" customHeight="1">
      <c r="EP2431" s="174"/>
      <c r="EQ2431" s="174"/>
      <c r="ER2431" s="174"/>
      <c r="ES2431" s="174"/>
      <c r="ET2431" s="174"/>
      <c r="EU2431" s="174"/>
      <c r="EV2431" s="174"/>
      <c r="EW2431" s="174"/>
      <c r="EX2431" s="174"/>
      <c r="EY2431" s="174"/>
    </row>
    <row r="2432" spans="146:155" ht="25.5" customHeight="1">
      <c r="EP2432" s="174"/>
      <c r="EQ2432" s="174"/>
      <c r="ER2432" s="174"/>
      <c r="ES2432" s="174"/>
      <c r="ET2432" s="174"/>
      <c r="EU2432" s="174"/>
      <c r="EV2432" s="174"/>
      <c r="EW2432" s="174"/>
      <c r="EX2432" s="174"/>
      <c r="EY2432" s="174"/>
    </row>
    <row r="2433" spans="146:155" ht="25.5" customHeight="1">
      <c r="EP2433" s="174"/>
      <c r="EQ2433" s="174"/>
      <c r="ER2433" s="174"/>
      <c r="ES2433" s="174"/>
      <c r="ET2433" s="174"/>
      <c r="EU2433" s="174"/>
      <c r="EV2433" s="174"/>
      <c r="EW2433" s="174"/>
      <c r="EX2433" s="174"/>
      <c r="EY2433" s="174"/>
    </row>
    <row r="2434" spans="146:155" ht="25.5" customHeight="1">
      <c r="EP2434" s="174"/>
      <c r="EQ2434" s="174"/>
      <c r="ER2434" s="174"/>
      <c r="ES2434" s="174"/>
      <c r="ET2434" s="174"/>
      <c r="EU2434" s="174"/>
      <c r="EV2434" s="174"/>
      <c r="EW2434" s="174"/>
      <c r="EX2434" s="174"/>
      <c r="EY2434" s="174"/>
    </row>
    <row r="2435" spans="146:155" ht="25.5" customHeight="1">
      <c r="EP2435" s="174"/>
      <c r="EQ2435" s="174"/>
      <c r="ER2435" s="174"/>
      <c r="ES2435" s="174"/>
      <c r="ET2435" s="174"/>
      <c r="EU2435" s="174"/>
      <c r="EV2435" s="174"/>
      <c r="EW2435" s="174"/>
      <c r="EX2435" s="174"/>
      <c r="EY2435" s="174"/>
    </row>
    <row r="2436" spans="146:155" ht="25.5" customHeight="1">
      <c r="EP2436" s="174"/>
      <c r="EQ2436" s="174"/>
      <c r="ER2436" s="174"/>
      <c r="ES2436" s="174"/>
      <c r="ET2436" s="174"/>
      <c r="EU2436" s="174"/>
      <c r="EV2436" s="174"/>
      <c r="EW2436" s="174"/>
      <c r="EX2436" s="174"/>
      <c r="EY2436" s="174"/>
    </row>
    <row r="2437" spans="146:155" ht="25.5" customHeight="1">
      <c r="EP2437" s="174"/>
      <c r="EQ2437" s="174"/>
      <c r="ER2437" s="174"/>
      <c r="ES2437" s="174"/>
      <c r="ET2437" s="174"/>
      <c r="EU2437" s="174"/>
      <c r="EV2437" s="174"/>
      <c r="EW2437" s="174"/>
      <c r="EX2437" s="174"/>
      <c r="EY2437" s="174"/>
    </row>
    <row r="2438" spans="146:155" ht="25.5" customHeight="1">
      <c r="EP2438" s="174"/>
      <c r="EQ2438" s="174"/>
      <c r="ER2438" s="174"/>
      <c r="ES2438" s="174"/>
      <c r="ET2438" s="174"/>
      <c r="EU2438" s="174"/>
      <c r="EV2438" s="174"/>
      <c r="EW2438" s="174"/>
      <c r="EX2438" s="174"/>
      <c r="EY2438" s="174"/>
    </row>
    <row r="2439" spans="146:155" ht="25.5" customHeight="1">
      <c r="EP2439" s="174"/>
      <c r="EQ2439" s="174"/>
      <c r="ER2439" s="174"/>
      <c r="ES2439" s="174"/>
      <c r="ET2439" s="174"/>
      <c r="EU2439" s="174"/>
      <c r="EV2439" s="174"/>
      <c r="EW2439" s="174"/>
      <c r="EX2439" s="174"/>
      <c r="EY2439" s="174"/>
    </row>
    <row r="2440" spans="146:155" ht="25.5" customHeight="1">
      <c r="EP2440" s="174"/>
      <c r="EQ2440" s="174"/>
      <c r="ER2440" s="174"/>
      <c r="ES2440" s="174"/>
      <c r="ET2440" s="174"/>
      <c r="EU2440" s="174"/>
      <c r="EV2440" s="174"/>
      <c r="EW2440" s="174"/>
      <c r="EX2440" s="174"/>
      <c r="EY2440" s="174"/>
    </row>
    <row r="2441" spans="146:155" ht="25.5" customHeight="1">
      <c r="EP2441" s="174"/>
      <c r="EQ2441" s="174"/>
      <c r="ER2441" s="174"/>
      <c r="ES2441" s="174"/>
      <c r="ET2441" s="174"/>
      <c r="EU2441" s="174"/>
      <c r="EV2441" s="174"/>
      <c r="EW2441" s="174"/>
      <c r="EX2441" s="174"/>
      <c r="EY2441" s="174"/>
    </row>
    <row r="2442" spans="146:155" ht="25.5" customHeight="1">
      <c r="EP2442" s="174"/>
      <c r="EQ2442" s="174"/>
      <c r="ER2442" s="174"/>
      <c r="ES2442" s="174"/>
      <c r="ET2442" s="174"/>
      <c r="EU2442" s="174"/>
      <c r="EV2442" s="174"/>
      <c r="EW2442" s="174"/>
      <c r="EX2442" s="174"/>
      <c r="EY2442" s="174"/>
    </row>
    <row r="2443" spans="146:155" ht="25.5" customHeight="1">
      <c r="EP2443" s="174"/>
      <c r="EQ2443" s="174"/>
      <c r="ER2443" s="174"/>
      <c r="ES2443" s="174"/>
      <c r="ET2443" s="174"/>
      <c r="EU2443" s="174"/>
      <c r="EV2443" s="174"/>
      <c r="EW2443" s="174"/>
      <c r="EX2443" s="174"/>
      <c r="EY2443" s="174"/>
    </row>
    <row r="2444" spans="146:155" ht="25.5" customHeight="1">
      <c r="EP2444" s="174"/>
      <c r="EQ2444" s="174"/>
      <c r="ER2444" s="174"/>
      <c r="ES2444" s="174"/>
      <c r="ET2444" s="174"/>
      <c r="EU2444" s="174"/>
      <c r="EV2444" s="174"/>
      <c r="EW2444" s="174"/>
      <c r="EX2444" s="174"/>
      <c r="EY2444" s="174"/>
    </row>
    <row r="2445" spans="146:155" ht="25.5" customHeight="1">
      <c r="EP2445" s="174"/>
      <c r="EQ2445" s="174"/>
      <c r="ER2445" s="174"/>
      <c r="ES2445" s="174"/>
      <c r="ET2445" s="174"/>
      <c r="EU2445" s="174"/>
      <c r="EV2445" s="174"/>
      <c r="EW2445" s="174"/>
      <c r="EX2445" s="174"/>
      <c r="EY2445" s="174"/>
    </row>
    <row r="2446" spans="146:155" ht="25.5" customHeight="1">
      <c r="EP2446" s="174"/>
      <c r="EQ2446" s="174"/>
      <c r="ER2446" s="174"/>
      <c r="ES2446" s="174"/>
      <c r="ET2446" s="174"/>
      <c r="EU2446" s="174"/>
      <c r="EV2446" s="174"/>
      <c r="EW2446" s="174"/>
      <c r="EX2446" s="174"/>
      <c r="EY2446" s="174"/>
    </row>
    <row r="2447" spans="146:155" ht="25.5" customHeight="1">
      <c r="EP2447" s="174"/>
      <c r="EQ2447" s="174"/>
      <c r="ER2447" s="174"/>
      <c r="ES2447" s="174"/>
      <c r="ET2447" s="174"/>
      <c r="EU2447" s="174"/>
      <c r="EV2447" s="174"/>
      <c r="EW2447" s="174"/>
      <c r="EX2447" s="174"/>
      <c r="EY2447" s="174"/>
    </row>
    <row r="2448" spans="146:155" ht="25.5" customHeight="1">
      <c r="EP2448" s="174"/>
      <c r="EQ2448" s="174"/>
      <c r="ER2448" s="174"/>
      <c r="ES2448" s="174"/>
      <c r="ET2448" s="174"/>
      <c r="EU2448" s="174"/>
      <c r="EV2448" s="174"/>
      <c r="EW2448" s="174"/>
      <c r="EX2448" s="174"/>
      <c r="EY2448" s="174"/>
    </row>
    <row r="2449" spans="146:155" ht="25.5" customHeight="1">
      <c r="EP2449" s="174"/>
      <c r="EQ2449" s="174"/>
      <c r="ER2449" s="174"/>
      <c r="ES2449" s="174"/>
      <c r="ET2449" s="174"/>
      <c r="EU2449" s="174"/>
      <c r="EV2449" s="174"/>
      <c r="EW2449" s="174"/>
      <c r="EX2449" s="174"/>
      <c r="EY2449" s="174"/>
    </row>
    <row r="2450" spans="146:155" ht="25.5" customHeight="1">
      <c r="EP2450" s="174"/>
      <c r="EQ2450" s="174"/>
      <c r="ER2450" s="174"/>
      <c r="ES2450" s="174"/>
      <c r="ET2450" s="174"/>
      <c r="EU2450" s="174"/>
      <c r="EV2450" s="174"/>
      <c r="EW2450" s="174"/>
      <c r="EX2450" s="174"/>
      <c r="EY2450" s="174"/>
    </row>
    <row r="2451" spans="146:155" ht="25.5" customHeight="1">
      <c r="EP2451" s="174"/>
      <c r="EQ2451" s="174"/>
      <c r="ER2451" s="174"/>
      <c r="ES2451" s="174"/>
      <c r="ET2451" s="174"/>
      <c r="EU2451" s="174"/>
      <c r="EV2451" s="174"/>
      <c r="EW2451" s="174"/>
      <c r="EX2451" s="174"/>
      <c r="EY2451" s="174"/>
    </row>
    <row r="2452" spans="146:155" ht="25.5" customHeight="1">
      <c r="EP2452" s="174"/>
      <c r="EQ2452" s="174"/>
      <c r="ER2452" s="174"/>
      <c r="ES2452" s="174"/>
      <c r="ET2452" s="174"/>
      <c r="EU2452" s="174"/>
      <c r="EV2452" s="174"/>
      <c r="EW2452" s="174"/>
      <c r="EX2452" s="174"/>
      <c r="EY2452" s="174"/>
    </row>
    <row r="2453" spans="146:155" ht="25.5" customHeight="1">
      <c r="EP2453" s="174"/>
      <c r="EQ2453" s="174"/>
      <c r="ER2453" s="174"/>
      <c r="ES2453" s="174"/>
      <c r="ET2453" s="174"/>
      <c r="EU2453" s="174"/>
      <c r="EV2453" s="174"/>
      <c r="EW2453" s="174"/>
      <c r="EX2453" s="174"/>
      <c r="EY2453" s="174"/>
    </row>
    <row r="2454" spans="146:155" ht="25.5" customHeight="1">
      <c r="EP2454" s="174"/>
      <c r="EQ2454" s="174"/>
      <c r="ER2454" s="174"/>
      <c r="ES2454" s="174"/>
      <c r="ET2454" s="174"/>
      <c r="EU2454" s="174"/>
      <c r="EV2454" s="174"/>
      <c r="EW2454" s="174"/>
      <c r="EX2454" s="174"/>
      <c r="EY2454" s="174"/>
    </row>
    <row r="2455" spans="146:155" ht="25.5" customHeight="1">
      <c r="EP2455" s="174"/>
      <c r="EQ2455" s="174"/>
      <c r="ER2455" s="174"/>
      <c r="ES2455" s="174"/>
      <c r="ET2455" s="174"/>
      <c r="EU2455" s="174"/>
      <c r="EV2455" s="174"/>
      <c r="EW2455" s="174"/>
      <c r="EX2455" s="174"/>
      <c r="EY2455" s="174"/>
    </row>
    <row r="2456" spans="146:155" ht="25.5" customHeight="1">
      <c r="EP2456" s="174"/>
      <c r="EQ2456" s="174"/>
      <c r="ER2456" s="174"/>
      <c r="ES2456" s="174"/>
      <c r="ET2456" s="174"/>
      <c r="EU2456" s="174"/>
      <c r="EV2456" s="174"/>
      <c r="EW2456" s="174"/>
      <c r="EX2456" s="174"/>
      <c r="EY2456" s="174"/>
    </row>
    <row r="2457" spans="146:155" ht="25.5" customHeight="1">
      <c r="EP2457" s="174"/>
      <c r="EQ2457" s="174"/>
      <c r="ER2457" s="174"/>
      <c r="ES2457" s="174"/>
      <c r="ET2457" s="174"/>
      <c r="EU2457" s="174"/>
      <c r="EV2457" s="174"/>
      <c r="EW2457" s="174"/>
      <c r="EX2457" s="174"/>
      <c r="EY2457" s="174"/>
    </row>
    <row r="2458" spans="146:155" ht="25.5" customHeight="1">
      <c r="EP2458" s="174"/>
      <c r="EQ2458" s="174"/>
      <c r="ER2458" s="174"/>
      <c r="ES2458" s="174"/>
      <c r="ET2458" s="174"/>
      <c r="EU2458" s="174"/>
      <c r="EV2458" s="174"/>
      <c r="EW2458" s="174"/>
      <c r="EX2458" s="174"/>
      <c r="EY2458" s="174"/>
    </row>
    <row r="2459" spans="146:155" ht="25.5" customHeight="1">
      <c r="EP2459" s="174"/>
      <c r="EQ2459" s="174"/>
      <c r="ER2459" s="174"/>
      <c r="ES2459" s="174"/>
      <c r="ET2459" s="174"/>
      <c r="EU2459" s="174"/>
      <c r="EV2459" s="174"/>
      <c r="EW2459" s="174"/>
      <c r="EX2459" s="174"/>
      <c r="EY2459" s="174"/>
    </row>
    <row r="2460" spans="146:155" ht="25.5" customHeight="1">
      <c r="EP2460" s="174"/>
      <c r="EQ2460" s="174"/>
      <c r="ER2460" s="174"/>
      <c r="ES2460" s="174"/>
      <c r="ET2460" s="174"/>
      <c r="EU2460" s="174"/>
      <c r="EV2460" s="174"/>
      <c r="EW2460" s="174"/>
      <c r="EX2460" s="174"/>
      <c r="EY2460" s="174"/>
    </row>
    <row r="2461" spans="146:155" ht="25.5" customHeight="1">
      <c r="EP2461" s="174"/>
      <c r="EQ2461" s="174"/>
      <c r="ER2461" s="174"/>
      <c r="ES2461" s="174"/>
      <c r="ET2461" s="174"/>
      <c r="EU2461" s="174"/>
      <c r="EV2461" s="174"/>
      <c r="EW2461" s="174"/>
      <c r="EX2461" s="174"/>
      <c r="EY2461" s="174"/>
    </row>
    <row r="2462" spans="146:155" ht="25.5" customHeight="1">
      <c r="EP2462" s="174"/>
      <c r="EQ2462" s="174"/>
      <c r="ER2462" s="174"/>
      <c r="ES2462" s="174"/>
      <c r="ET2462" s="174"/>
      <c r="EU2462" s="174"/>
      <c r="EV2462" s="174"/>
      <c r="EW2462" s="174"/>
      <c r="EX2462" s="174"/>
      <c r="EY2462" s="174"/>
    </row>
    <row r="2463" spans="146:155" ht="25.5" customHeight="1">
      <c r="EP2463" s="174"/>
      <c r="EQ2463" s="174"/>
      <c r="ER2463" s="174"/>
      <c r="ES2463" s="174"/>
      <c r="ET2463" s="174"/>
      <c r="EU2463" s="174"/>
      <c r="EV2463" s="174"/>
      <c r="EW2463" s="174"/>
      <c r="EX2463" s="174"/>
      <c r="EY2463" s="174"/>
    </row>
    <row r="2464" spans="146:155" ht="25.5" customHeight="1">
      <c r="EP2464" s="174"/>
      <c r="EQ2464" s="174"/>
      <c r="ER2464" s="174"/>
      <c r="ES2464" s="174"/>
      <c r="ET2464" s="174"/>
      <c r="EU2464" s="174"/>
      <c r="EV2464" s="174"/>
      <c r="EW2464" s="174"/>
      <c r="EX2464" s="174"/>
      <c r="EY2464" s="174"/>
    </row>
    <row r="2465" spans="146:155" ht="25.5" customHeight="1">
      <c r="EP2465" s="174"/>
      <c r="EQ2465" s="174"/>
      <c r="ER2465" s="174"/>
      <c r="ES2465" s="174"/>
      <c r="ET2465" s="174"/>
      <c r="EU2465" s="174"/>
      <c r="EV2465" s="174"/>
      <c r="EW2465" s="174"/>
      <c r="EX2465" s="174"/>
      <c r="EY2465" s="174"/>
    </row>
    <row r="2466" spans="146:155" ht="25.5" customHeight="1">
      <c r="EP2466" s="174"/>
      <c r="EQ2466" s="174"/>
      <c r="ER2466" s="174"/>
      <c r="ES2466" s="174"/>
      <c r="ET2466" s="174"/>
      <c r="EU2466" s="174"/>
      <c r="EV2466" s="174"/>
      <c r="EW2466" s="174"/>
      <c r="EX2466" s="174"/>
      <c r="EY2466" s="174"/>
    </row>
    <row r="2467" spans="146:155" ht="25.5" customHeight="1">
      <c r="EP2467" s="174"/>
      <c r="EQ2467" s="174"/>
      <c r="ER2467" s="174"/>
      <c r="ES2467" s="174"/>
      <c r="ET2467" s="174"/>
      <c r="EU2467" s="174"/>
      <c r="EV2467" s="174"/>
      <c r="EW2467" s="174"/>
      <c r="EX2467" s="174"/>
      <c r="EY2467" s="174"/>
    </row>
    <row r="2468" spans="146:155" ht="25.5" customHeight="1">
      <c r="EP2468" s="174"/>
      <c r="EQ2468" s="174"/>
      <c r="ER2468" s="174"/>
      <c r="ES2468" s="174"/>
      <c r="ET2468" s="174"/>
      <c r="EU2468" s="174"/>
      <c r="EV2468" s="174"/>
      <c r="EW2468" s="174"/>
      <c r="EX2468" s="174"/>
      <c r="EY2468" s="174"/>
    </row>
    <row r="2469" spans="146:155" ht="25.5" customHeight="1">
      <c r="EP2469" s="174"/>
      <c r="EQ2469" s="174"/>
      <c r="ER2469" s="174"/>
      <c r="ES2469" s="174"/>
      <c r="ET2469" s="174"/>
      <c r="EU2469" s="174"/>
      <c r="EV2469" s="174"/>
      <c r="EW2469" s="174"/>
      <c r="EX2469" s="174"/>
      <c r="EY2469" s="174"/>
    </row>
    <row r="2470" spans="146:155" ht="25.5" customHeight="1">
      <c r="EP2470" s="174"/>
      <c r="EQ2470" s="174"/>
      <c r="ER2470" s="174"/>
      <c r="ES2470" s="174"/>
      <c r="ET2470" s="174"/>
      <c r="EU2470" s="174"/>
      <c r="EV2470" s="174"/>
      <c r="EW2470" s="174"/>
      <c r="EX2470" s="174"/>
      <c r="EY2470" s="174"/>
    </row>
    <row r="2471" spans="146:155" ht="25.5" customHeight="1">
      <c r="EP2471" s="174"/>
      <c r="EQ2471" s="174"/>
      <c r="ER2471" s="174"/>
      <c r="ES2471" s="174"/>
      <c r="ET2471" s="174"/>
      <c r="EU2471" s="174"/>
      <c r="EV2471" s="174"/>
      <c r="EW2471" s="174"/>
      <c r="EX2471" s="174"/>
      <c r="EY2471" s="174"/>
    </row>
    <row r="2472" spans="146:155" ht="25.5" customHeight="1">
      <c r="EP2472" s="174"/>
      <c r="EQ2472" s="174"/>
      <c r="ER2472" s="174"/>
      <c r="ES2472" s="174"/>
      <c r="ET2472" s="174"/>
      <c r="EU2472" s="174"/>
      <c r="EV2472" s="174"/>
      <c r="EW2472" s="174"/>
      <c r="EX2472" s="174"/>
      <c r="EY2472" s="174"/>
    </row>
    <row r="2473" spans="146:155" ht="25.5" customHeight="1">
      <c r="EP2473" s="174"/>
      <c r="EQ2473" s="174"/>
      <c r="ER2473" s="174"/>
      <c r="ES2473" s="174"/>
      <c r="ET2473" s="174"/>
      <c r="EU2473" s="174"/>
      <c r="EV2473" s="174"/>
      <c r="EW2473" s="174"/>
      <c r="EX2473" s="174"/>
      <c r="EY2473" s="174"/>
    </row>
    <row r="2474" spans="146:155" ht="25.5" customHeight="1">
      <c r="EP2474" s="174"/>
      <c r="EQ2474" s="174"/>
      <c r="ER2474" s="174"/>
      <c r="ES2474" s="174"/>
      <c r="ET2474" s="174"/>
      <c r="EU2474" s="174"/>
      <c r="EV2474" s="174"/>
      <c r="EW2474" s="174"/>
      <c r="EX2474" s="174"/>
      <c r="EY2474" s="174"/>
    </row>
    <row r="2475" spans="146:155" ht="25.5" customHeight="1">
      <c r="EP2475" s="174"/>
      <c r="EQ2475" s="174"/>
      <c r="ER2475" s="174"/>
      <c r="ES2475" s="174"/>
      <c r="ET2475" s="174"/>
      <c r="EU2475" s="174"/>
      <c r="EV2475" s="174"/>
      <c r="EW2475" s="174"/>
      <c r="EX2475" s="174"/>
      <c r="EY2475" s="174"/>
    </row>
    <row r="2476" spans="146:155" ht="25.5" customHeight="1">
      <c r="EP2476" s="174"/>
      <c r="EQ2476" s="174"/>
      <c r="ER2476" s="174"/>
      <c r="ES2476" s="174"/>
      <c r="ET2476" s="174"/>
      <c r="EU2476" s="174"/>
      <c r="EV2476" s="174"/>
      <c r="EW2476" s="174"/>
      <c r="EX2476" s="174"/>
      <c r="EY2476" s="174"/>
    </row>
    <row r="2477" spans="146:155" ht="25.5" customHeight="1">
      <c r="EP2477" s="174"/>
      <c r="EQ2477" s="174"/>
      <c r="ER2477" s="174"/>
      <c r="ES2477" s="174"/>
      <c r="ET2477" s="174"/>
      <c r="EU2477" s="174"/>
      <c r="EV2477" s="174"/>
      <c r="EW2477" s="174"/>
      <c r="EX2477" s="174"/>
      <c r="EY2477" s="174"/>
    </row>
    <row r="2478" spans="146:155" ht="25.5" customHeight="1">
      <c r="EP2478" s="174"/>
      <c r="EQ2478" s="174"/>
      <c r="ER2478" s="174"/>
      <c r="ES2478" s="174"/>
      <c r="ET2478" s="174"/>
      <c r="EU2478" s="174"/>
      <c r="EV2478" s="174"/>
      <c r="EW2478" s="174"/>
      <c r="EX2478" s="174"/>
      <c r="EY2478" s="174"/>
    </row>
    <row r="2479" spans="146:155" ht="25.5" customHeight="1">
      <c r="EP2479" s="174"/>
      <c r="EQ2479" s="174"/>
      <c r="ER2479" s="174"/>
      <c r="ES2479" s="174"/>
      <c r="ET2479" s="174"/>
      <c r="EU2479" s="174"/>
      <c r="EV2479" s="174"/>
      <c r="EW2479" s="174"/>
      <c r="EX2479" s="174"/>
      <c r="EY2479" s="174"/>
    </row>
    <row r="2480" spans="146:155" ht="25.5" customHeight="1">
      <c r="EP2480" s="174"/>
      <c r="EQ2480" s="174"/>
      <c r="ER2480" s="174"/>
      <c r="ES2480" s="174"/>
      <c r="ET2480" s="174"/>
      <c r="EU2480" s="174"/>
      <c r="EV2480" s="174"/>
      <c r="EW2480" s="174"/>
      <c r="EX2480" s="174"/>
      <c r="EY2480" s="174"/>
    </row>
    <row r="2481" spans="146:155" ht="25.5" customHeight="1">
      <c r="EP2481" s="174"/>
      <c r="EQ2481" s="174"/>
      <c r="ER2481" s="174"/>
      <c r="ES2481" s="174"/>
      <c r="ET2481" s="174"/>
      <c r="EU2481" s="174"/>
      <c r="EV2481" s="174"/>
      <c r="EW2481" s="174"/>
      <c r="EX2481" s="174"/>
      <c r="EY2481" s="174"/>
    </row>
    <row r="2482" spans="146:155" ht="25.5" customHeight="1">
      <c r="EP2482" s="174"/>
      <c r="EQ2482" s="174"/>
      <c r="ER2482" s="174"/>
      <c r="ES2482" s="174"/>
      <c r="ET2482" s="174"/>
      <c r="EU2482" s="174"/>
      <c r="EV2482" s="174"/>
      <c r="EW2482" s="174"/>
      <c r="EX2482" s="174"/>
      <c r="EY2482" s="174"/>
    </row>
    <row r="2483" spans="146:155" ht="25.5" customHeight="1">
      <c r="EP2483" s="174"/>
      <c r="EQ2483" s="174"/>
      <c r="ER2483" s="174"/>
      <c r="ES2483" s="174"/>
      <c r="ET2483" s="174"/>
      <c r="EU2483" s="174"/>
      <c r="EV2483" s="174"/>
      <c r="EW2483" s="174"/>
      <c r="EX2483" s="174"/>
      <c r="EY2483" s="174"/>
    </row>
    <row r="2484" spans="146:155" ht="25.5" customHeight="1">
      <c r="EP2484" s="174"/>
      <c r="EQ2484" s="174"/>
      <c r="ER2484" s="174"/>
      <c r="ES2484" s="174"/>
      <c r="ET2484" s="174"/>
      <c r="EU2484" s="174"/>
      <c r="EV2484" s="174"/>
      <c r="EW2484" s="174"/>
      <c r="EX2484" s="174"/>
      <c r="EY2484" s="174"/>
    </row>
    <row r="2485" spans="146:155" ht="25.5" customHeight="1">
      <c r="EP2485" s="174"/>
      <c r="EQ2485" s="174"/>
      <c r="ER2485" s="174"/>
      <c r="ES2485" s="174"/>
      <c r="ET2485" s="174"/>
      <c r="EU2485" s="174"/>
      <c r="EV2485" s="174"/>
      <c r="EW2485" s="174"/>
      <c r="EX2485" s="174"/>
      <c r="EY2485" s="174"/>
    </row>
    <row r="2486" spans="146:155" ht="25.5" customHeight="1">
      <c r="EP2486" s="174"/>
      <c r="EQ2486" s="174"/>
      <c r="ER2486" s="174"/>
      <c r="ES2486" s="174"/>
      <c r="ET2486" s="174"/>
      <c r="EU2486" s="174"/>
      <c r="EV2486" s="174"/>
      <c r="EW2486" s="174"/>
      <c r="EX2486" s="174"/>
      <c r="EY2486" s="174"/>
    </row>
    <row r="2487" spans="146:155" ht="25.5" customHeight="1">
      <c r="EP2487" s="174"/>
      <c r="EQ2487" s="174"/>
      <c r="ER2487" s="174"/>
      <c r="ES2487" s="174"/>
      <c r="ET2487" s="174"/>
      <c r="EU2487" s="174"/>
      <c r="EV2487" s="174"/>
      <c r="EW2487" s="174"/>
      <c r="EX2487" s="174"/>
      <c r="EY2487" s="174"/>
    </row>
    <row r="2488" spans="146:155" ht="25.5" customHeight="1">
      <c r="EP2488" s="174"/>
      <c r="EQ2488" s="174"/>
      <c r="ER2488" s="174"/>
      <c r="ES2488" s="174"/>
      <c r="ET2488" s="174"/>
      <c r="EU2488" s="174"/>
      <c r="EV2488" s="174"/>
      <c r="EW2488" s="174"/>
      <c r="EX2488" s="174"/>
      <c r="EY2488" s="174"/>
    </row>
    <row r="2489" spans="146:155" ht="25.5" customHeight="1">
      <c r="EP2489" s="174"/>
      <c r="EQ2489" s="174"/>
      <c r="ER2489" s="174"/>
      <c r="ES2489" s="174"/>
      <c r="ET2489" s="174"/>
      <c r="EU2489" s="174"/>
      <c r="EV2489" s="174"/>
      <c r="EW2489" s="174"/>
      <c r="EX2489" s="174"/>
      <c r="EY2489" s="174"/>
    </row>
    <row r="2490" spans="146:155" ht="25.5" customHeight="1">
      <c r="EP2490" s="174"/>
      <c r="EQ2490" s="174"/>
      <c r="ER2490" s="174"/>
      <c r="ES2490" s="174"/>
      <c r="ET2490" s="174"/>
      <c r="EU2490" s="174"/>
      <c r="EV2490" s="174"/>
      <c r="EW2490" s="174"/>
      <c r="EX2490" s="174"/>
      <c r="EY2490" s="174"/>
    </row>
    <row r="2491" spans="146:155" ht="25.5" customHeight="1">
      <c r="EP2491" s="174"/>
      <c r="EQ2491" s="174"/>
      <c r="ER2491" s="174"/>
      <c r="ES2491" s="174"/>
      <c r="ET2491" s="174"/>
      <c r="EU2491" s="174"/>
      <c r="EV2491" s="174"/>
      <c r="EW2491" s="174"/>
      <c r="EX2491" s="174"/>
      <c r="EY2491" s="174"/>
    </row>
    <row r="2492" spans="146:155" ht="25.5" customHeight="1">
      <c r="EP2492" s="174"/>
      <c r="EQ2492" s="174"/>
      <c r="ER2492" s="174"/>
      <c r="ES2492" s="174"/>
      <c r="ET2492" s="174"/>
      <c r="EU2492" s="174"/>
      <c r="EV2492" s="174"/>
      <c r="EW2492" s="174"/>
      <c r="EX2492" s="174"/>
      <c r="EY2492" s="174"/>
    </row>
    <row r="2493" spans="146:155" ht="25.5" customHeight="1">
      <c r="EP2493" s="174"/>
      <c r="EQ2493" s="174"/>
      <c r="ER2493" s="174"/>
      <c r="ES2493" s="174"/>
      <c r="ET2493" s="174"/>
      <c r="EU2493" s="174"/>
      <c r="EV2493" s="174"/>
      <c r="EW2493" s="174"/>
      <c r="EX2493" s="174"/>
      <c r="EY2493" s="174"/>
    </row>
    <row r="2494" spans="146:155" ht="25.5" customHeight="1">
      <c r="EP2494" s="174"/>
      <c r="EQ2494" s="174"/>
      <c r="ER2494" s="174"/>
      <c r="ES2494" s="174"/>
      <c r="ET2494" s="174"/>
      <c r="EU2494" s="174"/>
      <c r="EV2494" s="174"/>
      <c r="EW2494" s="174"/>
      <c r="EX2494" s="174"/>
      <c r="EY2494" s="174"/>
    </row>
    <row r="2495" spans="146:155" ht="25.5" customHeight="1">
      <c r="EP2495" s="174"/>
      <c r="EQ2495" s="174"/>
      <c r="ER2495" s="174"/>
      <c r="ES2495" s="174"/>
      <c r="ET2495" s="174"/>
      <c r="EU2495" s="174"/>
      <c r="EV2495" s="174"/>
      <c r="EW2495" s="174"/>
      <c r="EX2495" s="174"/>
      <c r="EY2495" s="174"/>
    </row>
    <row r="2496" spans="146:155" ht="25.5" customHeight="1">
      <c r="EP2496" s="174"/>
      <c r="EQ2496" s="174"/>
      <c r="ER2496" s="174"/>
      <c r="ES2496" s="174"/>
      <c r="ET2496" s="174"/>
      <c r="EU2496" s="174"/>
      <c r="EV2496" s="174"/>
      <c r="EW2496" s="174"/>
      <c r="EX2496" s="174"/>
      <c r="EY2496" s="174"/>
    </row>
    <row r="2497" spans="146:155" ht="25.5" customHeight="1">
      <c r="EP2497" s="174"/>
      <c r="EQ2497" s="174"/>
      <c r="ER2497" s="174"/>
      <c r="ES2497" s="174"/>
      <c r="ET2497" s="174"/>
      <c r="EU2497" s="174"/>
      <c r="EV2497" s="174"/>
      <c r="EW2497" s="174"/>
      <c r="EX2497" s="174"/>
      <c r="EY2497" s="174"/>
    </row>
    <row r="2498" spans="146:155" ht="25.5" customHeight="1">
      <c r="EP2498" s="174"/>
      <c r="EQ2498" s="174"/>
      <c r="ER2498" s="174"/>
      <c r="ES2498" s="174"/>
      <c r="ET2498" s="174"/>
      <c r="EU2498" s="174"/>
      <c r="EV2498" s="174"/>
      <c r="EW2498" s="174"/>
      <c r="EX2498" s="174"/>
      <c r="EY2498" s="174"/>
    </row>
    <row r="2499" spans="146:155" ht="25.5" customHeight="1">
      <c r="EP2499" s="174"/>
      <c r="EQ2499" s="174"/>
      <c r="ER2499" s="174"/>
      <c r="ES2499" s="174"/>
      <c r="ET2499" s="174"/>
      <c r="EU2499" s="174"/>
      <c r="EV2499" s="174"/>
      <c r="EW2499" s="174"/>
      <c r="EX2499" s="174"/>
      <c r="EY2499" s="174"/>
    </row>
    <row r="2500" spans="146:155" ht="25.5" customHeight="1">
      <c r="EP2500" s="174"/>
      <c r="EQ2500" s="174"/>
      <c r="ER2500" s="174"/>
      <c r="ES2500" s="174"/>
      <c r="ET2500" s="174"/>
      <c r="EU2500" s="174"/>
      <c r="EV2500" s="174"/>
      <c r="EW2500" s="174"/>
      <c r="EX2500" s="174"/>
      <c r="EY2500" s="174"/>
    </row>
    <row r="2501" spans="146:155" ht="25.5" customHeight="1">
      <c r="EP2501" s="174"/>
      <c r="EQ2501" s="174"/>
      <c r="ER2501" s="174"/>
      <c r="ES2501" s="174"/>
      <c r="ET2501" s="174"/>
      <c r="EU2501" s="174"/>
      <c r="EV2501" s="174"/>
      <c r="EW2501" s="174"/>
      <c r="EX2501" s="174"/>
      <c r="EY2501" s="174"/>
    </row>
    <row r="2502" spans="146:155" ht="25.5" customHeight="1">
      <c r="EP2502" s="174"/>
      <c r="EQ2502" s="174"/>
      <c r="ER2502" s="174"/>
      <c r="ES2502" s="174"/>
      <c r="ET2502" s="174"/>
      <c r="EU2502" s="174"/>
      <c r="EV2502" s="174"/>
      <c r="EW2502" s="174"/>
      <c r="EX2502" s="174"/>
      <c r="EY2502" s="174"/>
    </row>
    <row r="2503" spans="146:155" ht="25.5" customHeight="1">
      <c r="EP2503" s="174"/>
      <c r="EQ2503" s="174"/>
      <c r="ER2503" s="174"/>
      <c r="ES2503" s="174"/>
      <c r="ET2503" s="174"/>
      <c r="EU2503" s="174"/>
      <c r="EV2503" s="174"/>
      <c r="EW2503" s="174"/>
      <c r="EX2503" s="174"/>
      <c r="EY2503" s="174"/>
    </row>
    <row r="2504" spans="146:155" ht="25.5" customHeight="1">
      <c r="EP2504" s="174"/>
      <c r="EQ2504" s="174"/>
      <c r="ER2504" s="174"/>
      <c r="ES2504" s="174"/>
      <c r="ET2504" s="174"/>
      <c r="EU2504" s="174"/>
      <c r="EV2504" s="174"/>
      <c r="EW2504" s="174"/>
      <c r="EX2504" s="174"/>
      <c r="EY2504" s="174"/>
    </row>
    <row r="2505" spans="146:155" ht="25.5" customHeight="1">
      <c r="EP2505" s="174"/>
      <c r="EQ2505" s="174"/>
      <c r="ER2505" s="174"/>
      <c r="ES2505" s="174"/>
      <c r="ET2505" s="174"/>
      <c r="EU2505" s="174"/>
      <c r="EV2505" s="174"/>
      <c r="EW2505" s="174"/>
      <c r="EX2505" s="174"/>
      <c r="EY2505" s="174"/>
    </row>
    <row r="2506" spans="146:155" ht="25.5" customHeight="1">
      <c r="EP2506" s="174"/>
      <c r="EQ2506" s="174"/>
      <c r="ER2506" s="174"/>
      <c r="ES2506" s="174"/>
      <c r="ET2506" s="174"/>
      <c r="EU2506" s="174"/>
      <c r="EV2506" s="174"/>
      <c r="EW2506" s="174"/>
      <c r="EX2506" s="174"/>
      <c r="EY2506" s="174"/>
    </row>
    <row r="2507" spans="146:155" ht="25.5" customHeight="1">
      <c r="EP2507" s="174"/>
      <c r="EQ2507" s="174"/>
      <c r="ER2507" s="174"/>
      <c r="ES2507" s="174"/>
      <c r="ET2507" s="174"/>
      <c r="EU2507" s="174"/>
      <c r="EV2507" s="174"/>
      <c r="EW2507" s="174"/>
      <c r="EX2507" s="174"/>
      <c r="EY2507" s="174"/>
    </row>
    <row r="2508" spans="146:155" ht="25.5" customHeight="1">
      <c r="EP2508" s="174"/>
      <c r="EQ2508" s="174"/>
      <c r="ER2508" s="174"/>
      <c r="ES2508" s="174"/>
      <c r="ET2508" s="174"/>
      <c r="EU2508" s="174"/>
      <c r="EV2508" s="174"/>
      <c r="EW2508" s="174"/>
      <c r="EX2508" s="174"/>
      <c r="EY2508" s="174"/>
    </row>
    <row r="2509" spans="146:155" ht="25.5" customHeight="1">
      <c r="EP2509" s="174"/>
      <c r="EQ2509" s="174"/>
      <c r="ER2509" s="174"/>
      <c r="ES2509" s="174"/>
      <c r="ET2509" s="174"/>
      <c r="EU2509" s="174"/>
      <c r="EV2509" s="174"/>
      <c r="EW2509" s="174"/>
      <c r="EX2509" s="174"/>
      <c r="EY2509" s="174"/>
    </row>
    <row r="2510" spans="146:155" ht="25.5" customHeight="1">
      <c r="EP2510" s="174"/>
      <c r="EQ2510" s="174"/>
      <c r="ER2510" s="174"/>
      <c r="ES2510" s="174"/>
      <c r="ET2510" s="174"/>
      <c r="EU2510" s="174"/>
      <c r="EV2510" s="174"/>
      <c r="EW2510" s="174"/>
      <c r="EX2510" s="174"/>
      <c r="EY2510" s="174"/>
    </row>
    <row r="2511" spans="146:155" ht="25.5" customHeight="1">
      <c r="EP2511" s="174"/>
      <c r="EQ2511" s="174"/>
      <c r="ER2511" s="174"/>
      <c r="ES2511" s="174"/>
      <c r="ET2511" s="174"/>
      <c r="EU2511" s="174"/>
      <c r="EV2511" s="174"/>
      <c r="EW2511" s="174"/>
      <c r="EX2511" s="174"/>
      <c r="EY2511" s="174"/>
    </row>
    <row r="2512" spans="146:155" ht="25.5" customHeight="1">
      <c r="EP2512" s="174"/>
      <c r="EQ2512" s="174"/>
      <c r="ER2512" s="174"/>
      <c r="ES2512" s="174"/>
      <c r="ET2512" s="174"/>
      <c r="EU2512" s="174"/>
      <c r="EV2512" s="174"/>
      <c r="EW2512" s="174"/>
      <c r="EX2512" s="174"/>
      <c r="EY2512" s="174"/>
    </row>
    <row r="2513" spans="146:155" ht="25.5" customHeight="1">
      <c r="EP2513" s="174"/>
      <c r="EQ2513" s="174"/>
      <c r="ER2513" s="174"/>
      <c r="ES2513" s="174"/>
      <c r="ET2513" s="174"/>
      <c r="EU2513" s="174"/>
      <c r="EV2513" s="174"/>
      <c r="EW2513" s="174"/>
      <c r="EX2513" s="174"/>
      <c r="EY2513" s="174"/>
    </row>
    <row r="2514" spans="146:155" ht="25.5" customHeight="1">
      <c r="EP2514" s="174"/>
      <c r="EQ2514" s="174"/>
      <c r="ER2514" s="174"/>
      <c r="ES2514" s="174"/>
      <c r="ET2514" s="174"/>
      <c r="EU2514" s="174"/>
      <c r="EV2514" s="174"/>
      <c r="EW2514" s="174"/>
      <c r="EX2514" s="174"/>
      <c r="EY2514" s="174"/>
    </row>
    <row r="2515" spans="146:155" ht="25.5" customHeight="1">
      <c r="EP2515" s="174"/>
      <c r="EQ2515" s="174"/>
      <c r="ER2515" s="174"/>
      <c r="ES2515" s="174"/>
      <c r="ET2515" s="174"/>
      <c r="EU2515" s="174"/>
      <c r="EV2515" s="174"/>
      <c r="EW2515" s="174"/>
      <c r="EX2515" s="174"/>
      <c r="EY2515" s="174"/>
    </row>
    <row r="2516" spans="146:155" ht="25.5" customHeight="1">
      <c r="EP2516" s="174"/>
      <c r="EQ2516" s="174"/>
      <c r="ER2516" s="174"/>
      <c r="ES2516" s="174"/>
      <c r="ET2516" s="174"/>
      <c r="EU2516" s="174"/>
      <c r="EV2516" s="174"/>
      <c r="EW2516" s="174"/>
      <c r="EX2516" s="174"/>
      <c r="EY2516" s="174"/>
    </row>
    <row r="2517" spans="146:155" ht="25.5" customHeight="1">
      <c r="EP2517" s="174"/>
      <c r="EQ2517" s="174"/>
      <c r="ER2517" s="174"/>
      <c r="ES2517" s="174"/>
      <c r="ET2517" s="174"/>
      <c r="EU2517" s="174"/>
      <c r="EV2517" s="174"/>
      <c r="EW2517" s="174"/>
      <c r="EX2517" s="174"/>
      <c r="EY2517" s="174"/>
    </row>
    <row r="2518" spans="146:155" ht="25.5" customHeight="1">
      <c r="EP2518" s="174"/>
      <c r="EQ2518" s="174"/>
      <c r="ER2518" s="174"/>
      <c r="ES2518" s="174"/>
      <c r="ET2518" s="174"/>
      <c r="EU2518" s="174"/>
      <c r="EV2518" s="174"/>
      <c r="EW2518" s="174"/>
      <c r="EX2518" s="174"/>
      <c r="EY2518" s="174"/>
    </row>
    <row r="2519" spans="146:155" ht="25.5" customHeight="1">
      <c r="EP2519" s="174"/>
      <c r="EQ2519" s="174"/>
      <c r="ER2519" s="174"/>
      <c r="ES2519" s="174"/>
      <c r="ET2519" s="174"/>
      <c r="EU2519" s="174"/>
      <c r="EV2519" s="174"/>
      <c r="EW2519" s="174"/>
      <c r="EX2519" s="174"/>
      <c r="EY2519" s="174"/>
    </row>
    <row r="2520" spans="146:155" ht="25.5" customHeight="1">
      <c r="EP2520" s="174"/>
      <c r="EQ2520" s="174"/>
      <c r="ER2520" s="174"/>
      <c r="ES2520" s="174"/>
      <c r="ET2520" s="174"/>
      <c r="EU2520" s="174"/>
      <c r="EV2520" s="174"/>
      <c r="EW2520" s="174"/>
      <c r="EX2520" s="174"/>
      <c r="EY2520" s="174"/>
    </row>
    <row r="2521" spans="146:155" ht="25.5" customHeight="1">
      <c r="EP2521" s="174"/>
      <c r="EQ2521" s="174"/>
      <c r="ER2521" s="174"/>
      <c r="ES2521" s="174"/>
      <c r="ET2521" s="174"/>
      <c r="EU2521" s="174"/>
      <c r="EV2521" s="174"/>
      <c r="EW2521" s="174"/>
      <c r="EX2521" s="174"/>
      <c r="EY2521" s="174"/>
    </row>
    <row r="2522" spans="146:155" ht="25.5" customHeight="1">
      <c r="EP2522" s="174"/>
      <c r="EQ2522" s="174"/>
      <c r="ER2522" s="174"/>
      <c r="ES2522" s="174"/>
      <c r="ET2522" s="174"/>
      <c r="EU2522" s="174"/>
      <c r="EV2522" s="174"/>
      <c r="EW2522" s="174"/>
      <c r="EX2522" s="174"/>
      <c r="EY2522" s="174"/>
    </row>
    <row r="2523" spans="146:155" ht="25.5" customHeight="1">
      <c r="EP2523" s="174"/>
      <c r="EQ2523" s="174"/>
      <c r="ER2523" s="174"/>
      <c r="ES2523" s="174"/>
      <c r="ET2523" s="174"/>
      <c r="EU2523" s="174"/>
      <c r="EV2523" s="174"/>
      <c r="EW2523" s="174"/>
      <c r="EX2523" s="174"/>
      <c r="EY2523" s="174"/>
    </row>
    <row r="2524" spans="146:155" ht="25.5" customHeight="1">
      <c r="EP2524" s="174"/>
      <c r="EQ2524" s="174"/>
      <c r="ER2524" s="174"/>
      <c r="ES2524" s="174"/>
      <c r="ET2524" s="174"/>
      <c r="EU2524" s="174"/>
      <c r="EV2524" s="174"/>
      <c r="EW2524" s="174"/>
      <c r="EX2524" s="174"/>
      <c r="EY2524" s="174"/>
    </row>
    <row r="2525" spans="146:155" ht="25.5" customHeight="1">
      <c r="EP2525" s="174"/>
      <c r="EQ2525" s="174"/>
      <c r="ER2525" s="174"/>
      <c r="ES2525" s="174"/>
      <c r="ET2525" s="174"/>
      <c r="EU2525" s="174"/>
      <c r="EV2525" s="174"/>
      <c r="EW2525" s="174"/>
      <c r="EX2525" s="174"/>
      <c r="EY2525" s="174"/>
    </row>
    <row r="2526" spans="146:155" ht="25.5" customHeight="1">
      <c r="EP2526" s="174"/>
      <c r="EQ2526" s="174"/>
      <c r="ER2526" s="174"/>
      <c r="ES2526" s="174"/>
      <c r="ET2526" s="174"/>
      <c r="EU2526" s="174"/>
      <c r="EV2526" s="174"/>
      <c r="EW2526" s="174"/>
      <c r="EX2526" s="174"/>
      <c r="EY2526" s="174"/>
    </row>
    <row r="2527" spans="146:155" ht="25.5" customHeight="1">
      <c r="EP2527" s="174"/>
      <c r="EQ2527" s="174"/>
      <c r="ER2527" s="174"/>
      <c r="ES2527" s="174"/>
      <c r="ET2527" s="174"/>
      <c r="EU2527" s="174"/>
      <c r="EV2527" s="174"/>
      <c r="EW2527" s="174"/>
      <c r="EX2527" s="174"/>
      <c r="EY2527" s="174"/>
    </row>
    <row r="2528" spans="146:155" ht="25.5" customHeight="1">
      <c r="EP2528" s="174"/>
      <c r="EQ2528" s="174"/>
      <c r="ER2528" s="174"/>
      <c r="ES2528" s="174"/>
      <c r="ET2528" s="174"/>
      <c r="EU2528" s="174"/>
      <c r="EV2528" s="174"/>
      <c r="EW2528" s="174"/>
      <c r="EX2528" s="174"/>
      <c r="EY2528" s="174"/>
    </row>
    <row r="2529" spans="146:155" ht="25.5" customHeight="1">
      <c r="EP2529" s="174"/>
      <c r="EQ2529" s="174"/>
      <c r="ER2529" s="174"/>
      <c r="ES2529" s="174"/>
      <c r="ET2529" s="174"/>
      <c r="EU2529" s="174"/>
      <c r="EV2529" s="174"/>
      <c r="EW2529" s="174"/>
      <c r="EX2529" s="174"/>
      <c r="EY2529" s="174"/>
    </row>
    <row r="2530" spans="146:155" ht="25.5" customHeight="1">
      <c r="EP2530" s="174"/>
      <c r="EQ2530" s="174"/>
      <c r="ER2530" s="174"/>
      <c r="ES2530" s="174"/>
      <c r="ET2530" s="174"/>
      <c r="EU2530" s="174"/>
      <c r="EV2530" s="174"/>
      <c r="EW2530" s="174"/>
      <c r="EX2530" s="174"/>
      <c r="EY2530" s="174"/>
    </row>
    <row r="2531" spans="146:155" ht="25.5" customHeight="1">
      <c r="EP2531" s="174"/>
      <c r="EQ2531" s="174"/>
      <c r="ER2531" s="174"/>
      <c r="ES2531" s="174"/>
      <c r="ET2531" s="174"/>
      <c r="EU2531" s="174"/>
      <c r="EV2531" s="174"/>
      <c r="EW2531" s="174"/>
      <c r="EX2531" s="174"/>
      <c r="EY2531" s="174"/>
    </row>
    <row r="2532" spans="146:155" ht="25.5" customHeight="1">
      <c r="EP2532" s="174"/>
      <c r="EQ2532" s="174"/>
      <c r="ER2532" s="174"/>
      <c r="ES2532" s="174"/>
      <c r="ET2532" s="174"/>
      <c r="EU2532" s="174"/>
      <c r="EV2532" s="174"/>
      <c r="EW2532" s="174"/>
      <c r="EX2532" s="174"/>
      <c r="EY2532" s="174"/>
    </row>
    <row r="2533" spans="146:155" ht="25.5" customHeight="1">
      <c r="EP2533" s="174"/>
      <c r="EQ2533" s="174"/>
      <c r="ER2533" s="174"/>
      <c r="ES2533" s="174"/>
      <c r="ET2533" s="174"/>
      <c r="EU2533" s="174"/>
      <c r="EV2533" s="174"/>
      <c r="EW2533" s="174"/>
      <c r="EX2533" s="174"/>
      <c r="EY2533" s="174"/>
    </row>
    <row r="2534" spans="146:155" ht="25.5" customHeight="1">
      <c r="EP2534" s="174"/>
      <c r="EQ2534" s="174"/>
      <c r="ER2534" s="174"/>
      <c r="ES2534" s="174"/>
      <c r="ET2534" s="174"/>
      <c r="EU2534" s="174"/>
      <c r="EV2534" s="174"/>
      <c r="EW2534" s="174"/>
      <c r="EX2534" s="174"/>
      <c r="EY2534" s="174"/>
    </row>
    <row r="2535" spans="146:155" ht="25.5" customHeight="1">
      <c r="EP2535" s="174"/>
      <c r="EQ2535" s="174"/>
      <c r="ER2535" s="174"/>
      <c r="ES2535" s="174"/>
      <c r="ET2535" s="174"/>
      <c r="EU2535" s="174"/>
      <c r="EV2535" s="174"/>
      <c r="EW2535" s="174"/>
      <c r="EX2535" s="174"/>
      <c r="EY2535" s="174"/>
    </row>
    <row r="2536" spans="146:155" ht="25.5" customHeight="1">
      <c r="EP2536" s="174"/>
      <c r="EQ2536" s="174"/>
      <c r="ER2536" s="174"/>
      <c r="ES2536" s="174"/>
      <c r="ET2536" s="174"/>
      <c r="EU2536" s="174"/>
      <c r="EV2536" s="174"/>
      <c r="EW2536" s="174"/>
      <c r="EX2536" s="174"/>
      <c r="EY2536" s="174"/>
    </row>
    <row r="2537" spans="146:155" ht="25.5" customHeight="1">
      <c r="EP2537" s="174"/>
      <c r="EQ2537" s="174"/>
      <c r="ER2537" s="174"/>
      <c r="ES2537" s="174"/>
      <c r="ET2537" s="174"/>
      <c r="EU2537" s="174"/>
      <c r="EV2537" s="174"/>
      <c r="EW2537" s="174"/>
      <c r="EX2537" s="174"/>
      <c r="EY2537" s="174"/>
    </row>
    <row r="2538" spans="146:155" ht="25.5" customHeight="1">
      <c r="EP2538" s="174"/>
      <c r="EQ2538" s="174"/>
      <c r="ER2538" s="174"/>
      <c r="ES2538" s="174"/>
      <c r="ET2538" s="174"/>
      <c r="EU2538" s="174"/>
      <c r="EV2538" s="174"/>
      <c r="EW2538" s="174"/>
      <c r="EX2538" s="174"/>
      <c r="EY2538" s="174"/>
    </row>
    <row r="2539" spans="146:155" ht="25.5" customHeight="1">
      <c r="EP2539" s="174"/>
      <c r="EQ2539" s="174"/>
      <c r="ER2539" s="174"/>
      <c r="ES2539" s="174"/>
      <c r="ET2539" s="174"/>
      <c r="EU2539" s="174"/>
      <c r="EV2539" s="174"/>
      <c r="EW2539" s="174"/>
      <c r="EX2539" s="174"/>
      <c r="EY2539" s="174"/>
    </row>
    <row r="2540" spans="146:155" ht="25.5" customHeight="1">
      <c r="EP2540" s="174"/>
      <c r="EQ2540" s="174"/>
      <c r="ER2540" s="174"/>
      <c r="ES2540" s="174"/>
      <c r="ET2540" s="174"/>
      <c r="EU2540" s="174"/>
      <c r="EV2540" s="174"/>
      <c r="EW2540" s="174"/>
      <c r="EX2540" s="174"/>
      <c r="EY2540" s="174"/>
    </row>
    <row r="2541" spans="146:155" ht="25.5" customHeight="1">
      <c r="EP2541" s="174"/>
      <c r="EQ2541" s="174"/>
      <c r="ER2541" s="174"/>
      <c r="ES2541" s="174"/>
      <c r="ET2541" s="174"/>
      <c r="EU2541" s="174"/>
      <c r="EV2541" s="174"/>
      <c r="EW2541" s="174"/>
      <c r="EX2541" s="174"/>
      <c r="EY2541" s="174"/>
    </row>
    <row r="2542" spans="146:155" ht="25.5" customHeight="1">
      <c r="EP2542" s="174"/>
      <c r="EQ2542" s="174"/>
      <c r="ER2542" s="174"/>
      <c r="ES2542" s="174"/>
      <c r="ET2542" s="174"/>
      <c r="EU2542" s="174"/>
      <c r="EV2542" s="174"/>
      <c r="EW2542" s="174"/>
      <c r="EX2542" s="174"/>
      <c r="EY2542" s="174"/>
    </row>
    <row r="2543" spans="146:155" ht="25.5" customHeight="1">
      <c r="EP2543" s="174"/>
      <c r="EQ2543" s="174"/>
      <c r="ER2543" s="174"/>
      <c r="ES2543" s="174"/>
      <c r="ET2543" s="174"/>
      <c r="EU2543" s="174"/>
      <c r="EV2543" s="174"/>
      <c r="EW2543" s="174"/>
      <c r="EX2543" s="174"/>
      <c r="EY2543" s="174"/>
    </row>
    <row r="2544" spans="146:155" ht="25.5" customHeight="1">
      <c r="EP2544" s="174"/>
      <c r="EQ2544" s="174"/>
      <c r="ER2544" s="174"/>
      <c r="ES2544" s="174"/>
      <c r="ET2544" s="174"/>
      <c r="EU2544" s="174"/>
      <c r="EV2544" s="174"/>
      <c r="EW2544" s="174"/>
      <c r="EX2544" s="174"/>
      <c r="EY2544" s="174"/>
    </row>
    <row r="2545" spans="146:155" ht="25.5" customHeight="1">
      <c r="EP2545" s="174"/>
      <c r="EQ2545" s="174"/>
      <c r="ER2545" s="174"/>
      <c r="ES2545" s="174"/>
      <c r="ET2545" s="174"/>
      <c r="EU2545" s="174"/>
      <c r="EV2545" s="174"/>
      <c r="EW2545" s="174"/>
      <c r="EX2545" s="174"/>
      <c r="EY2545" s="174"/>
    </row>
    <row r="2546" spans="146:155" ht="25.5" customHeight="1">
      <c r="EP2546" s="174"/>
      <c r="EQ2546" s="174"/>
      <c r="ER2546" s="174"/>
      <c r="ES2546" s="174"/>
      <c r="ET2546" s="174"/>
      <c r="EU2546" s="174"/>
      <c r="EV2546" s="174"/>
      <c r="EW2546" s="174"/>
      <c r="EX2546" s="174"/>
      <c r="EY2546" s="174"/>
    </row>
    <row r="2547" spans="146:155" ht="25.5" customHeight="1">
      <c r="EP2547" s="174"/>
      <c r="EQ2547" s="174"/>
      <c r="ER2547" s="174"/>
      <c r="ES2547" s="174"/>
      <c r="ET2547" s="174"/>
      <c r="EU2547" s="174"/>
      <c r="EV2547" s="174"/>
      <c r="EW2547" s="174"/>
      <c r="EX2547" s="174"/>
      <c r="EY2547" s="174"/>
    </row>
    <row r="2548" spans="146:155" ht="25.5" customHeight="1">
      <c r="EP2548" s="174"/>
      <c r="EQ2548" s="174"/>
      <c r="ER2548" s="174"/>
      <c r="ES2548" s="174"/>
      <c r="ET2548" s="174"/>
      <c r="EU2548" s="174"/>
      <c r="EV2548" s="174"/>
      <c r="EW2548" s="174"/>
      <c r="EX2548" s="174"/>
      <c r="EY2548" s="174"/>
    </row>
    <row r="2549" spans="146:155" ht="25.5" customHeight="1">
      <c r="EP2549" s="174"/>
      <c r="EQ2549" s="174"/>
      <c r="ER2549" s="174"/>
      <c r="ES2549" s="174"/>
      <c r="ET2549" s="174"/>
      <c r="EU2549" s="174"/>
      <c r="EV2549" s="174"/>
      <c r="EW2549" s="174"/>
      <c r="EX2549" s="174"/>
      <c r="EY2549" s="174"/>
    </row>
    <row r="2550" spans="146:155" ht="25.5" customHeight="1">
      <c r="EP2550" s="174"/>
      <c r="EQ2550" s="174"/>
      <c r="ER2550" s="174"/>
      <c r="ES2550" s="174"/>
      <c r="ET2550" s="174"/>
      <c r="EU2550" s="174"/>
      <c r="EV2550" s="174"/>
      <c r="EW2550" s="174"/>
      <c r="EX2550" s="174"/>
      <c r="EY2550" s="174"/>
    </row>
    <row r="2551" spans="146:155" ht="25.5" customHeight="1">
      <c r="EP2551" s="174"/>
      <c r="EQ2551" s="174"/>
      <c r="ER2551" s="174"/>
      <c r="ES2551" s="174"/>
      <c r="ET2551" s="174"/>
      <c r="EU2551" s="174"/>
      <c r="EV2551" s="174"/>
      <c r="EW2551" s="174"/>
      <c r="EX2551" s="174"/>
      <c r="EY2551" s="174"/>
    </row>
    <row r="2552" spans="146:155" ht="25.5" customHeight="1">
      <c r="EP2552" s="174"/>
      <c r="EQ2552" s="174"/>
      <c r="ER2552" s="174"/>
      <c r="ES2552" s="174"/>
      <c r="ET2552" s="174"/>
      <c r="EU2552" s="174"/>
      <c r="EV2552" s="174"/>
      <c r="EW2552" s="174"/>
      <c r="EX2552" s="174"/>
      <c r="EY2552" s="174"/>
    </row>
    <row r="2553" spans="146:155" ht="25.5" customHeight="1">
      <c r="EP2553" s="174"/>
      <c r="EQ2553" s="174"/>
      <c r="ER2553" s="174"/>
      <c r="ES2553" s="174"/>
      <c r="ET2553" s="174"/>
      <c r="EU2553" s="174"/>
      <c r="EV2553" s="174"/>
      <c r="EW2553" s="174"/>
      <c r="EX2553" s="174"/>
      <c r="EY2553" s="174"/>
    </row>
    <row r="2554" spans="146:155" ht="25.5" customHeight="1">
      <c r="EP2554" s="174"/>
      <c r="EQ2554" s="174"/>
      <c r="ER2554" s="174"/>
      <c r="ES2554" s="174"/>
      <c r="ET2554" s="174"/>
      <c r="EU2554" s="174"/>
      <c r="EV2554" s="174"/>
      <c r="EW2554" s="174"/>
      <c r="EX2554" s="174"/>
      <c r="EY2554" s="174"/>
    </row>
    <row r="2555" spans="146:155" ht="25.5" customHeight="1">
      <c r="EP2555" s="174"/>
      <c r="EQ2555" s="174"/>
      <c r="ER2555" s="174"/>
      <c r="ES2555" s="174"/>
      <c r="ET2555" s="174"/>
      <c r="EU2555" s="174"/>
      <c r="EV2555" s="174"/>
      <c r="EW2555" s="174"/>
      <c r="EX2555" s="174"/>
      <c r="EY2555" s="174"/>
    </row>
    <row r="2556" spans="146:155" ht="25.5" customHeight="1">
      <c r="EP2556" s="174"/>
      <c r="EQ2556" s="174"/>
      <c r="ER2556" s="174"/>
      <c r="ES2556" s="174"/>
      <c r="ET2556" s="174"/>
      <c r="EU2556" s="174"/>
      <c r="EV2556" s="174"/>
      <c r="EW2556" s="174"/>
      <c r="EX2556" s="174"/>
      <c r="EY2556" s="174"/>
    </row>
    <row r="2557" spans="146:155" ht="25.5" customHeight="1">
      <c r="EP2557" s="174"/>
      <c r="EQ2557" s="174"/>
      <c r="ER2557" s="174"/>
      <c r="ES2557" s="174"/>
      <c r="ET2557" s="174"/>
      <c r="EU2557" s="174"/>
      <c r="EV2557" s="174"/>
      <c r="EW2557" s="174"/>
      <c r="EX2557" s="174"/>
      <c r="EY2557" s="174"/>
    </row>
    <row r="2558" spans="146:155" ht="25.5" customHeight="1">
      <c r="EP2558" s="174"/>
      <c r="EQ2558" s="174"/>
      <c r="ER2558" s="174"/>
      <c r="ES2558" s="174"/>
      <c r="ET2558" s="174"/>
      <c r="EU2558" s="174"/>
      <c r="EV2558" s="174"/>
      <c r="EW2558" s="174"/>
      <c r="EX2558" s="174"/>
      <c r="EY2558" s="174"/>
    </row>
    <row r="2559" spans="146:155" ht="25.5" customHeight="1">
      <c r="EP2559" s="174"/>
      <c r="EQ2559" s="174"/>
      <c r="ER2559" s="174"/>
      <c r="ES2559" s="174"/>
      <c r="ET2559" s="174"/>
      <c r="EU2559" s="174"/>
      <c r="EV2559" s="174"/>
      <c r="EW2559" s="174"/>
      <c r="EX2559" s="174"/>
      <c r="EY2559" s="174"/>
    </row>
    <row r="2560" spans="146:155" ht="25.5" customHeight="1">
      <c r="EP2560" s="174"/>
      <c r="EQ2560" s="174"/>
      <c r="ER2560" s="174"/>
      <c r="ES2560" s="174"/>
      <c r="ET2560" s="174"/>
      <c r="EU2560" s="174"/>
      <c r="EV2560" s="174"/>
      <c r="EW2560" s="174"/>
      <c r="EX2560" s="174"/>
      <c r="EY2560" s="174"/>
    </row>
    <row r="2561" spans="146:155" ht="25.5" customHeight="1">
      <c r="EP2561" s="174"/>
      <c r="EQ2561" s="174"/>
      <c r="ER2561" s="174"/>
      <c r="ES2561" s="174"/>
      <c r="ET2561" s="174"/>
      <c r="EU2561" s="174"/>
      <c r="EV2561" s="174"/>
      <c r="EW2561" s="174"/>
      <c r="EX2561" s="174"/>
      <c r="EY2561" s="174"/>
    </row>
    <row r="2562" spans="146:155" ht="25.5" customHeight="1">
      <c r="EP2562" s="174"/>
      <c r="EQ2562" s="174"/>
      <c r="ER2562" s="174"/>
      <c r="ES2562" s="174"/>
      <c r="ET2562" s="174"/>
      <c r="EU2562" s="174"/>
      <c r="EV2562" s="174"/>
      <c r="EW2562" s="174"/>
      <c r="EX2562" s="174"/>
      <c r="EY2562" s="174"/>
    </row>
    <row r="2563" spans="146:155" ht="25.5" customHeight="1">
      <c r="EP2563" s="174"/>
      <c r="EQ2563" s="174"/>
      <c r="ER2563" s="174"/>
      <c r="ES2563" s="174"/>
      <c r="ET2563" s="174"/>
      <c r="EU2563" s="174"/>
      <c r="EV2563" s="174"/>
      <c r="EW2563" s="174"/>
      <c r="EX2563" s="174"/>
      <c r="EY2563" s="174"/>
    </row>
    <row r="2564" spans="146:155" ht="25.5" customHeight="1">
      <c r="EP2564" s="174"/>
      <c r="EQ2564" s="174"/>
      <c r="ER2564" s="174"/>
      <c r="ES2564" s="174"/>
      <c r="ET2564" s="174"/>
      <c r="EU2564" s="174"/>
      <c r="EV2564" s="174"/>
      <c r="EW2564" s="174"/>
      <c r="EX2564" s="174"/>
      <c r="EY2564" s="174"/>
    </row>
    <row r="2565" spans="146:155" ht="25.5" customHeight="1">
      <c r="EP2565" s="174"/>
      <c r="EQ2565" s="174"/>
      <c r="ER2565" s="174"/>
      <c r="ES2565" s="174"/>
      <c r="ET2565" s="174"/>
      <c r="EU2565" s="174"/>
      <c r="EV2565" s="174"/>
      <c r="EW2565" s="174"/>
      <c r="EX2565" s="174"/>
      <c r="EY2565" s="174"/>
    </row>
    <row r="2566" spans="146:155" ht="25.5" customHeight="1">
      <c r="EP2566" s="174"/>
      <c r="EQ2566" s="174"/>
      <c r="ER2566" s="174"/>
      <c r="ES2566" s="174"/>
      <c r="ET2566" s="174"/>
      <c r="EU2566" s="174"/>
      <c r="EV2566" s="174"/>
      <c r="EW2566" s="174"/>
      <c r="EX2566" s="174"/>
      <c r="EY2566" s="174"/>
    </row>
    <row r="2567" spans="146:155" ht="25.5" customHeight="1">
      <c r="EP2567" s="174"/>
      <c r="EQ2567" s="174"/>
      <c r="ER2567" s="174"/>
      <c r="ES2567" s="174"/>
      <c r="ET2567" s="174"/>
      <c r="EU2567" s="174"/>
      <c r="EV2567" s="174"/>
      <c r="EW2567" s="174"/>
      <c r="EX2567" s="174"/>
      <c r="EY2567" s="174"/>
    </row>
    <row r="2568" spans="146:155" ht="25.5" customHeight="1">
      <c r="EP2568" s="174"/>
      <c r="EQ2568" s="174"/>
      <c r="ER2568" s="174"/>
      <c r="ES2568" s="174"/>
      <c r="ET2568" s="174"/>
      <c r="EU2568" s="174"/>
      <c r="EV2568" s="174"/>
      <c r="EW2568" s="174"/>
      <c r="EX2568" s="174"/>
      <c r="EY2568" s="174"/>
    </row>
    <row r="2569" spans="146:155" ht="25.5" customHeight="1">
      <c r="EP2569" s="174"/>
      <c r="EQ2569" s="174"/>
      <c r="ER2569" s="174"/>
      <c r="ES2569" s="174"/>
      <c r="ET2569" s="174"/>
      <c r="EU2569" s="174"/>
      <c r="EV2569" s="174"/>
      <c r="EW2569" s="174"/>
      <c r="EX2569" s="174"/>
      <c r="EY2569" s="174"/>
    </row>
    <row r="2570" spans="146:155" ht="25.5" customHeight="1">
      <c r="EP2570" s="174"/>
      <c r="EQ2570" s="174"/>
      <c r="ER2570" s="174"/>
      <c r="ES2570" s="174"/>
      <c r="ET2570" s="174"/>
      <c r="EU2570" s="174"/>
      <c r="EV2570" s="174"/>
      <c r="EW2570" s="174"/>
      <c r="EX2570" s="174"/>
      <c r="EY2570" s="174"/>
    </row>
    <row r="2571" spans="146:155" ht="25.5" customHeight="1">
      <c r="EP2571" s="174"/>
      <c r="EQ2571" s="174"/>
      <c r="ER2571" s="174"/>
      <c r="ES2571" s="174"/>
      <c r="ET2571" s="174"/>
      <c r="EU2571" s="174"/>
      <c r="EV2571" s="174"/>
      <c r="EW2571" s="174"/>
      <c r="EX2571" s="174"/>
      <c r="EY2571" s="174"/>
    </row>
    <row r="2572" spans="146:155" ht="25.5" customHeight="1">
      <c r="EP2572" s="174"/>
      <c r="EQ2572" s="174"/>
      <c r="ER2572" s="174"/>
      <c r="ES2572" s="174"/>
      <c r="ET2572" s="174"/>
      <c r="EU2572" s="174"/>
      <c r="EV2572" s="174"/>
      <c r="EW2572" s="174"/>
      <c r="EX2572" s="174"/>
      <c r="EY2572" s="174"/>
    </row>
    <row r="2573" spans="146:155" ht="25.5" customHeight="1">
      <c r="EP2573" s="174"/>
      <c r="EQ2573" s="174"/>
      <c r="ER2573" s="174"/>
      <c r="ES2573" s="174"/>
      <c r="ET2573" s="174"/>
      <c r="EU2573" s="174"/>
      <c r="EV2573" s="174"/>
      <c r="EW2573" s="174"/>
      <c r="EX2573" s="174"/>
      <c r="EY2573" s="174"/>
    </row>
    <row r="2574" spans="146:155" ht="25.5" customHeight="1">
      <c r="EP2574" s="174"/>
      <c r="EQ2574" s="174"/>
      <c r="ER2574" s="174"/>
      <c r="ES2574" s="174"/>
      <c r="ET2574" s="174"/>
      <c r="EU2574" s="174"/>
      <c r="EV2574" s="174"/>
      <c r="EW2574" s="174"/>
      <c r="EX2574" s="174"/>
      <c r="EY2574" s="174"/>
    </row>
    <row r="2575" spans="146:155" ht="25.5" customHeight="1">
      <c r="EP2575" s="174"/>
      <c r="EQ2575" s="174"/>
      <c r="ER2575" s="174"/>
      <c r="ES2575" s="174"/>
      <c r="ET2575" s="174"/>
      <c r="EU2575" s="174"/>
      <c r="EV2575" s="174"/>
      <c r="EW2575" s="174"/>
      <c r="EX2575" s="174"/>
      <c r="EY2575" s="174"/>
    </row>
    <row r="2576" spans="146:155" ht="25.5" customHeight="1">
      <c r="EP2576" s="174"/>
      <c r="EQ2576" s="174"/>
      <c r="ER2576" s="174"/>
      <c r="ES2576" s="174"/>
      <c r="ET2576" s="174"/>
      <c r="EU2576" s="174"/>
      <c r="EV2576" s="174"/>
      <c r="EW2576" s="174"/>
      <c r="EX2576" s="174"/>
      <c r="EY2576" s="174"/>
    </row>
    <row r="2577" spans="146:155" ht="25.5" customHeight="1">
      <c r="EP2577" s="174"/>
      <c r="EQ2577" s="174"/>
      <c r="ER2577" s="174"/>
      <c r="ES2577" s="174"/>
      <c r="ET2577" s="174"/>
      <c r="EU2577" s="174"/>
      <c r="EV2577" s="174"/>
      <c r="EW2577" s="174"/>
      <c r="EX2577" s="174"/>
      <c r="EY2577" s="174"/>
    </row>
    <row r="2578" spans="146:155" ht="25.5" customHeight="1">
      <c r="EP2578" s="174"/>
      <c r="EQ2578" s="174"/>
      <c r="ER2578" s="174"/>
      <c r="ES2578" s="174"/>
      <c r="ET2578" s="174"/>
      <c r="EU2578" s="174"/>
      <c r="EV2578" s="174"/>
      <c r="EW2578" s="174"/>
      <c r="EX2578" s="174"/>
      <c r="EY2578" s="174"/>
    </row>
    <row r="2579" spans="146:155" ht="25.5" customHeight="1">
      <c r="EP2579" s="174"/>
      <c r="EQ2579" s="174"/>
      <c r="ER2579" s="174"/>
      <c r="ES2579" s="174"/>
      <c r="ET2579" s="174"/>
      <c r="EU2579" s="174"/>
      <c r="EV2579" s="174"/>
      <c r="EW2579" s="174"/>
      <c r="EX2579" s="174"/>
      <c r="EY2579" s="174"/>
    </row>
    <row r="2580" spans="146:155" ht="25.5" customHeight="1">
      <c r="EP2580" s="174"/>
      <c r="EQ2580" s="174"/>
      <c r="ER2580" s="174"/>
      <c r="ES2580" s="174"/>
      <c r="ET2580" s="174"/>
      <c r="EU2580" s="174"/>
      <c r="EV2580" s="174"/>
      <c r="EW2580" s="174"/>
      <c r="EX2580" s="174"/>
      <c r="EY2580" s="174"/>
    </row>
    <row r="2581" spans="146:155" ht="25.5" customHeight="1">
      <c r="EP2581" s="174"/>
      <c r="EQ2581" s="174"/>
      <c r="ER2581" s="174"/>
      <c r="ES2581" s="174"/>
      <c r="ET2581" s="174"/>
      <c r="EU2581" s="174"/>
      <c r="EV2581" s="174"/>
      <c r="EW2581" s="174"/>
      <c r="EX2581" s="174"/>
      <c r="EY2581" s="174"/>
    </row>
    <row r="2582" spans="146:155" ht="25.5" customHeight="1">
      <c r="EP2582" s="174"/>
      <c r="EQ2582" s="174"/>
      <c r="ER2582" s="174"/>
      <c r="ES2582" s="174"/>
      <c r="ET2582" s="174"/>
      <c r="EU2582" s="174"/>
      <c r="EV2582" s="174"/>
      <c r="EW2582" s="174"/>
      <c r="EX2582" s="174"/>
      <c r="EY2582" s="174"/>
    </row>
    <row r="2583" spans="146:155" ht="25.5" customHeight="1">
      <c r="EP2583" s="174"/>
      <c r="EQ2583" s="174"/>
      <c r="ER2583" s="174"/>
      <c r="ES2583" s="174"/>
      <c r="ET2583" s="174"/>
      <c r="EU2583" s="174"/>
      <c r="EV2583" s="174"/>
      <c r="EW2583" s="174"/>
      <c r="EX2583" s="174"/>
      <c r="EY2583" s="174"/>
    </row>
    <row r="2584" spans="146:155" ht="25.5" customHeight="1">
      <c r="EP2584" s="174"/>
      <c r="EQ2584" s="174"/>
      <c r="ER2584" s="174"/>
      <c r="ES2584" s="174"/>
      <c r="ET2584" s="174"/>
      <c r="EU2584" s="174"/>
      <c r="EV2584" s="174"/>
      <c r="EW2584" s="174"/>
      <c r="EX2584" s="174"/>
      <c r="EY2584" s="174"/>
    </row>
    <row r="2585" spans="146:155" ht="25.5" customHeight="1">
      <c r="EP2585" s="174"/>
      <c r="EQ2585" s="174"/>
      <c r="ER2585" s="174"/>
      <c r="ES2585" s="174"/>
      <c r="ET2585" s="174"/>
      <c r="EU2585" s="174"/>
      <c r="EV2585" s="174"/>
      <c r="EW2585" s="174"/>
      <c r="EX2585" s="174"/>
      <c r="EY2585" s="174"/>
    </row>
    <row r="2586" spans="146:155" ht="25.5" customHeight="1">
      <c r="EP2586" s="174"/>
      <c r="EQ2586" s="174"/>
      <c r="ER2586" s="174"/>
      <c r="ES2586" s="174"/>
      <c r="ET2586" s="174"/>
      <c r="EU2586" s="174"/>
      <c r="EV2586" s="174"/>
      <c r="EW2586" s="174"/>
      <c r="EX2586" s="174"/>
      <c r="EY2586" s="174"/>
    </row>
    <row r="2587" spans="146:155" ht="25.5" customHeight="1">
      <c r="EP2587" s="174"/>
      <c r="EQ2587" s="174"/>
      <c r="ER2587" s="174"/>
      <c r="ES2587" s="174"/>
      <c r="ET2587" s="174"/>
      <c r="EU2587" s="174"/>
      <c r="EV2587" s="174"/>
      <c r="EW2587" s="174"/>
      <c r="EX2587" s="174"/>
      <c r="EY2587" s="174"/>
    </row>
    <row r="2588" spans="146:155" ht="25.5" customHeight="1">
      <c r="EP2588" s="174"/>
      <c r="EQ2588" s="174"/>
      <c r="ER2588" s="174"/>
      <c r="ES2588" s="174"/>
      <c r="ET2588" s="174"/>
      <c r="EU2588" s="174"/>
      <c r="EV2588" s="174"/>
      <c r="EW2588" s="174"/>
      <c r="EX2588" s="174"/>
      <c r="EY2588" s="174"/>
    </row>
    <row r="2589" spans="146:155" ht="25.5" customHeight="1">
      <c r="EP2589" s="174"/>
      <c r="EQ2589" s="174"/>
      <c r="ER2589" s="174"/>
      <c r="ES2589" s="174"/>
      <c r="ET2589" s="174"/>
      <c r="EU2589" s="174"/>
      <c r="EV2589" s="174"/>
      <c r="EW2589" s="174"/>
      <c r="EX2589" s="174"/>
      <c r="EY2589" s="174"/>
    </row>
    <row r="2590" spans="146:155" ht="25.5" customHeight="1">
      <c r="EP2590" s="174"/>
      <c r="EQ2590" s="174"/>
      <c r="ER2590" s="174"/>
      <c r="ES2590" s="174"/>
      <c r="ET2590" s="174"/>
      <c r="EU2590" s="174"/>
      <c r="EV2590" s="174"/>
      <c r="EW2590" s="174"/>
      <c r="EX2590" s="174"/>
      <c r="EY2590" s="174"/>
    </row>
    <row r="2591" spans="146:155" ht="25.5" customHeight="1">
      <c r="EP2591" s="174"/>
      <c r="EQ2591" s="174"/>
      <c r="ER2591" s="174"/>
      <c r="ES2591" s="174"/>
      <c r="ET2591" s="174"/>
      <c r="EU2591" s="174"/>
      <c r="EV2591" s="174"/>
      <c r="EW2591" s="174"/>
      <c r="EX2591" s="174"/>
      <c r="EY2591" s="174"/>
    </row>
    <row r="2592" spans="146:155" ht="25.5" customHeight="1">
      <c r="EP2592" s="174"/>
      <c r="EQ2592" s="174"/>
      <c r="ER2592" s="174"/>
      <c r="ES2592" s="174"/>
      <c r="ET2592" s="174"/>
      <c r="EU2592" s="174"/>
      <c r="EV2592" s="174"/>
      <c r="EW2592" s="174"/>
      <c r="EX2592" s="174"/>
      <c r="EY2592" s="174"/>
    </row>
    <row r="2593" spans="146:155" ht="25.5" customHeight="1">
      <c r="EP2593" s="174"/>
      <c r="EQ2593" s="174"/>
      <c r="ER2593" s="174"/>
      <c r="ES2593" s="174"/>
      <c r="ET2593" s="174"/>
      <c r="EU2593" s="174"/>
      <c r="EV2593" s="174"/>
      <c r="EW2593" s="174"/>
      <c r="EX2593" s="174"/>
      <c r="EY2593" s="174"/>
    </row>
    <row r="2594" spans="146:155" ht="25.5" customHeight="1">
      <c r="EP2594" s="174"/>
      <c r="EQ2594" s="174"/>
      <c r="ER2594" s="174"/>
      <c r="ES2594" s="174"/>
      <c r="ET2594" s="174"/>
      <c r="EU2594" s="174"/>
      <c r="EV2594" s="174"/>
      <c r="EW2594" s="174"/>
      <c r="EX2594" s="174"/>
      <c r="EY2594" s="174"/>
    </row>
    <row r="2595" spans="146:155" ht="25.5" customHeight="1">
      <c r="EP2595" s="174"/>
      <c r="EQ2595" s="174"/>
      <c r="ER2595" s="174"/>
      <c r="ES2595" s="174"/>
      <c r="ET2595" s="174"/>
      <c r="EU2595" s="174"/>
      <c r="EV2595" s="174"/>
      <c r="EW2595" s="174"/>
      <c r="EX2595" s="174"/>
      <c r="EY2595" s="174"/>
    </row>
    <row r="2596" spans="146:155" ht="25.5" customHeight="1">
      <c r="EP2596" s="174"/>
      <c r="EQ2596" s="174"/>
      <c r="ER2596" s="174"/>
      <c r="ES2596" s="174"/>
      <c r="ET2596" s="174"/>
      <c r="EU2596" s="174"/>
      <c r="EV2596" s="174"/>
      <c r="EW2596" s="174"/>
      <c r="EX2596" s="174"/>
      <c r="EY2596" s="174"/>
    </row>
    <row r="2597" spans="146:155" ht="25.5" customHeight="1">
      <c r="EP2597" s="174"/>
      <c r="EQ2597" s="174"/>
      <c r="ER2597" s="174"/>
      <c r="ES2597" s="174"/>
      <c r="ET2597" s="174"/>
      <c r="EU2597" s="174"/>
      <c r="EV2597" s="174"/>
      <c r="EW2597" s="174"/>
      <c r="EX2597" s="174"/>
      <c r="EY2597" s="174"/>
    </row>
    <row r="2598" spans="146:155" ht="25.5" customHeight="1">
      <c r="EP2598" s="174"/>
      <c r="EQ2598" s="174"/>
      <c r="ER2598" s="174"/>
      <c r="ES2598" s="174"/>
      <c r="ET2598" s="174"/>
      <c r="EU2598" s="174"/>
      <c r="EV2598" s="174"/>
      <c r="EW2598" s="174"/>
      <c r="EX2598" s="174"/>
      <c r="EY2598" s="174"/>
    </row>
    <row r="2599" spans="146:155" ht="25.5" customHeight="1">
      <c r="EP2599" s="174"/>
      <c r="EQ2599" s="174"/>
      <c r="ER2599" s="174"/>
      <c r="ES2599" s="174"/>
      <c r="ET2599" s="174"/>
      <c r="EU2599" s="174"/>
      <c r="EV2599" s="174"/>
      <c r="EW2599" s="174"/>
      <c r="EX2599" s="174"/>
      <c r="EY2599" s="174"/>
    </row>
    <row r="2600" spans="146:155" ht="25.5" customHeight="1">
      <c r="EP2600" s="174"/>
      <c r="EQ2600" s="174"/>
      <c r="ER2600" s="174"/>
      <c r="ES2600" s="174"/>
      <c r="ET2600" s="174"/>
      <c r="EU2600" s="174"/>
      <c r="EV2600" s="174"/>
      <c r="EW2600" s="174"/>
      <c r="EX2600" s="174"/>
      <c r="EY2600" s="174"/>
    </row>
    <row r="2601" spans="146:155" ht="25.5" customHeight="1">
      <c r="EP2601" s="174"/>
      <c r="EQ2601" s="174"/>
      <c r="ER2601" s="174"/>
      <c r="ES2601" s="174"/>
      <c r="ET2601" s="174"/>
      <c r="EU2601" s="174"/>
      <c r="EV2601" s="174"/>
      <c r="EW2601" s="174"/>
      <c r="EX2601" s="174"/>
      <c r="EY2601" s="174"/>
    </row>
    <row r="2602" spans="146:155" ht="25.5" customHeight="1">
      <c r="EP2602" s="174"/>
      <c r="EQ2602" s="174"/>
      <c r="ER2602" s="174"/>
      <c r="ES2602" s="174"/>
      <c r="ET2602" s="174"/>
      <c r="EU2602" s="174"/>
      <c r="EV2602" s="174"/>
      <c r="EW2602" s="174"/>
      <c r="EX2602" s="174"/>
      <c r="EY2602" s="174"/>
    </row>
    <row r="2603" spans="146:155" ht="25.5" customHeight="1">
      <c r="EP2603" s="174"/>
      <c r="EQ2603" s="174"/>
      <c r="ER2603" s="174"/>
      <c r="ES2603" s="174"/>
      <c r="ET2603" s="174"/>
      <c r="EU2603" s="174"/>
      <c r="EV2603" s="174"/>
      <c r="EW2603" s="174"/>
      <c r="EX2603" s="174"/>
      <c r="EY2603" s="174"/>
    </row>
    <row r="2604" spans="146:155" ht="25.5" customHeight="1">
      <c r="EP2604" s="174"/>
      <c r="EQ2604" s="174"/>
      <c r="ER2604" s="174"/>
      <c r="ES2604" s="174"/>
      <c r="ET2604" s="174"/>
      <c r="EU2604" s="174"/>
      <c r="EV2604" s="174"/>
      <c r="EW2604" s="174"/>
      <c r="EX2604" s="174"/>
      <c r="EY2604" s="174"/>
    </row>
    <row r="2605" spans="146:155" ht="25.5" customHeight="1">
      <c r="EP2605" s="174"/>
      <c r="EQ2605" s="174"/>
      <c r="ER2605" s="174"/>
      <c r="ES2605" s="174"/>
      <c r="ET2605" s="174"/>
      <c r="EU2605" s="174"/>
      <c r="EV2605" s="174"/>
      <c r="EW2605" s="174"/>
      <c r="EX2605" s="174"/>
      <c r="EY2605" s="174"/>
    </row>
    <row r="2606" spans="146:155" ht="25.5" customHeight="1">
      <c r="EP2606" s="174"/>
      <c r="EQ2606" s="174"/>
      <c r="ER2606" s="174"/>
      <c r="ES2606" s="174"/>
      <c r="ET2606" s="174"/>
      <c r="EU2606" s="174"/>
      <c r="EV2606" s="174"/>
      <c r="EW2606" s="174"/>
      <c r="EX2606" s="174"/>
      <c r="EY2606" s="174"/>
    </row>
    <row r="2607" spans="146:155" ht="25.5" customHeight="1">
      <c r="EP2607" s="174"/>
      <c r="EQ2607" s="174"/>
      <c r="ER2607" s="174"/>
      <c r="ES2607" s="174"/>
      <c r="ET2607" s="174"/>
      <c r="EU2607" s="174"/>
      <c r="EV2607" s="174"/>
      <c r="EW2607" s="174"/>
      <c r="EX2607" s="174"/>
      <c r="EY2607" s="174"/>
    </row>
    <row r="2608" spans="146:155" ht="25.5" customHeight="1">
      <c r="EP2608" s="174"/>
      <c r="EQ2608" s="174"/>
      <c r="ER2608" s="174"/>
      <c r="ES2608" s="174"/>
      <c r="ET2608" s="174"/>
      <c r="EU2608" s="174"/>
      <c r="EV2608" s="174"/>
      <c r="EW2608" s="174"/>
      <c r="EX2608" s="174"/>
      <c r="EY2608" s="174"/>
    </row>
    <row r="2609" spans="146:155" ht="25.5" customHeight="1">
      <c r="EP2609" s="174"/>
      <c r="EQ2609" s="174"/>
      <c r="ER2609" s="174"/>
      <c r="ES2609" s="174"/>
      <c r="ET2609" s="174"/>
      <c r="EU2609" s="174"/>
      <c r="EV2609" s="174"/>
      <c r="EW2609" s="174"/>
      <c r="EX2609" s="174"/>
      <c r="EY2609" s="174"/>
    </row>
    <row r="2610" spans="146:155" ht="25.5" customHeight="1">
      <c r="EP2610" s="174"/>
      <c r="EQ2610" s="174"/>
      <c r="ER2610" s="174"/>
      <c r="ES2610" s="174"/>
      <c r="ET2610" s="174"/>
      <c r="EU2610" s="174"/>
      <c r="EV2610" s="174"/>
      <c r="EW2610" s="174"/>
      <c r="EX2610" s="174"/>
      <c r="EY2610" s="174"/>
    </row>
    <row r="2611" spans="146:155" ht="25.5" customHeight="1">
      <c r="EP2611" s="174"/>
      <c r="EQ2611" s="174"/>
      <c r="ER2611" s="174"/>
      <c r="ES2611" s="174"/>
      <c r="ET2611" s="174"/>
      <c r="EU2611" s="174"/>
      <c r="EV2611" s="174"/>
      <c r="EW2611" s="174"/>
      <c r="EX2611" s="174"/>
      <c r="EY2611" s="174"/>
    </row>
    <row r="2612" spans="146:155" ht="25.5" customHeight="1">
      <c r="EP2612" s="174"/>
      <c r="EQ2612" s="174"/>
      <c r="ER2612" s="174"/>
      <c r="ES2612" s="174"/>
      <c r="ET2612" s="174"/>
      <c r="EU2612" s="174"/>
      <c r="EV2612" s="174"/>
      <c r="EW2612" s="174"/>
      <c r="EX2612" s="174"/>
      <c r="EY2612" s="174"/>
    </row>
    <row r="2613" spans="146:155" ht="25.5" customHeight="1">
      <c r="EP2613" s="174"/>
      <c r="EQ2613" s="174"/>
      <c r="ER2613" s="174"/>
      <c r="ES2613" s="174"/>
      <c r="ET2613" s="174"/>
      <c r="EU2613" s="174"/>
      <c r="EV2613" s="174"/>
      <c r="EW2613" s="174"/>
      <c r="EX2613" s="174"/>
      <c r="EY2613" s="174"/>
    </row>
    <row r="2614" spans="146:155" ht="25.5" customHeight="1">
      <c r="EP2614" s="174"/>
      <c r="EQ2614" s="174"/>
      <c r="ER2614" s="174"/>
      <c r="ES2614" s="174"/>
      <c r="ET2614" s="174"/>
      <c r="EU2614" s="174"/>
      <c r="EV2614" s="174"/>
      <c r="EW2614" s="174"/>
      <c r="EX2614" s="174"/>
      <c r="EY2614" s="174"/>
    </row>
    <row r="2615" spans="146:155" ht="25.5" customHeight="1">
      <c r="EP2615" s="174"/>
      <c r="EQ2615" s="174"/>
      <c r="ER2615" s="174"/>
      <c r="ES2615" s="174"/>
      <c r="ET2615" s="174"/>
      <c r="EU2615" s="174"/>
      <c r="EV2615" s="174"/>
      <c r="EW2615" s="174"/>
      <c r="EX2615" s="174"/>
      <c r="EY2615" s="174"/>
    </row>
    <row r="2616" spans="146:155" ht="25.5" customHeight="1">
      <c r="EP2616" s="174"/>
      <c r="EQ2616" s="174"/>
      <c r="ER2616" s="174"/>
      <c r="ES2616" s="174"/>
      <c r="ET2616" s="174"/>
      <c r="EU2616" s="174"/>
      <c r="EV2616" s="174"/>
      <c r="EW2616" s="174"/>
      <c r="EX2616" s="174"/>
      <c r="EY2616" s="174"/>
    </row>
    <row r="2617" spans="146:155" ht="25.5" customHeight="1">
      <c r="EP2617" s="174"/>
      <c r="EQ2617" s="174"/>
      <c r="ER2617" s="174"/>
      <c r="ES2617" s="174"/>
      <c r="ET2617" s="174"/>
      <c r="EU2617" s="174"/>
      <c r="EV2617" s="174"/>
      <c r="EW2617" s="174"/>
      <c r="EX2617" s="174"/>
      <c r="EY2617" s="174"/>
    </row>
    <row r="2618" spans="146:155" ht="25.5" customHeight="1">
      <c r="EP2618" s="174"/>
      <c r="EQ2618" s="174"/>
      <c r="ER2618" s="174"/>
      <c r="ES2618" s="174"/>
      <c r="ET2618" s="174"/>
      <c r="EU2618" s="174"/>
      <c r="EV2618" s="174"/>
      <c r="EW2618" s="174"/>
      <c r="EX2618" s="174"/>
      <c r="EY2618" s="174"/>
    </row>
    <row r="2619" spans="146:155" ht="25.5" customHeight="1">
      <c r="EP2619" s="174"/>
      <c r="EQ2619" s="174"/>
      <c r="ER2619" s="174"/>
      <c r="ES2619" s="174"/>
      <c r="ET2619" s="174"/>
      <c r="EU2619" s="174"/>
      <c r="EV2619" s="174"/>
      <c r="EW2619" s="174"/>
      <c r="EX2619" s="174"/>
      <c r="EY2619" s="174"/>
    </row>
    <row r="2620" spans="146:155" ht="25.5" customHeight="1">
      <c r="EP2620" s="174"/>
      <c r="EQ2620" s="174"/>
      <c r="ER2620" s="174"/>
      <c r="ES2620" s="174"/>
      <c r="ET2620" s="174"/>
      <c r="EU2620" s="174"/>
      <c r="EV2620" s="174"/>
      <c r="EW2620" s="174"/>
      <c r="EX2620" s="174"/>
      <c r="EY2620" s="174"/>
    </row>
    <row r="2621" spans="146:155" ht="25.5" customHeight="1">
      <c r="EP2621" s="174"/>
      <c r="EQ2621" s="174"/>
      <c r="ER2621" s="174"/>
      <c r="ES2621" s="174"/>
      <c r="ET2621" s="174"/>
      <c r="EU2621" s="174"/>
      <c r="EV2621" s="174"/>
      <c r="EW2621" s="174"/>
      <c r="EX2621" s="174"/>
      <c r="EY2621" s="174"/>
    </row>
    <row r="2622" spans="146:155" ht="25.5" customHeight="1">
      <c r="EP2622" s="174"/>
      <c r="EQ2622" s="174"/>
      <c r="ER2622" s="174"/>
      <c r="ES2622" s="174"/>
      <c r="ET2622" s="174"/>
      <c r="EU2622" s="174"/>
      <c r="EV2622" s="174"/>
      <c r="EW2622" s="174"/>
      <c r="EX2622" s="174"/>
      <c r="EY2622" s="174"/>
    </row>
    <row r="2623" spans="146:155" ht="25.5" customHeight="1">
      <c r="EP2623" s="174"/>
      <c r="EQ2623" s="174"/>
      <c r="ER2623" s="174"/>
      <c r="ES2623" s="174"/>
      <c r="ET2623" s="174"/>
      <c r="EU2623" s="174"/>
      <c r="EV2623" s="174"/>
      <c r="EW2623" s="174"/>
      <c r="EX2623" s="174"/>
      <c r="EY2623" s="174"/>
    </row>
    <row r="2624" spans="146:155" ht="25.5" customHeight="1">
      <c r="EP2624" s="174"/>
      <c r="EQ2624" s="174"/>
      <c r="ER2624" s="174"/>
      <c r="ES2624" s="174"/>
      <c r="ET2624" s="174"/>
      <c r="EU2624" s="174"/>
      <c r="EV2624" s="174"/>
      <c r="EW2624" s="174"/>
      <c r="EX2624" s="174"/>
      <c r="EY2624" s="174"/>
    </row>
    <row r="2625" spans="146:155" ht="25.5" customHeight="1">
      <c r="EP2625" s="174"/>
      <c r="EQ2625" s="174"/>
      <c r="ER2625" s="174"/>
      <c r="ES2625" s="174"/>
      <c r="ET2625" s="174"/>
      <c r="EU2625" s="174"/>
      <c r="EV2625" s="174"/>
      <c r="EW2625" s="174"/>
      <c r="EX2625" s="174"/>
      <c r="EY2625" s="174"/>
    </row>
    <row r="2626" spans="146:155" ht="25.5" customHeight="1">
      <c r="EP2626" s="174"/>
      <c r="EQ2626" s="174"/>
      <c r="ER2626" s="174"/>
      <c r="ES2626" s="174"/>
      <c r="ET2626" s="174"/>
      <c r="EU2626" s="174"/>
      <c r="EV2626" s="174"/>
      <c r="EW2626" s="174"/>
      <c r="EX2626" s="174"/>
      <c r="EY2626" s="174"/>
    </row>
    <row r="2627" spans="146:155" ht="25.5" customHeight="1">
      <c r="EP2627" s="174"/>
      <c r="EQ2627" s="174"/>
      <c r="ER2627" s="174"/>
      <c r="ES2627" s="174"/>
      <c r="ET2627" s="174"/>
      <c r="EU2627" s="174"/>
      <c r="EV2627" s="174"/>
      <c r="EW2627" s="174"/>
      <c r="EX2627" s="174"/>
      <c r="EY2627" s="174"/>
    </row>
    <row r="2628" spans="146:155" ht="25.5" customHeight="1">
      <c r="EP2628" s="174"/>
      <c r="EQ2628" s="174"/>
      <c r="ER2628" s="174"/>
      <c r="ES2628" s="174"/>
      <c r="ET2628" s="174"/>
      <c r="EU2628" s="174"/>
      <c r="EV2628" s="174"/>
      <c r="EW2628" s="174"/>
      <c r="EX2628" s="174"/>
      <c r="EY2628" s="174"/>
    </row>
    <row r="2629" spans="146:155" ht="25.5" customHeight="1">
      <c r="EP2629" s="174"/>
      <c r="EQ2629" s="174"/>
      <c r="ER2629" s="174"/>
      <c r="ES2629" s="174"/>
      <c r="ET2629" s="174"/>
      <c r="EU2629" s="174"/>
      <c r="EV2629" s="174"/>
      <c r="EW2629" s="174"/>
      <c r="EX2629" s="174"/>
      <c r="EY2629" s="174"/>
    </row>
    <row r="2630" spans="146:155" ht="25.5" customHeight="1">
      <c r="EP2630" s="174"/>
      <c r="EQ2630" s="174"/>
      <c r="ER2630" s="174"/>
      <c r="ES2630" s="174"/>
      <c r="ET2630" s="174"/>
      <c r="EU2630" s="174"/>
      <c r="EV2630" s="174"/>
      <c r="EW2630" s="174"/>
      <c r="EX2630" s="174"/>
      <c r="EY2630" s="174"/>
    </row>
    <row r="2631" spans="146:155" ht="25.5" customHeight="1">
      <c r="EP2631" s="174"/>
      <c r="EQ2631" s="174"/>
      <c r="ER2631" s="174"/>
      <c r="ES2631" s="174"/>
      <c r="ET2631" s="174"/>
      <c r="EU2631" s="174"/>
      <c r="EV2631" s="174"/>
      <c r="EW2631" s="174"/>
      <c r="EX2631" s="174"/>
      <c r="EY2631" s="174"/>
    </row>
    <row r="2632" spans="146:155" ht="25.5" customHeight="1">
      <c r="EP2632" s="174"/>
      <c r="EQ2632" s="174"/>
      <c r="ER2632" s="174"/>
      <c r="ES2632" s="174"/>
      <c r="ET2632" s="174"/>
      <c r="EU2632" s="174"/>
      <c r="EV2632" s="174"/>
      <c r="EW2632" s="174"/>
      <c r="EX2632" s="174"/>
      <c r="EY2632" s="174"/>
    </row>
    <row r="2633" spans="146:155" ht="25.5" customHeight="1">
      <c r="EP2633" s="174"/>
      <c r="EQ2633" s="174"/>
      <c r="ER2633" s="174"/>
      <c r="ES2633" s="174"/>
      <c r="ET2633" s="174"/>
      <c r="EU2633" s="174"/>
      <c r="EV2633" s="174"/>
      <c r="EW2633" s="174"/>
      <c r="EX2633" s="174"/>
      <c r="EY2633" s="174"/>
    </row>
    <row r="2634" spans="146:155" ht="25.5" customHeight="1">
      <c r="EP2634" s="174"/>
      <c r="EQ2634" s="174"/>
      <c r="ER2634" s="174"/>
      <c r="ES2634" s="174"/>
      <c r="ET2634" s="174"/>
      <c r="EU2634" s="174"/>
      <c r="EV2634" s="174"/>
      <c r="EW2634" s="174"/>
      <c r="EX2634" s="174"/>
      <c r="EY2634" s="174"/>
    </row>
    <row r="2635" spans="146:155" ht="25.5" customHeight="1">
      <c r="EP2635" s="174"/>
      <c r="EQ2635" s="174"/>
      <c r="ER2635" s="174"/>
      <c r="ES2635" s="174"/>
      <c r="ET2635" s="174"/>
      <c r="EU2635" s="174"/>
      <c r="EV2635" s="174"/>
      <c r="EW2635" s="174"/>
      <c r="EX2635" s="174"/>
      <c r="EY2635" s="174"/>
    </row>
    <row r="2636" spans="146:155" ht="25.5" customHeight="1">
      <c r="EP2636" s="174"/>
      <c r="EQ2636" s="174"/>
      <c r="ER2636" s="174"/>
      <c r="ES2636" s="174"/>
      <c r="ET2636" s="174"/>
      <c r="EU2636" s="174"/>
      <c r="EV2636" s="174"/>
      <c r="EW2636" s="174"/>
      <c r="EX2636" s="174"/>
      <c r="EY2636" s="174"/>
    </row>
    <row r="2637" spans="146:155" ht="25.5" customHeight="1">
      <c r="EP2637" s="174"/>
      <c r="EQ2637" s="174"/>
      <c r="ER2637" s="174"/>
      <c r="ES2637" s="174"/>
      <c r="ET2637" s="174"/>
      <c r="EU2637" s="174"/>
      <c r="EV2637" s="174"/>
      <c r="EW2637" s="174"/>
      <c r="EX2637" s="174"/>
      <c r="EY2637" s="174"/>
    </row>
    <row r="2638" spans="146:155" ht="25.5" customHeight="1">
      <c r="EP2638" s="174"/>
      <c r="EQ2638" s="174"/>
      <c r="ER2638" s="174"/>
      <c r="ES2638" s="174"/>
      <c r="ET2638" s="174"/>
      <c r="EU2638" s="174"/>
      <c r="EV2638" s="174"/>
      <c r="EW2638" s="174"/>
      <c r="EX2638" s="174"/>
      <c r="EY2638" s="174"/>
    </row>
    <row r="2639" spans="146:155" ht="25.5" customHeight="1">
      <c r="EP2639" s="174"/>
      <c r="EQ2639" s="174"/>
      <c r="ER2639" s="174"/>
      <c r="ES2639" s="174"/>
      <c r="ET2639" s="174"/>
      <c r="EU2639" s="174"/>
      <c r="EV2639" s="174"/>
      <c r="EW2639" s="174"/>
      <c r="EX2639" s="174"/>
      <c r="EY2639" s="174"/>
    </row>
    <row r="2640" spans="146:155" ht="25.5" customHeight="1">
      <c r="EP2640" s="174"/>
      <c r="EQ2640" s="174"/>
      <c r="ER2640" s="174"/>
      <c r="ES2640" s="174"/>
      <c r="ET2640" s="174"/>
      <c r="EU2640" s="174"/>
      <c r="EV2640" s="174"/>
      <c r="EW2640" s="174"/>
      <c r="EX2640" s="174"/>
      <c r="EY2640" s="174"/>
    </row>
    <row r="2641" spans="146:155" ht="25.5" customHeight="1">
      <c r="EP2641" s="174"/>
      <c r="EQ2641" s="174"/>
      <c r="ER2641" s="174"/>
      <c r="ES2641" s="174"/>
      <c r="ET2641" s="174"/>
      <c r="EU2641" s="174"/>
      <c r="EV2641" s="174"/>
      <c r="EW2641" s="174"/>
      <c r="EX2641" s="174"/>
      <c r="EY2641" s="174"/>
    </row>
    <row r="2642" spans="146:155" ht="25.5" customHeight="1">
      <c r="EP2642" s="174"/>
      <c r="EQ2642" s="174"/>
      <c r="ER2642" s="174"/>
      <c r="ES2642" s="174"/>
      <c r="ET2642" s="174"/>
      <c r="EU2642" s="174"/>
      <c r="EV2642" s="174"/>
      <c r="EW2642" s="174"/>
      <c r="EX2642" s="174"/>
      <c r="EY2642" s="174"/>
    </row>
    <row r="2643" spans="146:155" ht="25.5" customHeight="1">
      <c r="EP2643" s="174"/>
      <c r="EQ2643" s="174"/>
      <c r="ER2643" s="174"/>
      <c r="ES2643" s="174"/>
      <c r="ET2643" s="174"/>
      <c r="EU2643" s="174"/>
      <c r="EV2643" s="174"/>
      <c r="EW2643" s="174"/>
      <c r="EX2643" s="174"/>
      <c r="EY2643" s="174"/>
    </row>
    <row r="2644" spans="146:155" ht="25.5" customHeight="1">
      <c r="EP2644" s="174"/>
      <c r="EQ2644" s="174"/>
      <c r="ER2644" s="174"/>
      <c r="ES2644" s="174"/>
      <c r="ET2644" s="174"/>
      <c r="EU2644" s="174"/>
      <c r="EV2644" s="174"/>
      <c r="EW2644" s="174"/>
      <c r="EX2644" s="174"/>
      <c r="EY2644" s="174"/>
    </row>
    <row r="2645" spans="146:155" ht="25.5" customHeight="1">
      <c r="EP2645" s="174"/>
      <c r="EQ2645" s="174"/>
      <c r="ER2645" s="174"/>
      <c r="ES2645" s="174"/>
      <c r="ET2645" s="174"/>
      <c r="EU2645" s="174"/>
      <c r="EV2645" s="174"/>
      <c r="EW2645" s="174"/>
      <c r="EX2645" s="174"/>
      <c r="EY2645" s="174"/>
    </row>
    <row r="2646" spans="146:155" ht="25.5" customHeight="1">
      <c r="EP2646" s="174"/>
      <c r="EQ2646" s="174"/>
      <c r="ER2646" s="174"/>
      <c r="ES2646" s="174"/>
      <c r="ET2646" s="174"/>
      <c r="EU2646" s="174"/>
      <c r="EV2646" s="174"/>
      <c r="EW2646" s="174"/>
      <c r="EX2646" s="174"/>
      <c r="EY2646" s="174"/>
    </row>
    <row r="2647" spans="146:155" ht="25.5" customHeight="1">
      <c r="EP2647" s="174"/>
      <c r="EQ2647" s="174"/>
      <c r="ER2647" s="174"/>
      <c r="ES2647" s="174"/>
      <c r="ET2647" s="174"/>
      <c r="EU2647" s="174"/>
      <c r="EV2647" s="174"/>
      <c r="EW2647" s="174"/>
      <c r="EX2647" s="174"/>
      <c r="EY2647" s="174"/>
    </row>
    <row r="2648" spans="146:155" ht="25.5" customHeight="1">
      <c r="EP2648" s="174"/>
      <c r="EQ2648" s="174"/>
      <c r="ER2648" s="174"/>
      <c r="ES2648" s="174"/>
      <c r="ET2648" s="174"/>
      <c r="EU2648" s="174"/>
      <c r="EV2648" s="174"/>
      <c r="EW2648" s="174"/>
      <c r="EX2648" s="174"/>
      <c r="EY2648" s="174"/>
    </row>
    <row r="2649" spans="146:155" ht="25.5" customHeight="1">
      <c r="EP2649" s="174"/>
      <c r="EQ2649" s="174"/>
      <c r="ER2649" s="174"/>
      <c r="ES2649" s="174"/>
      <c r="ET2649" s="174"/>
      <c r="EU2649" s="174"/>
      <c r="EV2649" s="174"/>
      <c r="EW2649" s="174"/>
      <c r="EX2649" s="174"/>
      <c r="EY2649" s="174"/>
    </row>
    <row r="2650" spans="146:155" ht="25.5" customHeight="1">
      <c r="EP2650" s="174"/>
      <c r="EQ2650" s="174"/>
      <c r="ER2650" s="174"/>
      <c r="ES2650" s="174"/>
      <c r="ET2650" s="174"/>
      <c r="EU2650" s="174"/>
      <c r="EV2650" s="174"/>
      <c r="EW2650" s="174"/>
      <c r="EX2650" s="174"/>
      <c r="EY2650" s="174"/>
    </row>
    <row r="2651" spans="146:155" ht="25.5" customHeight="1">
      <c r="EP2651" s="174"/>
      <c r="EQ2651" s="174"/>
      <c r="ER2651" s="174"/>
      <c r="ES2651" s="174"/>
      <c r="ET2651" s="174"/>
      <c r="EU2651" s="174"/>
      <c r="EV2651" s="174"/>
      <c r="EW2651" s="174"/>
      <c r="EX2651" s="174"/>
      <c r="EY2651" s="174"/>
    </row>
    <row r="2652" spans="146:155" ht="25.5" customHeight="1">
      <c r="EP2652" s="174"/>
      <c r="EQ2652" s="174"/>
      <c r="ER2652" s="174"/>
      <c r="ES2652" s="174"/>
      <c r="ET2652" s="174"/>
      <c r="EU2652" s="174"/>
      <c r="EV2652" s="174"/>
      <c r="EW2652" s="174"/>
      <c r="EX2652" s="174"/>
      <c r="EY2652" s="174"/>
    </row>
    <row r="2653" spans="146:155" ht="25.5" customHeight="1">
      <c r="EP2653" s="174"/>
      <c r="EQ2653" s="174"/>
      <c r="ER2653" s="174"/>
      <c r="ES2653" s="174"/>
      <c r="ET2653" s="174"/>
      <c r="EU2653" s="174"/>
      <c r="EV2653" s="174"/>
      <c r="EW2653" s="174"/>
      <c r="EX2653" s="174"/>
      <c r="EY2653" s="174"/>
    </row>
    <row r="2654" spans="146:155" ht="25.5" customHeight="1">
      <c r="EP2654" s="174"/>
      <c r="EQ2654" s="174"/>
      <c r="ER2654" s="174"/>
      <c r="ES2654" s="174"/>
      <c r="ET2654" s="174"/>
      <c r="EU2654" s="174"/>
      <c r="EV2654" s="174"/>
      <c r="EW2654" s="174"/>
      <c r="EX2654" s="174"/>
      <c r="EY2654" s="174"/>
    </row>
    <row r="2655" spans="146:155" ht="25.5" customHeight="1">
      <c r="EP2655" s="174"/>
      <c r="EQ2655" s="174"/>
      <c r="ER2655" s="174"/>
      <c r="ES2655" s="174"/>
      <c r="ET2655" s="174"/>
      <c r="EU2655" s="174"/>
      <c r="EV2655" s="174"/>
      <c r="EW2655" s="174"/>
      <c r="EX2655" s="174"/>
      <c r="EY2655" s="174"/>
    </row>
    <row r="2656" spans="146:155" ht="25.5" customHeight="1">
      <c r="EP2656" s="174"/>
      <c r="EQ2656" s="174"/>
      <c r="ER2656" s="174"/>
      <c r="ES2656" s="174"/>
      <c r="ET2656" s="174"/>
      <c r="EU2656" s="174"/>
      <c r="EV2656" s="174"/>
      <c r="EW2656" s="174"/>
      <c r="EX2656" s="174"/>
      <c r="EY2656" s="174"/>
    </row>
    <row r="2657" spans="146:155" ht="25.5" customHeight="1">
      <c r="EP2657" s="174"/>
      <c r="EQ2657" s="174"/>
      <c r="ER2657" s="174"/>
      <c r="ES2657" s="174"/>
      <c r="ET2657" s="174"/>
      <c r="EU2657" s="174"/>
      <c r="EV2657" s="174"/>
      <c r="EW2657" s="174"/>
      <c r="EX2657" s="174"/>
      <c r="EY2657" s="174"/>
    </row>
    <row r="2658" spans="146:155" ht="25.5" customHeight="1">
      <c r="EP2658" s="174"/>
      <c r="EQ2658" s="174"/>
      <c r="ER2658" s="174"/>
      <c r="ES2658" s="174"/>
      <c r="ET2658" s="174"/>
      <c r="EU2658" s="174"/>
      <c r="EV2658" s="174"/>
      <c r="EW2658" s="174"/>
      <c r="EX2658" s="174"/>
      <c r="EY2658" s="174"/>
    </row>
    <row r="2659" spans="146:155" ht="25.5" customHeight="1">
      <c r="EP2659" s="174"/>
      <c r="EQ2659" s="174"/>
      <c r="ER2659" s="174"/>
      <c r="ES2659" s="174"/>
      <c r="ET2659" s="174"/>
      <c r="EU2659" s="174"/>
      <c r="EV2659" s="174"/>
      <c r="EW2659" s="174"/>
      <c r="EX2659" s="174"/>
      <c r="EY2659" s="174"/>
    </row>
    <row r="2660" spans="146:155" ht="25.5" customHeight="1">
      <c r="EP2660" s="174"/>
      <c r="EQ2660" s="174"/>
      <c r="ER2660" s="174"/>
      <c r="ES2660" s="174"/>
      <c r="ET2660" s="174"/>
      <c r="EU2660" s="174"/>
      <c r="EV2660" s="174"/>
      <c r="EW2660" s="174"/>
      <c r="EX2660" s="174"/>
      <c r="EY2660" s="174"/>
    </row>
    <row r="2661" spans="146:155" ht="25.5" customHeight="1">
      <c r="EP2661" s="174"/>
      <c r="EQ2661" s="174"/>
      <c r="ER2661" s="174"/>
      <c r="ES2661" s="174"/>
      <c r="ET2661" s="174"/>
      <c r="EU2661" s="174"/>
      <c r="EV2661" s="174"/>
      <c r="EW2661" s="174"/>
      <c r="EX2661" s="174"/>
      <c r="EY2661" s="174"/>
    </row>
    <row r="2662" spans="146:155" ht="25.5" customHeight="1">
      <c r="EP2662" s="174"/>
      <c r="EQ2662" s="174"/>
      <c r="ER2662" s="174"/>
      <c r="ES2662" s="174"/>
      <c r="ET2662" s="174"/>
      <c r="EU2662" s="174"/>
      <c r="EV2662" s="174"/>
      <c r="EW2662" s="174"/>
      <c r="EX2662" s="174"/>
      <c r="EY2662" s="174"/>
    </row>
    <row r="2663" spans="146:155" ht="25.5" customHeight="1">
      <c r="EP2663" s="174"/>
      <c r="EQ2663" s="174"/>
      <c r="ER2663" s="174"/>
      <c r="ES2663" s="174"/>
      <c r="ET2663" s="174"/>
      <c r="EU2663" s="174"/>
      <c r="EV2663" s="174"/>
      <c r="EW2663" s="174"/>
      <c r="EX2663" s="174"/>
      <c r="EY2663" s="174"/>
    </row>
    <row r="2664" spans="146:155" ht="25.5" customHeight="1">
      <c r="EP2664" s="174"/>
      <c r="EQ2664" s="174"/>
      <c r="ER2664" s="174"/>
      <c r="ES2664" s="174"/>
      <c r="ET2664" s="174"/>
      <c r="EU2664" s="174"/>
      <c r="EV2664" s="174"/>
      <c r="EW2664" s="174"/>
      <c r="EX2664" s="174"/>
      <c r="EY2664" s="174"/>
    </row>
    <row r="2665" spans="146:155" ht="25.5" customHeight="1">
      <c r="EP2665" s="174"/>
      <c r="EQ2665" s="174"/>
      <c r="ER2665" s="174"/>
      <c r="ES2665" s="174"/>
      <c r="ET2665" s="174"/>
      <c r="EU2665" s="174"/>
      <c r="EV2665" s="174"/>
      <c r="EW2665" s="174"/>
      <c r="EX2665" s="174"/>
      <c r="EY2665" s="174"/>
    </row>
    <row r="2666" spans="146:155" ht="25.5" customHeight="1">
      <c r="EP2666" s="174"/>
      <c r="EQ2666" s="174"/>
      <c r="ER2666" s="174"/>
      <c r="ES2666" s="174"/>
      <c r="ET2666" s="174"/>
      <c r="EU2666" s="174"/>
      <c r="EV2666" s="174"/>
      <c r="EW2666" s="174"/>
      <c r="EX2666" s="174"/>
      <c r="EY2666" s="174"/>
    </row>
    <row r="2667" spans="146:155" ht="25.5" customHeight="1">
      <c r="EP2667" s="174"/>
      <c r="EQ2667" s="174"/>
      <c r="ER2667" s="174"/>
      <c r="ES2667" s="174"/>
      <c r="ET2667" s="174"/>
      <c r="EU2667" s="174"/>
      <c r="EV2667" s="174"/>
      <c r="EW2667" s="174"/>
      <c r="EX2667" s="174"/>
      <c r="EY2667" s="174"/>
    </row>
    <row r="2668" spans="146:155" ht="25.5" customHeight="1">
      <c r="EP2668" s="174"/>
      <c r="EQ2668" s="174"/>
      <c r="ER2668" s="174"/>
      <c r="ES2668" s="174"/>
      <c r="ET2668" s="174"/>
      <c r="EU2668" s="174"/>
      <c r="EV2668" s="174"/>
      <c r="EW2668" s="174"/>
      <c r="EX2668" s="174"/>
      <c r="EY2668" s="174"/>
    </row>
    <row r="2669" spans="146:155" ht="25.5" customHeight="1">
      <c r="EP2669" s="174"/>
      <c r="EQ2669" s="174"/>
      <c r="ER2669" s="174"/>
      <c r="ES2669" s="174"/>
      <c r="ET2669" s="174"/>
      <c r="EU2669" s="174"/>
      <c r="EV2669" s="174"/>
      <c r="EW2669" s="174"/>
      <c r="EX2669" s="174"/>
      <c r="EY2669" s="174"/>
    </row>
    <row r="2670" spans="146:155" ht="25.5" customHeight="1">
      <c r="EP2670" s="174"/>
      <c r="EQ2670" s="174"/>
      <c r="ER2670" s="174"/>
      <c r="ES2670" s="174"/>
      <c r="ET2670" s="174"/>
      <c r="EU2670" s="174"/>
      <c r="EV2670" s="174"/>
      <c r="EW2670" s="174"/>
      <c r="EX2670" s="174"/>
      <c r="EY2670" s="174"/>
    </row>
    <row r="2671" spans="146:155" ht="25.5" customHeight="1">
      <c r="EP2671" s="174"/>
      <c r="EQ2671" s="174"/>
      <c r="ER2671" s="174"/>
      <c r="ES2671" s="174"/>
      <c r="ET2671" s="174"/>
      <c r="EU2671" s="174"/>
      <c r="EV2671" s="174"/>
      <c r="EW2671" s="174"/>
      <c r="EX2671" s="174"/>
      <c r="EY2671" s="174"/>
    </row>
    <row r="2672" spans="146:155" ht="25.5" customHeight="1">
      <c r="EP2672" s="174"/>
      <c r="EQ2672" s="174"/>
      <c r="ER2672" s="174"/>
      <c r="ES2672" s="174"/>
      <c r="ET2672" s="174"/>
      <c r="EU2672" s="174"/>
      <c r="EV2672" s="174"/>
      <c r="EW2672" s="174"/>
      <c r="EX2672" s="174"/>
      <c r="EY2672" s="174"/>
    </row>
    <row r="2673" spans="146:155" ht="25.5" customHeight="1">
      <c r="EP2673" s="174"/>
      <c r="EQ2673" s="174"/>
      <c r="ER2673" s="174"/>
      <c r="ES2673" s="174"/>
      <c r="ET2673" s="174"/>
      <c r="EU2673" s="174"/>
      <c r="EV2673" s="174"/>
      <c r="EW2673" s="174"/>
      <c r="EX2673" s="174"/>
      <c r="EY2673" s="174"/>
    </row>
    <row r="2674" spans="146:155" ht="25.5" customHeight="1">
      <c r="EP2674" s="174"/>
      <c r="EQ2674" s="174"/>
      <c r="ER2674" s="174"/>
      <c r="ES2674" s="174"/>
      <c r="ET2674" s="174"/>
      <c r="EU2674" s="174"/>
      <c r="EV2674" s="174"/>
      <c r="EW2674" s="174"/>
      <c r="EX2674" s="174"/>
      <c r="EY2674" s="174"/>
    </row>
    <row r="2675" spans="146:155" ht="25.5" customHeight="1">
      <c r="EP2675" s="174"/>
      <c r="EQ2675" s="174"/>
      <c r="ER2675" s="174"/>
      <c r="ES2675" s="174"/>
      <c r="ET2675" s="174"/>
      <c r="EU2675" s="174"/>
      <c r="EV2675" s="174"/>
      <c r="EW2675" s="174"/>
      <c r="EX2675" s="174"/>
      <c r="EY2675" s="174"/>
    </row>
    <row r="2676" spans="146:155" ht="25.5" customHeight="1">
      <c r="EP2676" s="174"/>
      <c r="EQ2676" s="174"/>
      <c r="ER2676" s="174"/>
      <c r="ES2676" s="174"/>
      <c r="ET2676" s="174"/>
      <c r="EU2676" s="174"/>
      <c r="EV2676" s="174"/>
      <c r="EW2676" s="174"/>
      <c r="EX2676" s="174"/>
      <c r="EY2676" s="174"/>
    </row>
    <row r="2677" spans="146:155" ht="25.5" customHeight="1">
      <c r="EP2677" s="174"/>
      <c r="EQ2677" s="174"/>
      <c r="ER2677" s="174"/>
      <c r="ES2677" s="174"/>
      <c r="ET2677" s="174"/>
      <c r="EU2677" s="174"/>
      <c r="EV2677" s="174"/>
      <c r="EW2677" s="174"/>
      <c r="EX2677" s="174"/>
      <c r="EY2677" s="174"/>
    </row>
    <row r="2678" spans="146:155" ht="25.5" customHeight="1">
      <c r="EP2678" s="174"/>
      <c r="EQ2678" s="174"/>
      <c r="ER2678" s="174"/>
      <c r="ES2678" s="174"/>
      <c r="ET2678" s="174"/>
      <c r="EU2678" s="174"/>
      <c r="EV2678" s="174"/>
      <c r="EW2678" s="174"/>
      <c r="EX2678" s="174"/>
      <c r="EY2678" s="174"/>
    </row>
    <row r="2679" spans="146:155" ht="25.5" customHeight="1">
      <c r="EP2679" s="174"/>
      <c r="EQ2679" s="174"/>
      <c r="ER2679" s="174"/>
      <c r="ES2679" s="174"/>
      <c r="ET2679" s="174"/>
      <c r="EU2679" s="174"/>
      <c r="EV2679" s="174"/>
      <c r="EW2679" s="174"/>
      <c r="EX2679" s="174"/>
      <c r="EY2679" s="174"/>
    </row>
    <row r="2680" spans="146:155" ht="25.5" customHeight="1">
      <c r="EP2680" s="174"/>
      <c r="EQ2680" s="174"/>
      <c r="ER2680" s="174"/>
      <c r="ES2680" s="174"/>
      <c r="ET2680" s="174"/>
      <c r="EU2680" s="174"/>
      <c r="EV2680" s="174"/>
      <c r="EW2680" s="174"/>
      <c r="EX2680" s="174"/>
      <c r="EY2680" s="174"/>
    </row>
    <row r="2681" spans="146:155" ht="25.5" customHeight="1">
      <c r="EP2681" s="174"/>
      <c r="EQ2681" s="174"/>
      <c r="ER2681" s="174"/>
      <c r="ES2681" s="174"/>
      <c r="ET2681" s="174"/>
      <c r="EU2681" s="174"/>
      <c r="EV2681" s="174"/>
      <c r="EW2681" s="174"/>
      <c r="EX2681" s="174"/>
      <c r="EY2681" s="174"/>
    </row>
    <row r="2682" spans="146:155" ht="25.5" customHeight="1">
      <c r="EP2682" s="174"/>
      <c r="EQ2682" s="174"/>
      <c r="ER2682" s="174"/>
      <c r="ES2682" s="174"/>
      <c r="ET2682" s="174"/>
      <c r="EU2682" s="174"/>
      <c r="EV2682" s="174"/>
      <c r="EW2682" s="174"/>
      <c r="EX2682" s="174"/>
      <c r="EY2682" s="174"/>
    </row>
    <row r="2683" spans="146:155" ht="25.5" customHeight="1">
      <c r="EP2683" s="174"/>
      <c r="EQ2683" s="174"/>
      <c r="ER2683" s="174"/>
      <c r="ES2683" s="174"/>
      <c r="ET2683" s="174"/>
      <c r="EU2683" s="174"/>
      <c r="EV2683" s="174"/>
      <c r="EW2683" s="174"/>
      <c r="EX2683" s="174"/>
      <c r="EY2683" s="174"/>
    </row>
    <row r="2684" spans="146:155" ht="25.5" customHeight="1">
      <c r="EP2684" s="174"/>
      <c r="EQ2684" s="174"/>
      <c r="ER2684" s="174"/>
      <c r="ES2684" s="174"/>
      <c r="ET2684" s="174"/>
      <c r="EU2684" s="174"/>
      <c r="EV2684" s="174"/>
      <c r="EW2684" s="174"/>
      <c r="EX2684" s="174"/>
      <c r="EY2684" s="174"/>
    </row>
    <row r="2685" spans="146:155" ht="25.5" customHeight="1">
      <c r="EP2685" s="174"/>
      <c r="EQ2685" s="174"/>
      <c r="ER2685" s="174"/>
      <c r="ES2685" s="174"/>
      <c r="ET2685" s="174"/>
      <c r="EU2685" s="174"/>
      <c r="EV2685" s="174"/>
      <c r="EW2685" s="174"/>
      <c r="EX2685" s="174"/>
      <c r="EY2685" s="174"/>
    </row>
    <row r="2686" spans="146:155" ht="25.5" customHeight="1">
      <c r="EP2686" s="174"/>
      <c r="EQ2686" s="174"/>
      <c r="ER2686" s="174"/>
      <c r="ES2686" s="174"/>
      <c r="ET2686" s="174"/>
      <c r="EU2686" s="174"/>
      <c r="EV2686" s="174"/>
      <c r="EW2686" s="174"/>
      <c r="EX2686" s="174"/>
      <c r="EY2686" s="174"/>
    </row>
    <row r="2687" spans="146:155" ht="25.5" customHeight="1">
      <c r="EP2687" s="174"/>
      <c r="EQ2687" s="174"/>
      <c r="ER2687" s="174"/>
      <c r="ES2687" s="174"/>
      <c r="ET2687" s="174"/>
      <c r="EU2687" s="174"/>
      <c r="EV2687" s="174"/>
      <c r="EW2687" s="174"/>
      <c r="EX2687" s="174"/>
      <c r="EY2687" s="174"/>
    </row>
    <row r="2688" spans="146:155" ht="25.5" customHeight="1">
      <c r="EP2688" s="174"/>
      <c r="EQ2688" s="174"/>
      <c r="ER2688" s="174"/>
      <c r="ES2688" s="174"/>
      <c r="ET2688" s="174"/>
      <c r="EU2688" s="174"/>
      <c r="EV2688" s="174"/>
      <c r="EW2688" s="174"/>
      <c r="EX2688" s="174"/>
      <c r="EY2688" s="174"/>
    </row>
    <row r="2689" spans="146:155" ht="25.5" customHeight="1">
      <c r="EP2689" s="174"/>
      <c r="EQ2689" s="174"/>
      <c r="ER2689" s="174"/>
      <c r="ES2689" s="174"/>
      <c r="ET2689" s="174"/>
      <c r="EU2689" s="174"/>
      <c r="EV2689" s="174"/>
      <c r="EW2689" s="174"/>
      <c r="EX2689" s="174"/>
      <c r="EY2689" s="174"/>
    </row>
    <row r="2690" spans="146:155" ht="25.5" customHeight="1">
      <c r="EP2690" s="174"/>
      <c r="EQ2690" s="174"/>
      <c r="ER2690" s="174"/>
      <c r="ES2690" s="174"/>
      <c r="ET2690" s="174"/>
      <c r="EU2690" s="174"/>
      <c r="EV2690" s="174"/>
      <c r="EW2690" s="174"/>
      <c r="EX2690" s="174"/>
      <c r="EY2690" s="174"/>
    </row>
    <row r="2691" spans="146:155" ht="25.5" customHeight="1">
      <c r="EP2691" s="174"/>
      <c r="EQ2691" s="174"/>
      <c r="ER2691" s="174"/>
      <c r="ES2691" s="174"/>
      <c r="ET2691" s="174"/>
      <c r="EU2691" s="174"/>
      <c r="EV2691" s="174"/>
      <c r="EW2691" s="174"/>
      <c r="EX2691" s="174"/>
      <c r="EY2691" s="174"/>
    </row>
    <row r="2692" spans="146:155" ht="25.5" customHeight="1">
      <c r="EP2692" s="174"/>
      <c r="EQ2692" s="174"/>
      <c r="ER2692" s="174"/>
      <c r="ES2692" s="174"/>
      <c r="ET2692" s="174"/>
      <c r="EU2692" s="174"/>
      <c r="EV2692" s="174"/>
      <c r="EW2692" s="174"/>
      <c r="EX2692" s="174"/>
      <c r="EY2692" s="174"/>
    </row>
    <row r="2693" spans="146:155" ht="25.5" customHeight="1">
      <c r="EP2693" s="174"/>
      <c r="EQ2693" s="174"/>
      <c r="ER2693" s="174"/>
      <c r="ES2693" s="174"/>
      <c r="ET2693" s="174"/>
      <c r="EU2693" s="174"/>
      <c r="EV2693" s="174"/>
      <c r="EW2693" s="174"/>
      <c r="EX2693" s="174"/>
      <c r="EY2693" s="174"/>
    </row>
    <row r="2694" spans="146:155" ht="25.5" customHeight="1">
      <c r="EP2694" s="174"/>
      <c r="EQ2694" s="174"/>
      <c r="ER2694" s="174"/>
      <c r="ES2694" s="174"/>
      <c r="ET2694" s="174"/>
      <c r="EU2694" s="174"/>
      <c r="EV2694" s="174"/>
      <c r="EW2694" s="174"/>
      <c r="EX2694" s="174"/>
      <c r="EY2694" s="174"/>
    </row>
    <row r="2695" spans="146:155" ht="25.5" customHeight="1">
      <c r="EP2695" s="174"/>
      <c r="EQ2695" s="174"/>
      <c r="ER2695" s="174"/>
      <c r="ES2695" s="174"/>
      <c r="ET2695" s="174"/>
      <c r="EU2695" s="174"/>
      <c r="EV2695" s="174"/>
      <c r="EW2695" s="174"/>
      <c r="EX2695" s="174"/>
      <c r="EY2695" s="174"/>
    </row>
    <row r="2696" spans="146:155" ht="25.5" customHeight="1">
      <c r="EP2696" s="174"/>
      <c r="EQ2696" s="174"/>
      <c r="ER2696" s="174"/>
      <c r="ES2696" s="174"/>
      <c r="ET2696" s="174"/>
      <c r="EU2696" s="174"/>
      <c r="EV2696" s="174"/>
      <c r="EW2696" s="174"/>
      <c r="EX2696" s="174"/>
      <c r="EY2696" s="174"/>
    </row>
    <row r="2697" spans="146:155" ht="25.5" customHeight="1">
      <c r="EP2697" s="174"/>
      <c r="EQ2697" s="174"/>
      <c r="ER2697" s="174"/>
      <c r="ES2697" s="174"/>
      <c r="ET2697" s="174"/>
      <c r="EU2697" s="174"/>
      <c r="EV2697" s="174"/>
      <c r="EW2697" s="174"/>
      <c r="EX2697" s="174"/>
      <c r="EY2697" s="174"/>
    </row>
    <row r="2698" spans="146:155" ht="25.5" customHeight="1">
      <c r="EP2698" s="174"/>
      <c r="EQ2698" s="174"/>
      <c r="ER2698" s="174"/>
      <c r="ES2698" s="174"/>
      <c r="ET2698" s="174"/>
      <c r="EU2698" s="174"/>
      <c r="EV2698" s="174"/>
      <c r="EW2698" s="174"/>
      <c r="EX2698" s="174"/>
      <c r="EY2698" s="174"/>
    </row>
    <row r="2699" spans="146:155" ht="25.5" customHeight="1">
      <c r="EP2699" s="174"/>
      <c r="EQ2699" s="174"/>
      <c r="ER2699" s="174"/>
      <c r="ES2699" s="174"/>
      <c r="ET2699" s="174"/>
      <c r="EU2699" s="174"/>
      <c r="EV2699" s="174"/>
      <c r="EW2699" s="174"/>
      <c r="EX2699" s="174"/>
      <c r="EY2699" s="174"/>
    </row>
    <row r="2700" spans="146:155" ht="25.5" customHeight="1">
      <c r="EP2700" s="174"/>
      <c r="EQ2700" s="174"/>
      <c r="ER2700" s="174"/>
      <c r="ES2700" s="174"/>
      <c r="ET2700" s="174"/>
      <c r="EU2700" s="174"/>
      <c r="EV2700" s="174"/>
      <c r="EW2700" s="174"/>
      <c r="EX2700" s="174"/>
      <c r="EY2700" s="174"/>
    </row>
    <row r="2701" spans="146:155" ht="25.5" customHeight="1">
      <c r="EP2701" s="174"/>
      <c r="EQ2701" s="174"/>
      <c r="ER2701" s="174"/>
      <c r="ES2701" s="174"/>
      <c r="ET2701" s="174"/>
      <c r="EU2701" s="174"/>
      <c r="EV2701" s="174"/>
      <c r="EW2701" s="174"/>
      <c r="EX2701" s="174"/>
      <c r="EY2701" s="174"/>
    </row>
    <row r="2702" spans="146:155" ht="25.5" customHeight="1">
      <c r="EP2702" s="174"/>
      <c r="EQ2702" s="174"/>
      <c r="ER2702" s="174"/>
      <c r="ES2702" s="174"/>
      <c r="ET2702" s="174"/>
      <c r="EU2702" s="174"/>
      <c r="EV2702" s="174"/>
      <c r="EW2702" s="174"/>
      <c r="EX2702" s="174"/>
      <c r="EY2702" s="174"/>
    </row>
    <row r="2703" spans="146:155" ht="25.5" customHeight="1">
      <c r="EP2703" s="174"/>
      <c r="EQ2703" s="174"/>
      <c r="ER2703" s="174"/>
      <c r="ES2703" s="174"/>
      <c r="ET2703" s="174"/>
      <c r="EU2703" s="174"/>
      <c r="EV2703" s="174"/>
      <c r="EW2703" s="174"/>
      <c r="EX2703" s="174"/>
      <c r="EY2703" s="174"/>
    </row>
    <row r="2704" spans="146:155" ht="25.5" customHeight="1">
      <c r="EP2704" s="174"/>
      <c r="EQ2704" s="174"/>
      <c r="ER2704" s="174"/>
      <c r="ES2704" s="174"/>
      <c r="ET2704" s="174"/>
      <c r="EU2704" s="174"/>
      <c r="EV2704" s="174"/>
      <c r="EW2704" s="174"/>
      <c r="EX2704" s="174"/>
      <c r="EY2704" s="174"/>
    </row>
    <row r="2705" spans="146:155" ht="25.5" customHeight="1">
      <c r="EP2705" s="174"/>
      <c r="EQ2705" s="174"/>
      <c r="ER2705" s="174"/>
      <c r="ES2705" s="174"/>
      <c r="ET2705" s="174"/>
      <c r="EU2705" s="174"/>
      <c r="EV2705" s="174"/>
      <c r="EW2705" s="174"/>
      <c r="EX2705" s="174"/>
      <c r="EY2705" s="174"/>
    </row>
    <row r="2706" spans="146:155" ht="25.5" customHeight="1">
      <c r="EP2706" s="174"/>
      <c r="EQ2706" s="174"/>
      <c r="ER2706" s="174"/>
      <c r="ES2706" s="174"/>
      <c r="ET2706" s="174"/>
      <c r="EU2706" s="174"/>
      <c r="EV2706" s="174"/>
      <c r="EW2706" s="174"/>
      <c r="EX2706" s="174"/>
      <c r="EY2706" s="174"/>
    </row>
    <row r="2707" spans="146:155" ht="25.5" customHeight="1">
      <c r="EP2707" s="174"/>
      <c r="EQ2707" s="174"/>
      <c r="ER2707" s="174"/>
      <c r="ES2707" s="174"/>
      <c r="ET2707" s="174"/>
      <c r="EU2707" s="174"/>
      <c r="EV2707" s="174"/>
      <c r="EW2707" s="174"/>
      <c r="EX2707" s="174"/>
      <c r="EY2707" s="174"/>
    </row>
    <row r="2708" spans="146:155" ht="25.5" customHeight="1">
      <c r="EP2708" s="174"/>
      <c r="EQ2708" s="174"/>
      <c r="ER2708" s="174"/>
      <c r="ES2708" s="174"/>
      <c r="ET2708" s="174"/>
      <c r="EU2708" s="174"/>
      <c r="EV2708" s="174"/>
      <c r="EW2708" s="174"/>
      <c r="EX2708" s="174"/>
      <c r="EY2708" s="174"/>
    </row>
    <row r="2709" spans="146:155" ht="25.5" customHeight="1">
      <c r="EP2709" s="174"/>
      <c r="EQ2709" s="174"/>
      <c r="ER2709" s="174"/>
      <c r="ES2709" s="174"/>
      <c r="ET2709" s="174"/>
      <c r="EU2709" s="174"/>
      <c r="EV2709" s="174"/>
      <c r="EW2709" s="174"/>
      <c r="EX2709" s="174"/>
      <c r="EY2709" s="174"/>
    </row>
    <row r="2710" spans="146:155" ht="25.5" customHeight="1">
      <c r="EP2710" s="174"/>
      <c r="EQ2710" s="174"/>
      <c r="ER2710" s="174"/>
      <c r="ES2710" s="174"/>
      <c r="ET2710" s="174"/>
      <c r="EU2710" s="174"/>
      <c r="EV2710" s="174"/>
      <c r="EW2710" s="174"/>
      <c r="EX2710" s="174"/>
      <c r="EY2710" s="174"/>
    </row>
    <row r="2711" spans="146:155" ht="25.5" customHeight="1">
      <c r="EP2711" s="174"/>
      <c r="EQ2711" s="174"/>
      <c r="ER2711" s="174"/>
      <c r="ES2711" s="174"/>
      <c r="ET2711" s="174"/>
      <c r="EU2711" s="174"/>
      <c r="EV2711" s="174"/>
      <c r="EW2711" s="174"/>
      <c r="EX2711" s="174"/>
      <c r="EY2711" s="174"/>
    </row>
    <row r="2712" spans="146:155" ht="25.5" customHeight="1">
      <c r="EP2712" s="174"/>
      <c r="EQ2712" s="174"/>
      <c r="ER2712" s="174"/>
      <c r="ES2712" s="174"/>
      <c r="ET2712" s="174"/>
      <c r="EU2712" s="174"/>
      <c r="EV2712" s="174"/>
      <c r="EW2712" s="174"/>
      <c r="EX2712" s="174"/>
      <c r="EY2712" s="174"/>
    </row>
    <row r="2713" spans="146:155" ht="25.5" customHeight="1">
      <c r="EP2713" s="174"/>
      <c r="EQ2713" s="174"/>
      <c r="ER2713" s="174"/>
      <c r="ES2713" s="174"/>
      <c r="ET2713" s="174"/>
      <c r="EU2713" s="174"/>
      <c r="EV2713" s="174"/>
      <c r="EW2713" s="174"/>
      <c r="EX2713" s="174"/>
      <c r="EY2713" s="174"/>
    </row>
    <row r="2714" spans="146:155" ht="25.5" customHeight="1">
      <c r="EP2714" s="174"/>
      <c r="EQ2714" s="174"/>
      <c r="ER2714" s="174"/>
      <c r="ES2714" s="174"/>
      <c r="ET2714" s="174"/>
      <c r="EU2714" s="174"/>
      <c r="EV2714" s="174"/>
      <c r="EW2714" s="174"/>
      <c r="EX2714" s="174"/>
      <c r="EY2714" s="174"/>
    </row>
    <row r="2715" spans="146:155" ht="25.5" customHeight="1">
      <c r="EP2715" s="174"/>
      <c r="EQ2715" s="174"/>
      <c r="ER2715" s="174"/>
      <c r="ES2715" s="174"/>
      <c r="ET2715" s="174"/>
      <c r="EU2715" s="174"/>
      <c r="EV2715" s="174"/>
      <c r="EW2715" s="174"/>
      <c r="EX2715" s="174"/>
      <c r="EY2715" s="174"/>
    </row>
    <row r="2716" spans="146:155" ht="25.5" customHeight="1">
      <c r="EP2716" s="174"/>
      <c r="EQ2716" s="174"/>
      <c r="ER2716" s="174"/>
      <c r="ES2716" s="174"/>
      <c r="ET2716" s="174"/>
      <c r="EU2716" s="174"/>
      <c r="EV2716" s="174"/>
      <c r="EW2716" s="174"/>
      <c r="EX2716" s="174"/>
      <c r="EY2716" s="174"/>
    </row>
    <row r="2717" spans="146:155" ht="25.5" customHeight="1">
      <c r="EP2717" s="174"/>
      <c r="EQ2717" s="174"/>
      <c r="ER2717" s="174"/>
      <c r="ES2717" s="174"/>
      <c r="ET2717" s="174"/>
      <c r="EU2717" s="174"/>
      <c r="EV2717" s="174"/>
      <c r="EW2717" s="174"/>
      <c r="EX2717" s="174"/>
      <c r="EY2717" s="174"/>
    </row>
    <row r="2718" spans="146:155" ht="25.5" customHeight="1">
      <c r="EP2718" s="174"/>
      <c r="EQ2718" s="174"/>
      <c r="ER2718" s="174"/>
      <c r="ES2718" s="174"/>
      <c r="ET2718" s="174"/>
      <c r="EU2718" s="174"/>
      <c r="EV2718" s="174"/>
      <c r="EW2718" s="174"/>
      <c r="EX2718" s="174"/>
      <c r="EY2718" s="174"/>
    </row>
    <row r="2719" spans="146:155" ht="25.5" customHeight="1">
      <c r="EP2719" s="174"/>
      <c r="EQ2719" s="174"/>
      <c r="ER2719" s="174"/>
      <c r="ES2719" s="174"/>
      <c r="ET2719" s="174"/>
      <c r="EU2719" s="174"/>
      <c r="EV2719" s="174"/>
      <c r="EW2719" s="174"/>
      <c r="EX2719" s="174"/>
      <c r="EY2719" s="174"/>
    </row>
    <row r="2720" spans="146:155" ht="25.5" customHeight="1">
      <c r="EP2720" s="174"/>
      <c r="EQ2720" s="174"/>
      <c r="ER2720" s="174"/>
      <c r="ES2720" s="174"/>
      <c r="ET2720" s="174"/>
      <c r="EU2720" s="174"/>
      <c r="EV2720" s="174"/>
      <c r="EW2720" s="174"/>
      <c r="EX2720" s="174"/>
      <c r="EY2720" s="174"/>
    </row>
    <row r="2721" spans="146:155" ht="25.5" customHeight="1">
      <c r="EP2721" s="174"/>
      <c r="EQ2721" s="174"/>
      <c r="ER2721" s="174"/>
      <c r="ES2721" s="174"/>
      <c r="ET2721" s="174"/>
      <c r="EU2721" s="174"/>
      <c r="EV2721" s="174"/>
      <c r="EW2721" s="174"/>
      <c r="EX2721" s="174"/>
      <c r="EY2721" s="174"/>
    </row>
    <row r="2722" spans="146:155" ht="25.5" customHeight="1">
      <c r="EP2722" s="174"/>
      <c r="EQ2722" s="174"/>
      <c r="ER2722" s="174"/>
      <c r="ES2722" s="174"/>
      <c r="ET2722" s="174"/>
      <c r="EU2722" s="174"/>
      <c r="EV2722" s="174"/>
      <c r="EW2722" s="174"/>
      <c r="EX2722" s="174"/>
      <c r="EY2722" s="174"/>
    </row>
    <row r="2723" spans="146:155" ht="25.5" customHeight="1">
      <c r="EP2723" s="174"/>
      <c r="EQ2723" s="174"/>
      <c r="ER2723" s="174"/>
      <c r="ES2723" s="174"/>
      <c r="ET2723" s="174"/>
      <c r="EU2723" s="174"/>
      <c r="EV2723" s="174"/>
      <c r="EW2723" s="174"/>
      <c r="EX2723" s="174"/>
      <c r="EY2723" s="174"/>
    </row>
    <row r="2724" spans="146:155" ht="25.5" customHeight="1">
      <c r="EP2724" s="174"/>
      <c r="EQ2724" s="174"/>
      <c r="ER2724" s="174"/>
      <c r="ES2724" s="174"/>
      <c r="ET2724" s="174"/>
      <c r="EU2724" s="174"/>
      <c r="EV2724" s="174"/>
      <c r="EW2724" s="174"/>
      <c r="EX2724" s="174"/>
      <c r="EY2724" s="174"/>
    </row>
    <row r="2725" spans="146:155" ht="25.5" customHeight="1">
      <c r="EP2725" s="174"/>
      <c r="EQ2725" s="174"/>
      <c r="ER2725" s="174"/>
      <c r="ES2725" s="174"/>
      <c r="ET2725" s="174"/>
      <c r="EU2725" s="174"/>
      <c r="EV2725" s="174"/>
      <c r="EW2725" s="174"/>
      <c r="EX2725" s="174"/>
      <c r="EY2725" s="174"/>
    </row>
    <row r="2726" spans="146:155" ht="25.5" customHeight="1">
      <c r="EP2726" s="174"/>
      <c r="EQ2726" s="174"/>
      <c r="ER2726" s="174"/>
      <c r="ES2726" s="174"/>
      <c r="ET2726" s="174"/>
      <c r="EU2726" s="174"/>
      <c r="EV2726" s="174"/>
      <c r="EW2726" s="174"/>
      <c r="EX2726" s="174"/>
      <c r="EY2726" s="174"/>
    </row>
    <row r="2727" spans="146:155" ht="25.5" customHeight="1">
      <c r="EP2727" s="174"/>
      <c r="EQ2727" s="174"/>
      <c r="ER2727" s="174"/>
      <c r="ES2727" s="174"/>
      <c r="ET2727" s="174"/>
      <c r="EU2727" s="174"/>
      <c r="EV2727" s="174"/>
      <c r="EW2727" s="174"/>
      <c r="EX2727" s="174"/>
      <c r="EY2727" s="174"/>
    </row>
    <row r="2728" spans="146:155" ht="25.5" customHeight="1">
      <c r="EP2728" s="174"/>
      <c r="EQ2728" s="174"/>
      <c r="ER2728" s="174"/>
      <c r="ES2728" s="174"/>
      <c r="ET2728" s="174"/>
      <c r="EU2728" s="174"/>
      <c r="EV2728" s="174"/>
      <c r="EW2728" s="174"/>
      <c r="EX2728" s="174"/>
      <c r="EY2728" s="174"/>
    </row>
    <row r="2729" spans="146:155" ht="25.5" customHeight="1">
      <c r="EP2729" s="174"/>
      <c r="EQ2729" s="174"/>
      <c r="ER2729" s="174"/>
      <c r="ES2729" s="174"/>
      <c r="ET2729" s="174"/>
      <c r="EU2729" s="174"/>
      <c r="EV2729" s="174"/>
      <c r="EW2729" s="174"/>
      <c r="EX2729" s="174"/>
      <c r="EY2729" s="174"/>
    </row>
    <row r="2730" spans="146:155" ht="25.5" customHeight="1">
      <c r="EP2730" s="174"/>
      <c r="EQ2730" s="174"/>
      <c r="ER2730" s="174"/>
      <c r="ES2730" s="174"/>
      <c r="ET2730" s="174"/>
      <c r="EU2730" s="174"/>
      <c r="EV2730" s="174"/>
      <c r="EW2730" s="174"/>
      <c r="EX2730" s="174"/>
      <c r="EY2730" s="174"/>
    </row>
    <row r="2731" spans="146:155" ht="25.5" customHeight="1">
      <c r="EP2731" s="174"/>
      <c r="EQ2731" s="174"/>
      <c r="ER2731" s="174"/>
      <c r="ES2731" s="174"/>
      <c r="ET2731" s="174"/>
      <c r="EU2731" s="174"/>
      <c r="EV2731" s="174"/>
      <c r="EW2731" s="174"/>
      <c r="EX2731" s="174"/>
      <c r="EY2731" s="174"/>
    </row>
    <row r="2732" spans="146:155" ht="25.5" customHeight="1">
      <c r="EP2732" s="174"/>
      <c r="EQ2732" s="174"/>
      <c r="ER2732" s="174"/>
      <c r="ES2732" s="174"/>
      <c r="ET2732" s="174"/>
      <c r="EU2732" s="174"/>
      <c r="EV2732" s="174"/>
      <c r="EW2732" s="174"/>
      <c r="EX2732" s="174"/>
      <c r="EY2732" s="174"/>
    </row>
    <row r="2733" spans="146:155" ht="25.5" customHeight="1">
      <c r="EP2733" s="174"/>
      <c r="EQ2733" s="174"/>
      <c r="ER2733" s="174"/>
      <c r="ES2733" s="174"/>
      <c r="ET2733" s="174"/>
      <c r="EU2733" s="174"/>
      <c r="EV2733" s="174"/>
      <c r="EW2733" s="174"/>
      <c r="EX2733" s="174"/>
      <c r="EY2733" s="174"/>
    </row>
    <row r="2734" spans="146:155" ht="25.5" customHeight="1">
      <c r="EP2734" s="174"/>
      <c r="EQ2734" s="174"/>
      <c r="ER2734" s="174"/>
      <c r="ES2734" s="174"/>
      <c r="ET2734" s="174"/>
      <c r="EU2734" s="174"/>
      <c r="EV2734" s="174"/>
      <c r="EW2734" s="174"/>
      <c r="EX2734" s="174"/>
      <c r="EY2734" s="174"/>
    </row>
    <row r="2735" spans="146:155" ht="25.5" customHeight="1">
      <c r="EP2735" s="174"/>
      <c r="EQ2735" s="174"/>
      <c r="ER2735" s="174"/>
      <c r="ES2735" s="174"/>
      <c r="ET2735" s="174"/>
      <c r="EU2735" s="174"/>
      <c r="EV2735" s="174"/>
      <c r="EW2735" s="174"/>
      <c r="EX2735" s="174"/>
      <c r="EY2735" s="174"/>
    </row>
    <row r="2736" spans="146:155" ht="25.5" customHeight="1">
      <c r="EP2736" s="174"/>
      <c r="EQ2736" s="174"/>
      <c r="ER2736" s="174"/>
      <c r="ES2736" s="174"/>
      <c r="ET2736" s="174"/>
      <c r="EU2736" s="174"/>
      <c r="EV2736" s="174"/>
      <c r="EW2736" s="174"/>
      <c r="EX2736" s="174"/>
      <c r="EY2736" s="174"/>
    </row>
    <row r="2737" spans="146:155" ht="25.5" customHeight="1">
      <c r="EP2737" s="174"/>
      <c r="EQ2737" s="174"/>
      <c r="ER2737" s="174"/>
      <c r="ES2737" s="174"/>
      <c r="ET2737" s="174"/>
      <c r="EU2737" s="174"/>
      <c r="EV2737" s="174"/>
      <c r="EW2737" s="174"/>
      <c r="EX2737" s="174"/>
      <c r="EY2737" s="174"/>
    </row>
    <row r="2738" spans="146:155" ht="25.5" customHeight="1">
      <c r="EP2738" s="174"/>
      <c r="EQ2738" s="174"/>
      <c r="ER2738" s="174"/>
      <c r="ES2738" s="174"/>
      <c r="ET2738" s="174"/>
      <c r="EU2738" s="174"/>
      <c r="EV2738" s="174"/>
      <c r="EW2738" s="174"/>
      <c r="EX2738" s="174"/>
      <c r="EY2738" s="174"/>
    </row>
    <row r="2739" spans="146:155" ht="25.5" customHeight="1">
      <c r="EP2739" s="174"/>
      <c r="EQ2739" s="174"/>
      <c r="ER2739" s="174"/>
      <c r="ES2739" s="174"/>
      <c r="ET2739" s="174"/>
      <c r="EU2739" s="174"/>
      <c r="EV2739" s="174"/>
      <c r="EW2739" s="174"/>
      <c r="EX2739" s="174"/>
      <c r="EY2739" s="174"/>
    </row>
    <row r="2740" spans="146:155" ht="25.5" customHeight="1">
      <c r="EP2740" s="174"/>
      <c r="EQ2740" s="174"/>
      <c r="ER2740" s="174"/>
      <c r="ES2740" s="174"/>
      <c r="ET2740" s="174"/>
      <c r="EU2740" s="174"/>
      <c r="EV2740" s="174"/>
      <c r="EW2740" s="174"/>
      <c r="EX2740" s="174"/>
      <c r="EY2740" s="174"/>
    </row>
    <row r="2741" spans="146:155" ht="25.5" customHeight="1">
      <c r="EP2741" s="174"/>
      <c r="EQ2741" s="174"/>
      <c r="ER2741" s="174"/>
      <c r="ES2741" s="174"/>
      <c r="ET2741" s="174"/>
      <c r="EU2741" s="174"/>
      <c r="EV2741" s="174"/>
      <c r="EW2741" s="174"/>
      <c r="EX2741" s="174"/>
      <c r="EY2741" s="174"/>
    </row>
    <row r="2742" spans="146:155" ht="25.5" customHeight="1">
      <c r="EP2742" s="174"/>
      <c r="EQ2742" s="174"/>
      <c r="ER2742" s="174"/>
      <c r="ES2742" s="174"/>
      <c r="ET2742" s="174"/>
      <c r="EU2742" s="174"/>
      <c r="EV2742" s="174"/>
      <c r="EW2742" s="174"/>
      <c r="EX2742" s="174"/>
      <c r="EY2742" s="174"/>
    </row>
    <row r="2743" spans="146:155" ht="25.5" customHeight="1">
      <c r="EP2743" s="174"/>
      <c r="EQ2743" s="174"/>
      <c r="ER2743" s="174"/>
      <c r="ES2743" s="174"/>
      <c r="ET2743" s="174"/>
      <c r="EU2743" s="174"/>
      <c r="EV2743" s="174"/>
      <c r="EW2743" s="174"/>
      <c r="EX2743" s="174"/>
      <c r="EY2743" s="174"/>
    </row>
    <row r="2744" spans="146:155" ht="25.5" customHeight="1">
      <c r="EP2744" s="174"/>
      <c r="EQ2744" s="174"/>
      <c r="ER2744" s="174"/>
      <c r="ES2744" s="174"/>
      <c r="ET2744" s="174"/>
      <c r="EU2744" s="174"/>
      <c r="EV2744" s="174"/>
      <c r="EW2744" s="174"/>
      <c r="EX2744" s="174"/>
      <c r="EY2744" s="174"/>
    </row>
    <row r="2745" spans="146:155" ht="25.5" customHeight="1">
      <c r="EP2745" s="174"/>
      <c r="EQ2745" s="174"/>
      <c r="ER2745" s="174"/>
      <c r="ES2745" s="174"/>
      <c r="ET2745" s="174"/>
      <c r="EU2745" s="174"/>
      <c r="EV2745" s="174"/>
      <c r="EW2745" s="174"/>
      <c r="EX2745" s="174"/>
      <c r="EY2745" s="174"/>
    </row>
    <row r="2746" spans="146:155" ht="25.5" customHeight="1">
      <c r="EP2746" s="174"/>
      <c r="EQ2746" s="174"/>
      <c r="ER2746" s="174"/>
      <c r="ES2746" s="174"/>
      <c r="ET2746" s="174"/>
      <c r="EU2746" s="174"/>
      <c r="EV2746" s="174"/>
      <c r="EW2746" s="174"/>
      <c r="EX2746" s="174"/>
      <c r="EY2746" s="174"/>
    </row>
    <row r="2747" spans="146:155" ht="25.5" customHeight="1">
      <c r="EP2747" s="174"/>
      <c r="EQ2747" s="174"/>
      <c r="ER2747" s="174"/>
      <c r="ES2747" s="174"/>
      <c r="ET2747" s="174"/>
      <c r="EU2747" s="174"/>
      <c r="EV2747" s="174"/>
      <c r="EW2747" s="174"/>
      <c r="EX2747" s="174"/>
      <c r="EY2747" s="174"/>
    </row>
    <row r="2748" spans="146:155" ht="25.5" customHeight="1">
      <c r="EP2748" s="174"/>
      <c r="EQ2748" s="174"/>
      <c r="ER2748" s="174"/>
      <c r="ES2748" s="174"/>
      <c r="ET2748" s="174"/>
      <c r="EU2748" s="174"/>
      <c r="EV2748" s="174"/>
      <c r="EW2748" s="174"/>
      <c r="EX2748" s="174"/>
      <c r="EY2748" s="174"/>
    </row>
    <row r="2749" spans="146:155" ht="25.5" customHeight="1">
      <c r="EP2749" s="174"/>
      <c r="EQ2749" s="174"/>
      <c r="ER2749" s="174"/>
      <c r="ES2749" s="174"/>
      <c r="ET2749" s="174"/>
      <c r="EU2749" s="174"/>
      <c r="EV2749" s="174"/>
      <c r="EW2749" s="174"/>
      <c r="EX2749" s="174"/>
      <c r="EY2749" s="174"/>
    </row>
    <row r="2750" spans="146:155" ht="25.5" customHeight="1">
      <c r="EP2750" s="174"/>
      <c r="EQ2750" s="174"/>
      <c r="ER2750" s="174"/>
      <c r="ES2750" s="174"/>
      <c r="ET2750" s="174"/>
      <c r="EU2750" s="174"/>
      <c r="EV2750" s="174"/>
      <c r="EW2750" s="174"/>
      <c r="EX2750" s="174"/>
      <c r="EY2750" s="174"/>
    </row>
    <row r="2751" spans="146:155" ht="25.5" customHeight="1">
      <c r="EP2751" s="174"/>
      <c r="EQ2751" s="174"/>
      <c r="ER2751" s="174"/>
      <c r="ES2751" s="174"/>
      <c r="ET2751" s="174"/>
      <c r="EU2751" s="174"/>
      <c r="EV2751" s="174"/>
      <c r="EW2751" s="174"/>
      <c r="EX2751" s="174"/>
      <c r="EY2751" s="174"/>
    </row>
    <row r="2752" spans="146:155" ht="25.5" customHeight="1">
      <c r="EP2752" s="174"/>
      <c r="EQ2752" s="174"/>
      <c r="ER2752" s="174"/>
      <c r="ES2752" s="174"/>
      <c r="ET2752" s="174"/>
      <c r="EU2752" s="174"/>
      <c r="EV2752" s="174"/>
      <c r="EW2752" s="174"/>
      <c r="EX2752" s="174"/>
      <c r="EY2752" s="174"/>
    </row>
    <row r="2753" spans="146:155" ht="25.5" customHeight="1">
      <c r="EP2753" s="174"/>
      <c r="EQ2753" s="174"/>
      <c r="ER2753" s="174"/>
      <c r="ES2753" s="174"/>
      <c r="ET2753" s="174"/>
      <c r="EU2753" s="174"/>
      <c r="EV2753" s="174"/>
      <c r="EW2753" s="174"/>
      <c r="EX2753" s="174"/>
      <c r="EY2753" s="174"/>
    </row>
    <row r="2754" spans="146:155" ht="25.5" customHeight="1">
      <c r="EP2754" s="174"/>
      <c r="EQ2754" s="174"/>
      <c r="ER2754" s="174"/>
      <c r="ES2754" s="174"/>
      <c r="ET2754" s="174"/>
      <c r="EU2754" s="174"/>
      <c r="EV2754" s="174"/>
      <c r="EW2754" s="174"/>
      <c r="EX2754" s="174"/>
      <c r="EY2754" s="174"/>
    </row>
    <row r="2755" spans="146:155" ht="25.5" customHeight="1">
      <c r="EP2755" s="174"/>
      <c r="EQ2755" s="174"/>
      <c r="ER2755" s="174"/>
      <c r="ES2755" s="174"/>
      <c r="ET2755" s="174"/>
      <c r="EU2755" s="174"/>
      <c r="EV2755" s="174"/>
      <c r="EW2755" s="174"/>
      <c r="EX2755" s="174"/>
      <c r="EY2755" s="174"/>
    </row>
    <row r="2756" spans="146:155" ht="25.5" customHeight="1">
      <c r="EP2756" s="174"/>
      <c r="EQ2756" s="174"/>
      <c r="ER2756" s="174"/>
      <c r="ES2756" s="174"/>
      <c r="ET2756" s="174"/>
      <c r="EU2756" s="174"/>
      <c r="EV2756" s="174"/>
      <c r="EW2756" s="174"/>
      <c r="EX2756" s="174"/>
      <c r="EY2756" s="174"/>
    </row>
    <row r="2757" spans="146:155" ht="25.5" customHeight="1">
      <c r="EP2757" s="174"/>
      <c r="EQ2757" s="174"/>
      <c r="ER2757" s="174"/>
      <c r="ES2757" s="174"/>
      <c r="ET2757" s="174"/>
      <c r="EU2757" s="174"/>
      <c r="EV2757" s="174"/>
      <c r="EW2757" s="174"/>
      <c r="EX2757" s="174"/>
      <c r="EY2757" s="174"/>
    </row>
    <row r="2758" spans="146:155" ht="25.5" customHeight="1">
      <c r="EP2758" s="174"/>
      <c r="EQ2758" s="174"/>
      <c r="ER2758" s="174"/>
      <c r="ES2758" s="174"/>
      <c r="ET2758" s="174"/>
      <c r="EU2758" s="174"/>
      <c r="EV2758" s="174"/>
      <c r="EW2758" s="174"/>
      <c r="EX2758" s="174"/>
      <c r="EY2758" s="174"/>
    </row>
    <row r="2759" spans="146:155" ht="25.5" customHeight="1">
      <c r="EP2759" s="174"/>
      <c r="EQ2759" s="174"/>
      <c r="ER2759" s="174"/>
      <c r="ES2759" s="174"/>
      <c r="ET2759" s="174"/>
      <c r="EU2759" s="174"/>
      <c r="EV2759" s="174"/>
      <c r="EW2759" s="174"/>
      <c r="EX2759" s="174"/>
      <c r="EY2759" s="174"/>
    </row>
    <row r="2760" spans="146:155" ht="25.5" customHeight="1">
      <c r="EP2760" s="174"/>
      <c r="EQ2760" s="174"/>
      <c r="ER2760" s="174"/>
      <c r="ES2760" s="174"/>
      <c r="ET2760" s="174"/>
      <c r="EU2760" s="174"/>
      <c r="EV2760" s="174"/>
      <c r="EW2760" s="174"/>
      <c r="EX2760" s="174"/>
      <c r="EY2760" s="174"/>
    </row>
    <row r="2761" spans="146:155" ht="25.5" customHeight="1">
      <c r="EP2761" s="174"/>
      <c r="EQ2761" s="174"/>
      <c r="ER2761" s="174"/>
      <c r="ES2761" s="174"/>
      <c r="ET2761" s="174"/>
      <c r="EU2761" s="174"/>
      <c r="EV2761" s="174"/>
      <c r="EW2761" s="174"/>
      <c r="EX2761" s="174"/>
      <c r="EY2761" s="174"/>
    </row>
    <row r="2762" spans="146:155" ht="25.5" customHeight="1">
      <c r="EP2762" s="174"/>
      <c r="EQ2762" s="174"/>
      <c r="ER2762" s="174"/>
      <c r="ES2762" s="174"/>
      <c r="ET2762" s="174"/>
      <c r="EU2762" s="174"/>
      <c r="EV2762" s="174"/>
      <c r="EW2762" s="174"/>
      <c r="EX2762" s="174"/>
      <c r="EY2762" s="174"/>
    </row>
    <row r="2763" spans="146:155" ht="25.5" customHeight="1">
      <c r="EP2763" s="174"/>
      <c r="EQ2763" s="174"/>
      <c r="ER2763" s="174"/>
      <c r="ES2763" s="174"/>
      <c r="ET2763" s="174"/>
      <c r="EU2763" s="174"/>
      <c r="EV2763" s="174"/>
      <c r="EW2763" s="174"/>
      <c r="EX2763" s="174"/>
      <c r="EY2763" s="174"/>
    </row>
    <row r="2764" spans="146:155" ht="25.5" customHeight="1">
      <c r="EP2764" s="174"/>
      <c r="EQ2764" s="174"/>
      <c r="ER2764" s="174"/>
      <c r="ES2764" s="174"/>
      <c r="ET2764" s="174"/>
      <c r="EU2764" s="174"/>
      <c r="EV2764" s="174"/>
      <c r="EW2764" s="174"/>
      <c r="EX2764" s="174"/>
      <c r="EY2764" s="174"/>
    </row>
    <row r="2765" spans="146:155" ht="25.5" customHeight="1">
      <c r="EP2765" s="174"/>
      <c r="EQ2765" s="174"/>
      <c r="ER2765" s="174"/>
      <c r="ES2765" s="174"/>
      <c r="ET2765" s="174"/>
      <c r="EU2765" s="174"/>
      <c r="EV2765" s="174"/>
      <c r="EW2765" s="174"/>
      <c r="EX2765" s="174"/>
      <c r="EY2765" s="174"/>
    </row>
    <row r="2766" spans="146:155" ht="25.5" customHeight="1">
      <c r="EP2766" s="174"/>
      <c r="EQ2766" s="174"/>
      <c r="ER2766" s="174"/>
      <c r="ES2766" s="174"/>
      <c r="ET2766" s="174"/>
      <c r="EU2766" s="174"/>
      <c r="EV2766" s="174"/>
      <c r="EW2766" s="174"/>
      <c r="EX2766" s="174"/>
      <c r="EY2766" s="174"/>
    </row>
    <row r="2767" spans="146:155" ht="25.5" customHeight="1">
      <c r="EP2767" s="174"/>
      <c r="EQ2767" s="174"/>
      <c r="ER2767" s="174"/>
      <c r="ES2767" s="174"/>
      <c r="ET2767" s="174"/>
      <c r="EU2767" s="174"/>
      <c r="EV2767" s="174"/>
      <c r="EW2767" s="174"/>
      <c r="EX2767" s="174"/>
      <c r="EY2767" s="174"/>
    </row>
    <row r="2768" spans="146:155" ht="25.5" customHeight="1">
      <c r="EP2768" s="174"/>
      <c r="EQ2768" s="174"/>
      <c r="ER2768" s="174"/>
      <c r="ES2768" s="174"/>
      <c r="ET2768" s="174"/>
      <c r="EU2768" s="174"/>
      <c r="EV2768" s="174"/>
      <c r="EW2768" s="174"/>
      <c r="EX2768" s="174"/>
      <c r="EY2768" s="174"/>
    </row>
    <row r="2769" spans="146:155" ht="25.5" customHeight="1">
      <c r="EP2769" s="174"/>
      <c r="EQ2769" s="174"/>
      <c r="ER2769" s="174"/>
      <c r="ES2769" s="174"/>
      <c r="ET2769" s="174"/>
      <c r="EU2769" s="174"/>
      <c r="EV2769" s="174"/>
      <c r="EW2769" s="174"/>
      <c r="EX2769" s="174"/>
      <c r="EY2769" s="174"/>
    </row>
    <row r="2770" spans="146:155" ht="25.5" customHeight="1">
      <c r="EP2770" s="174"/>
      <c r="EQ2770" s="174"/>
      <c r="ER2770" s="174"/>
      <c r="ES2770" s="174"/>
      <c r="ET2770" s="174"/>
      <c r="EU2770" s="174"/>
      <c r="EV2770" s="174"/>
      <c r="EW2770" s="174"/>
      <c r="EX2770" s="174"/>
      <c r="EY2770" s="174"/>
    </row>
    <row r="2771" spans="146:155" ht="25.5" customHeight="1">
      <c r="EP2771" s="174"/>
      <c r="EQ2771" s="174"/>
      <c r="ER2771" s="174"/>
      <c r="ES2771" s="174"/>
      <c r="ET2771" s="174"/>
      <c r="EU2771" s="174"/>
      <c r="EV2771" s="174"/>
      <c r="EW2771" s="174"/>
      <c r="EX2771" s="174"/>
      <c r="EY2771" s="174"/>
    </row>
    <row r="2772" spans="146:155" ht="25.5" customHeight="1">
      <c r="EP2772" s="174"/>
      <c r="EQ2772" s="174"/>
      <c r="ER2772" s="174"/>
      <c r="ES2772" s="174"/>
      <c r="ET2772" s="174"/>
      <c r="EU2772" s="174"/>
      <c r="EV2772" s="174"/>
      <c r="EW2772" s="174"/>
      <c r="EX2772" s="174"/>
      <c r="EY2772" s="174"/>
    </row>
    <row r="2773" spans="146:155" ht="25.5" customHeight="1">
      <c r="EP2773" s="174"/>
      <c r="EQ2773" s="174"/>
      <c r="ER2773" s="174"/>
      <c r="ES2773" s="174"/>
      <c r="ET2773" s="174"/>
      <c r="EU2773" s="174"/>
      <c r="EV2773" s="174"/>
      <c r="EW2773" s="174"/>
      <c r="EX2773" s="174"/>
      <c r="EY2773" s="174"/>
    </row>
    <row r="2774" spans="146:155" ht="25.5" customHeight="1">
      <c r="EP2774" s="174"/>
      <c r="EQ2774" s="174"/>
      <c r="ER2774" s="174"/>
      <c r="ES2774" s="174"/>
      <c r="ET2774" s="174"/>
      <c r="EU2774" s="174"/>
      <c r="EV2774" s="174"/>
      <c r="EW2774" s="174"/>
      <c r="EX2774" s="174"/>
      <c r="EY2774" s="174"/>
    </row>
    <row r="2775" spans="146:155" ht="25.5" customHeight="1">
      <c r="EP2775" s="174"/>
      <c r="EQ2775" s="174"/>
      <c r="ER2775" s="174"/>
      <c r="ES2775" s="174"/>
      <c r="ET2775" s="174"/>
      <c r="EU2775" s="174"/>
      <c r="EV2775" s="174"/>
      <c r="EW2775" s="174"/>
      <c r="EX2775" s="174"/>
      <c r="EY2775" s="174"/>
    </row>
    <row r="2776" spans="146:155" ht="25.5" customHeight="1">
      <c r="EP2776" s="174"/>
      <c r="EQ2776" s="174"/>
      <c r="ER2776" s="174"/>
      <c r="ES2776" s="174"/>
      <c r="ET2776" s="174"/>
      <c r="EU2776" s="174"/>
      <c r="EV2776" s="174"/>
      <c r="EW2776" s="174"/>
      <c r="EX2776" s="174"/>
      <c r="EY2776" s="174"/>
    </row>
    <row r="2777" spans="146:155" ht="25.5" customHeight="1">
      <c r="EP2777" s="174"/>
      <c r="EQ2777" s="174"/>
      <c r="ER2777" s="174"/>
      <c r="ES2777" s="174"/>
      <c r="ET2777" s="174"/>
      <c r="EU2777" s="174"/>
      <c r="EV2777" s="174"/>
      <c r="EW2777" s="174"/>
      <c r="EX2777" s="174"/>
      <c r="EY2777" s="174"/>
    </row>
    <row r="2778" spans="146:155" ht="25.5" customHeight="1">
      <c r="EP2778" s="174"/>
      <c r="EQ2778" s="174"/>
      <c r="ER2778" s="174"/>
      <c r="ES2778" s="174"/>
      <c r="ET2778" s="174"/>
      <c r="EU2778" s="174"/>
      <c r="EV2778" s="174"/>
      <c r="EW2778" s="174"/>
      <c r="EX2778" s="174"/>
      <c r="EY2778" s="174"/>
    </row>
    <row r="2779" spans="146:155" ht="25.5" customHeight="1">
      <c r="EP2779" s="174"/>
      <c r="EQ2779" s="174"/>
      <c r="ER2779" s="174"/>
      <c r="ES2779" s="174"/>
      <c r="ET2779" s="174"/>
      <c r="EU2779" s="174"/>
      <c r="EV2779" s="174"/>
      <c r="EW2779" s="174"/>
      <c r="EX2779" s="174"/>
      <c r="EY2779" s="174"/>
    </row>
    <row r="2780" spans="146:155" ht="25.5" customHeight="1">
      <c r="EP2780" s="174"/>
      <c r="EQ2780" s="174"/>
      <c r="ER2780" s="174"/>
      <c r="ES2780" s="174"/>
      <c r="ET2780" s="174"/>
      <c r="EU2780" s="174"/>
      <c r="EV2780" s="174"/>
      <c r="EW2780" s="174"/>
      <c r="EX2780" s="174"/>
      <c r="EY2780" s="174"/>
    </row>
    <row r="2781" spans="146:155" ht="25.5" customHeight="1">
      <c r="EP2781" s="174"/>
      <c r="EQ2781" s="174"/>
      <c r="ER2781" s="174"/>
      <c r="ES2781" s="174"/>
      <c r="ET2781" s="174"/>
      <c r="EU2781" s="174"/>
      <c r="EV2781" s="174"/>
      <c r="EW2781" s="174"/>
      <c r="EX2781" s="174"/>
      <c r="EY2781" s="174"/>
    </row>
    <row r="2782" spans="146:155" ht="25.5" customHeight="1">
      <c r="EP2782" s="174"/>
      <c r="EQ2782" s="174"/>
      <c r="ER2782" s="174"/>
      <c r="ES2782" s="174"/>
      <c r="ET2782" s="174"/>
      <c r="EU2782" s="174"/>
      <c r="EV2782" s="174"/>
      <c r="EW2782" s="174"/>
      <c r="EX2782" s="174"/>
      <c r="EY2782" s="174"/>
    </row>
    <row r="2783" spans="146:155" ht="25.5" customHeight="1">
      <c r="EP2783" s="174"/>
      <c r="EQ2783" s="174"/>
      <c r="ER2783" s="174"/>
      <c r="ES2783" s="174"/>
      <c r="ET2783" s="174"/>
      <c r="EU2783" s="174"/>
      <c r="EV2783" s="174"/>
      <c r="EW2783" s="174"/>
      <c r="EX2783" s="174"/>
      <c r="EY2783" s="174"/>
    </row>
    <row r="2784" spans="146:155" ht="25.5" customHeight="1">
      <c r="EP2784" s="174"/>
      <c r="EQ2784" s="174"/>
      <c r="ER2784" s="174"/>
      <c r="ES2784" s="174"/>
      <c r="ET2784" s="174"/>
      <c r="EU2784" s="174"/>
      <c r="EV2784" s="174"/>
      <c r="EW2784" s="174"/>
      <c r="EX2784" s="174"/>
      <c r="EY2784" s="174"/>
    </row>
    <row r="2785" spans="146:155" ht="25.5" customHeight="1">
      <c r="EP2785" s="174"/>
      <c r="EQ2785" s="174"/>
      <c r="ER2785" s="174"/>
      <c r="ES2785" s="174"/>
      <c r="ET2785" s="174"/>
      <c r="EU2785" s="174"/>
      <c r="EV2785" s="174"/>
      <c r="EW2785" s="174"/>
      <c r="EX2785" s="174"/>
      <c r="EY2785" s="174"/>
    </row>
    <row r="2786" spans="146:155" ht="25.5" customHeight="1">
      <c r="EP2786" s="174"/>
      <c r="EQ2786" s="174"/>
      <c r="ER2786" s="174"/>
      <c r="ES2786" s="174"/>
      <c r="ET2786" s="174"/>
      <c r="EU2786" s="174"/>
      <c r="EV2786" s="174"/>
      <c r="EW2786" s="174"/>
      <c r="EX2786" s="174"/>
      <c r="EY2786" s="174"/>
    </row>
    <row r="2787" spans="146:155" ht="25.5" customHeight="1">
      <c r="EP2787" s="174"/>
      <c r="EQ2787" s="174"/>
      <c r="ER2787" s="174"/>
      <c r="ES2787" s="174"/>
      <c r="ET2787" s="174"/>
      <c r="EU2787" s="174"/>
      <c r="EV2787" s="174"/>
      <c r="EW2787" s="174"/>
      <c r="EX2787" s="174"/>
      <c r="EY2787" s="174"/>
    </row>
    <row r="2788" spans="146:155" ht="25.5" customHeight="1">
      <c r="EP2788" s="174"/>
      <c r="EQ2788" s="174"/>
      <c r="ER2788" s="174"/>
      <c r="ES2788" s="174"/>
      <c r="ET2788" s="174"/>
      <c r="EU2788" s="174"/>
      <c r="EV2788" s="174"/>
      <c r="EW2788" s="174"/>
      <c r="EX2788" s="174"/>
      <c r="EY2788" s="174"/>
    </row>
    <row r="2789" spans="146:155" ht="25.5" customHeight="1">
      <c r="EP2789" s="174"/>
      <c r="EQ2789" s="174"/>
      <c r="ER2789" s="174"/>
      <c r="ES2789" s="174"/>
      <c r="ET2789" s="174"/>
      <c r="EU2789" s="174"/>
      <c r="EV2789" s="174"/>
      <c r="EW2789" s="174"/>
      <c r="EX2789" s="174"/>
      <c r="EY2789" s="174"/>
    </row>
    <row r="2790" spans="146:155" ht="25.5" customHeight="1">
      <c r="EP2790" s="174"/>
      <c r="EQ2790" s="174"/>
      <c r="ER2790" s="174"/>
      <c r="ES2790" s="174"/>
      <c r="ET2790" s="174"/>
      <c r="EU2790" s="174"/>
      <c r="EV2790" s="174"/>
      <c r="EW2790" s="174"/>
      <c r="EX2790" s="174"/>
      <c r="EY2790" s="174"/>
    </row>
    <row r="2791" spans="146:155" ht="25.5" customHeight="1">
      <c r="EP2791" s="174"/>
      <c r="EQ2791" s="174"/>
      <c r="ER2791" s="174"/>
      <c r="ES2791" s="174"/>
      <c r="ET2791" s="174"/>
      <c r="EU2791" s="174"/>
      <c r="EV2791" s="174"/>
      <c r="EW2791" s="174"/>
      <c r="EX2791" s="174"/>
      <c r="EY2791" s="174"/>
    </row>
    <row r="2792" spans="146:155" ht="25.5" customHeight="1">
      <c r="EP2792" s="174"/>
      <c r="EQ2792" s="174"/>
      <c r="ER2792" s="174"/>
      <c r="ES2792" s="174"/>
      <c r="ET2792" s="174"/>
      <c r="EU2792" s="174"/>
      <c r="EV2792" s="174"/>
      <c r="EW2792" s="174"/>
      <c r="EX2792" s="174"/>
      <c r="EY2792" s="174"/>
    </row>
    <row r="2793" spans="146:155" ht="25.5" customHeight="1">
      <c r="EP2793" s="174"/>
      <c r="EQ2793" s="174"/>
      <c r="ER2793" s="174"/>
      <c r="ES2793" s="174"/>
      <c r="ET2793" s="174"/>
      <c r="EU2793" s="174"/>
      <c r="EV2793" s="174"/>
      <c r="EW2793" s="174"/>
      <c r="EX2793" s="174"/>
      <c r="EY2793" s="174"/>
    </row>
    <row r="2794" spans="146:155" ht="25.5" customHeight="1">
      <c r="EP2794" s="174"/>
      <c r="EQ2794" s="174"/>
      <c r="ER2794" s="174"/>
      <c r="ES2794" s="174"/>
      <c r="ET2794" s="174"/>
      <c r="EU2794" s="174"/>
      <c r="EV2794" s="174"/>
      <c r="EW2794" s="174"/>
      <c r="EX2794" s="174"/>
      <c r="EY2794" s="174"/>
    </row>
    <row r="2795" spans="146:155" ht="25.5" customHeight="1">
      <c r="EP2795" s="174"/>
      <c r="EQ2795" s="174"/>
      <c r="ER2795" s="174"/>
      <c r="ES2795" s="174"/>
      <c r="ET2795" s="174"/>
      <c r="EU2795" s="174"/>
      <c r="EV2795" s="174"/>
      <c r="EW2795" s="174"/>
      <c r="EX2795" s="174"/>
      <c r="EY2795" s="174"/>
    </row>
    <row r="2796" spans="146:155" ht="25.5" customHeight="1">
      <c r="EP2796" s="174"/>
      <c r="EQ2796" s="174"/>
      <c r="ER2796" s="174"/>
      <c r="ES2796" s="174"/>
      <c r="ET2796" s="174"/>
      <c r="EU2796" s="174"/>
      <c r="EV2796" s="174"/>
      <c r="EW2796" s="174"/>
      <c r="EX2796" s="174"/>
      <c r="EY2796" s="174"/>
    </row>
    <row r="2797" spans="146:155" ht="25.5" customHeight="1">
      <c r="EP2797" s="174"/>
      <c r="EQ2797" s="174"/>
      <c r="ER2797" s="174"/>
      <c r="ES2797" s="174"/>
      <c r="ET2797" s="174"/>
      <c r="EU2797" s="174"/>
      <c r="EV2797" s="174"/>
      <c r="EW2797" s="174"/>
      <c r="EX2797" s="174"/>
      <c r="EY2797" s="174"/>
    </row>
    <row r="2798" spans="146:155" ht="25.5" customHeight="1">
      <c r="EP2798" s="174"/>
      <c r="EQ2798" s="174"/>
      <c r="ER2798" s="174"/>
      <c r="ES2798" s="174"/>
      <c r="ET2798" s="174"/>
      <c r="EU2798" s="174"/>
      <c r="EV2798" s="174"/>
      <c r="EW2798" s="174"/>
      <c r="EX2798" s="174"/>
      <c r="EY2798" s="174"/>
    </row>
    <row r="2799" spans="146:155" ht="25.5" customHeight="1">
      <c r="EP2799" s="174"/>
      <c r="EQ2799" s="174"/>
      <c r="ER2799" s="174"/>
      <c r="ES2799" s="174"/>
      <c r="ET2799" s="174"/>
      <c r="EU2799" s="174"/>
      <c r="EV2799" s="174"/>
      <c r="EW2799" s="174"/>
      <c r="EX2799" s="174"/>
      <c r="EY2799" s="174"/>
    </row>
    <row r="2800" spans="146:155" ht="25.5" customHeight="1">
      <c r="EP2800" s="174"/>
      <c r="EQ2800" s="174"/>
      <c r="ER2800" s="174"/>
      <c r="ES2800" s="174"/>
      <c r="ET2800" s="174"/>
      <c r="EU2800" s="174"/>
      <c r="EV2800" s="174"/>
      <c r="EW2800" s="174"/>
      <c r="EX2800" s="174"/>
      <c r="EY2800" s="174"/>
    </row>
    <row r="2801" spans="146:155" ht="25.5" customHeight="1">
      <c r="EP2801" s="174"/>
      <c r="EQ2801" s="174"/>
      <c r="ER2801" s="174"/>
      <c r="ES2801" s="174"/>
      <c r="ET2801" s="174"/>
      <c r="EU2801" s="174"/>
      <c r="EV2801" s="174"/>
      <c r="EW2801" s="174"/>
      <c r="EX2801" s="174"/>
      <c r="EY2801" s="174"/>
    </row>
    <row r="2802" spans="146:155" ht="25.5" customHeight="1">
      <c r="EP2802" s="174"/>
      <c r="EQ2802" s="174"/>
      <c r="ER2802" s="174"/>
      <c r="ES2802" s="174"/>
      <c r="ET2802" s="174"/>
      <c r="EU2802" s="174"/>
      <c r="EV2802" s="174"/>
      <c r="EW2802" s="174"/>
      <c r="EX2802" s="174"/>
      <c r="EY2802" s="174"/>
    </row>
    <row r="2803" spans="146:155" ht="25.5" customHeight="1">
      <c r="EP2803" s="174"/>
      <c r="EQ2803" s="174"/>
      <c r="ER2803" s="174"/>
      <c r="ES2803" s="174"/>
      <c r="ET2803" s="174"/>
      <c r="EU2803" s="174"/>
      <c r="EV2803" s="174"/>
      <c r="EW2803" s="174"/>
      <c r="EX2803" s="174"/>
      <c r="EY2803" s="174"/>
    </row>
    <row r="2804" spans="146:155" ht="25.5" customHeight="1">
      <c r="EP2804" s="174"/>
      <c r="EQ2804" s="174"/>
      <c r="ER2804" s="174"/>
      <c r="ES2804" s="174"/>
      <c r="ET2804" s="174"/>
      <c r="EU2804" s="174"/>
      <c r="EV2804" s="174"/>
      <c r="EW2804" s="174"/>
      <c r="EX2804" s="174"/>
      <c r="EY2804" s="174"/>
    </row>
    <row r="2805" spans="146:155" ht="25.5" customHeight="1">
      <c r="EP2805" s="174"/>
      <c r="EQ2805" s="174"/>
      <c r="ER2805" s="174"/>
      <c r="ES2805" s="174"/>
      <c r="ET2805" s="174"/>
      <c r="EU2805" s="174"/>
      <c r="EV2805" s="174"/>
      <c r="EW2805" s="174"/>
      <c r="EX2805" s="174"/>
      <c r="EY2805" s="174"/>
    </row>
    <row r="2806" spans="146:155" ht="25.5" customHeight="1">
      <c r="EP2806" s="174"/>
      <c r="EQ2806" s="174"/>
      <c r="ER2806" s="174"/>
      <c r="ES2806" s="174"/>
      <c r="ET2806" s="174"/>
      <c r="EU2806" s="174"/>
      <c r="EV2806" s="174"/>
      <c r="EW2806" s="174"/>
      <c r="EX2806" s="174"/>
      <c r="EY2806" s="174"/>
    </row>
    <row r="2807" spans="146:155" ht="25.5" customHeight="1">
      <c r="EP2807" s="174"/>
      <c r="EQ2807" s="174"/>
      <c r="ER2807" s="174"/>
      <c r="ES2807" s="174"/>
      <c r="ET2807" s="174"/>
      <c r="EU2807" s="174"/>
      <c r="EV2807" s="174"/>
      <c r="EW2807" s="174"/>
      <c r="EX2807" s="174"/>
      <c r="EY2807" s="174"/>
    </row>
    <row r="2808" spans="146:155" ht="25.5" customHeight="1">
      <c r="EP2808" s="174"/>
      <c r="EQ2808" s="174"/>
      <c r="ER2808" s="174"/>
      <c r="ES2808" s="174"/>
      <c r="ET2808" s="174"/>
      <c r="EU2808" s="174"/>
      <c r="EV2808" s="174"/>
      <c r="EW2808" s="174"/>
      <c r="EX2808" s="174"/>
      <c r="EY2808" s="174"/>
    </row>
    <row r="2809" spans="146:155" ht="25.5" customHeight="1">
      <c r="EP2809" s="174"/>
      <c r="EQ2809" s="174"/>
      <c r="ER2809" s="174"/>
      <c r="ES2809" s="174"/>
      <c r="ET2809" s="174"/>
      <c r="EU2809" s="174"/>
      <c r="EV2809" s="174"/>
      <c r="EW2809" s="174"/>
      <c r="EX2809" s="174"/>
      <c r="EY2809" s="174"/>
    </row>
    <row r="2810" spans="146:155" ht="25.5" customHeight="1">
      <c r="EP2810" s="174"/>
      <c r="EQ2810" s="174"/>
      <c r="ER2810" s="174"/>
      <c r="ES2810" s="174"/>
      <c r="ET2810" s="174"/>
      <c r="EU2810" s="174"/>
      <c r="EV2810" s="174"/>
      <c r="EW2810" s="174"/>
      <c r="EX2810" s="174"/>
      <c r="EY2810" s="174"/>
    </row>
    <row r="2811" spans="146:155" ht="25.5" customHeight="1">
      <c r="EP2811" s="174"/>
      <c r="EQ2811" s="174"/>
      <c r="ER2811" s="174"/>
      <c r="ES2811" s="174"/>
      <c r="ET2811" s="174"/>
      <c r="EU2811" s="174"/>
      <c r="EV2811" s="174"/>
      <c r="EW2811" s="174"/>
      <c r="EX2811" s="174"/>
      <c r="EY2811" s="174"/>
    </row>
    <row r="2812" spans="146:155" ht="25.5" customHeight="1">
      <c r="EP2812" s="174"/>
      <c r="EQ2812" s="174"/>
      <c r="ER2812" s="174"/>
      <c r="ES2812" s="174"/>
      <c r="ET2812" s="174"/>
      <c r="EU2812" s="174"/>
      <c r="EV2812" s="174"/>
      <c r="EW2812" s="174"/>
      <c r="EX2812" s="174"/>
      <c r="EY2812" s="174"/>
    </row>
    <row r="2813" spans="146:155" ht="25.5" customHeight="1">
      <c r="EP2813" s="174"/>
      <c r="EQ2813" s="174"/>
      <c r="ER2813" s="174"/>
      <c r="ES2813" s="174"/>
      <c r="ET2813" s="174"/>
      <c r="EU2813" s="174"/>
      <c r="EV2813" s="174"/>
      <c r="EW2813" s="174"/>
      <c r="EX2813" s="174"/>
      <c r="EY2813" s="174"/>
    </row>
    <row r="2814" spans="146:155" ht="25.5" customHeight="1">
      <c r="EP2814" s="174"/>
      <c r="EQ2814" s="174"/>
      <c r="ER2814" s="174"/>
      <c r="ES2814" s="174"/>
      <c r="ET2814" s="174"/>
      <c r="EU2814" s="174"/>
      <c r="EV2814" s="174"/>
      <c r="EW2814" s="174"/>
      <c r="EX2814" s="174"/>
      <c r="EY2814" s="174"/>
    </row>
    <row r="2815" spans="146:155" ht="25.5" customHeight="1">
      <c r="EP2815" s="174"/>
      <c r="EQ2815" s="174"/>
      <c r="ER2815" s="174"/>
      <c r="ES2815" s="174"/>
      <c r="ET2815" s="174"/>
      <c r="EU2815" s="174"/>
      <c r="EV2815" s="174"/>
      <c r="EW2815" s="174"/>
      <c r="EX2815" s="174"/>
      <c r="EY2815" s="174"/>
    </row>
    <row r="2816" spans="146:155" ht="25.5" customHeight="1">
      <c r="EP2816" s="174"/>
      <c r="EQ2816" s="174"/>
      <c r="ER2816" s="174"/>
      <c r="ES2816" s="174"/>
      <c r="ET2816" s="174"/>
      <c r="EU2816" s="174"/>
      <c r="EV2816" s="174"/>
      <c r="EW2816" s="174"/>
      <c r="EX2816" s="174"/>
      <c r="EY2816" s="174"/>
    </row>
    <row r="2817" spans="146:155" ht="25.5" customHeight="1">
      <c r="EP2817" s="174"/>
      <c r="EQ2817" s="174"/>
      <c r="ER2817" s="174"/>
      <c r="ES2817" s="174"/>
      <c r="ET2817" s="174"/>
      <c r="EU2817" s="174"/>
      <c r="EV2817" s="174"/>
      <c r="EW2817" s="174"/>
      <c r="EX2817" s="174"/>
      <c r="EY2817" s="174"/>
    </row>
    <row r="2818" spans="146:155" ht="25.5" customHeight="1">
      <c r="EP2818" s="174"/>
      <c r="EQ2818" s="174"/>
      <c r="ER2818" s="174"/>
      <c r="ES2818" s="174"/>
      <c r="ET2818" s="174"/>
      <c r="EU2818" s="174"/>
      <c r="EV2818" s="174"/>
      <c r="EW2818" s="174"/>
      <c r="EX2818" s="174"/>
      <c r="EY2818" s="174"/>
    </row>
    <row r="2819" spans="146:155" ht="25.5" customHeight="1">
      <c r="EP2819" s="174"/>
      <c r="EQ2819" s="174"/>
      <c r="ER2819" s="174"/>
      <c r="ES2819" s="174"/>
      <c r="ET2819" s="174"/>
      <c r="EU2819" s="174"/>
      <c r="EV2819" s="174"/>
      <c r="EW2819" s="174"/>
      <c r="EX2819" s="174"/>
      <c r="EY2819" s="174"/>
    </row>
    <row r="2820" spans="146:155" ht="25.5" customHeight="1">
      <c r="EP2820" s="174"/>
      <c r="EQ2820" s="174"/>
      <c r="ER2820" s="174"/>
      <c r="ES2820" s="174"/>
      <c r="ET2820" s="174"/>
      <c r="EU2820" s="174"/>
      <c r="EV2820" s="174"/>
      <c r="EW2820" s="174"/>
      <c r="EX2820" s="174"/>
      <c r="EY2820" s="174"/>
    </row>
    <row r="2821" spans="146:155" ht="25.5" customHeight="1">
      <c r="EP2821" s="174"/>
      <c r="EQ2821" s="174"/>
      <c r="ER2821" s="174"/>
      <c r="ES2821" s="174"/>
      <c r="ET2821" s="174"/>
      <c r="EU2821" s="174"/>
      <c r="EV2821" s="174"/>
      <c r="EW2821" s="174"/>
      <c r="EX2821" s="174"/>
      <c r="EY2821" s="174"/>
    </row>
    <row r="2822" spans="146:155" ht="25.5" customHeight="1">
      <c r="EP2822" s="174"/>
      <c r="EQ2822" s="174"/>
      <c r="ER2822" s="174"/>
      <c r="ES2822" s="174"/>
      <c r="ET2822" s="174"/>
      <c r="EU2822" s="174"/>
      <c r="EV2822" s="174"/>
      <c r="EW2822" s="174"/>
      <c r="EX2822" s="174"/>
      <c r="EY2822" s="174"/>
    </row>
    <row r="2823" spans="146:155" ht="25.5" customHeight="1">
      <c r="EP2823" s="174"/>
      <c r="EQ2823" s="174"/>
      <c r="ER2823" s="174"/>
      <c r="ES2823" s="174"/>
      <c r="ET2823" s="174"/>
      <c r="EU2823" s="174"/>
      <c r="EV2823" s="174"/>
      <c r="EW2823" s="174"/>
      <c r="EX2823" s="174"/>
      <c r="EY2823" s="174"/>
    </row>
    <row r="2824" spans="146:155" ht="25.5" customHeight="1">
      <c r="EP2824" s="174"/>
      <c r="EQ2824" s="174"/>
      <c r="ER2824" s="174"/>
      <c r="ES2824" s="174"/>
      <c r="ET2824" s="174"/>
      <c r="EU2824" s="174"/>
      <c r="EV2824" s="174"/>
      <c r="EW2824" s="174"/>
      <c r="EX2824" s="174"/>
      <c r="EY2824" s="174"/>
    </row>
    <row r="2825" spans="146:155" ht="25.5" customHeight="1">
      <c r="EP2825" s="174"/>
      <c r="EQ2825" s="174"/>
      <c r="ER2825" s="174"/>
      <c r="ES2825" s="174"/>
      <c r="ET2825" s="174"/>
      <c r="EU2825" s="174"/>
      <c r="EV2825" s="174"/>
      <c r="EW2825" s="174"/>
      <c r="EX2825" s="174"/>
      <c r="EY2825" s="174"/>
    </row>
    <row r="2826" spans="146:155" ht="25.5" customHeight="1">
      <c r="EP2826" s="174"/>
      <c r="EQ2826" s="174"/>
      <c r="ER2826" s="174"/>
      <c r="ES2826" s="174"/>
      <c r="ET2826" s="174"/>
      <c r="EU2826" s="174"/>
      <c r="EV2826" s="174"/>
      <c r="EW2826" s="174"/>
      <c r="EX2826" s="174"/>
      <c r="EY2826" s="174"/>
    </row>
    <row r="2827" spans="146:155" ht="25.5" customHeight="1">
      <c r="EP2827" s="174"/>
      <c r="EQ2827" s="174"/>
      <c r="ER2827" s="174"/>
      <c r="ES2827" s="174"/>
      <c r="ET2827" s="174"/>
      <c r="EU2827" s="174"/>
      <c r="EV2827" s="174"/>
      <c r="EW2827" s="174"/>
      <c r="EX2827" s="174"/>
      <c r="EY2827" s="174"/>
    </row>
    <row r="2828" spans="146:155" ht="25.5" customHeight="1">
      <c r="EP2828" s="174"/>
      <c r="EQ2828" s="174"/>
      <c r="ER2828" s="174"/>
      <c r="ES2828" s="174"/>
      <c r="ET2828" s="174"/>
      <c r="EU2828" s="174"/>
      <c r="EV2828" s="174"/>
      <c r="EW2828" s="174"/>
      <c r="EX2828" s="174"/>
      <c r="EY2828" s="174"/>
    </row>
    <row r="2829" spans="146:155" ht="25.5" customHeight="1">
      <c r="EP2829" s="174"/>
      <c r="EQ2829" s="174"/>
      <c r="ER2829" s="174"/>
      <c r="ES2829" s="174"/>
      <c r="ET2829" s="174"/>
      <c r="EU2829" s="174"/>
      <c r="EV2829" s="174"/>
      <c r="EW2829" s="174"/>
      <c r="EX2829" s="174"/>
      <c r="EY2829" s="174"/>
    </row>
    <row r="2830" spans="146:155" ht="25.5" customHeight="1">
      <c r="EP2830" s="174"/>
      <c r="EQ2830" s="174"/>
      <c r="ER2830" s="174"/>
      <c r="ES2830" s="174"/>
      <c r="ET2830" s="174"/>
      <c r="EU2830" s="174"/>
      <c r="EV2830" s="174"/>
      <c r="EW2830" s="174"/>
      <c r="EX2830" s="174"/>
      <c r="EY2830" s="174"/>
    </row>
    <row r="2831" spans="146:155" ht="25.5" customHeight="1">
      <c r="EP2831" s="174"/>
      <c r="EQ2831" s="174"/>
      <c r="ER2831" s="174"/>
      <c r="ES2831" s="174"/>
      <c r="ET2831" s="174"/>
      <c r="EU2831" s="174"/>
      <c r="EV2831" s="174"/>
      <c r="EW2831" s="174"/>
      <c r="EX2831" s="174"/>
      <c r="EY2831" s="174"/>
    </row>
    <row r="2832" spans="146:155" ht="25.5" customHeight="1">
      <c r="EP2832" s="174"/>
      <c r="EQ2832" s="174"/>
      <c r="ER2832" s="174"/>
      <c r="ES2832" s="174"/>
      <c r="ET2832" s="174"/>
      <c r="EU2832" s="174"/>
      <c r="EV2832" s="174"/>
      <c r="EW2832" s="174"/>
      <c r="EX2832" s="174"/>
      <c r="EY2832" s="174"/>
    </row>
    <row r="2833" spans="146:155" ht="25.5" customHeight="1">
      <c r="EP2833" s="174"/>
      <c r="EQ2833" s="174"/>
      <c r="ER2833" s="174"/>
      <c r="ES2833" s="174"/>
      <c r="ET2833" s="174"/>
      <c r="EU2833" s="174"/>
      <c r="EV2833" s="174"/>
      <c r="EW2833" s="174"/>
      <c r="EX2833" s="174"/>
      <c r="EY2833" s="174"/>
    </row>
    <row r="2834" spans="146:155" ht="25.5" customHeight="1">
      <c r="EP2834" s="174"/>
      <c r="EQ2834" s="174"/>
      <c r="ER2834" s="174"/>
      <c r="ES2834" s="174"/>
      <c r="ET2834" s="174"/>
      <c r="EU2834" s="174"/>
      <c r="EV2834" s="174"/>
      <c r="EW2834" s="174"/>
      <c r="EX2834" s="174"/>
      <c r="EY2834" s="174"/>
    </row>
    <row r="2835" spans="146:155" ht="25.5" customHeight="1">
      <c r="EP2835" s="174"/>
      <c r="EQ2835" s="174"/>
      <c r="ER2835" s="174"/>
      <c r="ES2835" s="174"/>
      <c r="ET2835" s="174"/>
      <c r="EU2835" s="174"/>
      <c r="EV2835" s="174"/>
      <c r="EW2835" s="174"/>
      <c r="EX2835" s="174"/>
      <c r="EY2835" s="174"/>
    </row>
    <row r="2836" spans="146:155" ht="25.5" customHeight="1">
      <c r="EP2836" s="174"/>
      <c r="EQ2836" s="174"/>
      <c r="ER2836" s="174"/>
      <c r="ES2836" s="174"/>
      <c r="ET2836" s="174"/>
      <c r="EU2836" s="174"/>
      <c r="EV2836" s="174"/>
      <c r="EW2836" s="174"/>
      <c r="EX2836" s="174"/>
      <c r="EY2836" s="174"/>
    </row>
    <row r="2837" spans="146:155" ht="25.5" customHeight="1">
      <c r="EP2837" s="174"/>
      <c r="EQ2837" s="174"/>
      <c r="ER2837" s="174"/>
      <c r="ES2837" s="174"/>
      <c r="ET2837" s="174"/>
      <c r="EU2837" s="174"/>
      <c r="EV2837" s="174"/>
      <c r="EW2837" s="174"/>
      <c r="EX2837" s="174"/>
      <c r="EY2837" s="174"/>
    </row>
    <row r="2838" spans="146:155" ht="25.5" customHeight="1">
      <c r="EP2838" s="174"/>
      <c r="EQ2838" s="174"/>
      <c r="ER2838" s="174"/>
      <c r="ES2838" s="174"/>
      <c r="ET2838" s="174"/>
      <c r="EU2838" s="174"/>
      <c r="EV2838" s="174"/>
      <c r="EW2838" s="174"/>
      <c r="EX2838" s="174"/>
      <c r="EY2838" s="174"/>
    </row>
    <row r="2839" spans="146:155" ht="25.5" customHeight="1">
      <c r="EP2839" s="174"/>
      <c r="EQ2839" s="174"/>
      <c r="ER2839" s="174"/>
      <c r="ES2839" s="174"/>
      <c r="ET2839" s="174"/>
      <c r="EU2839" s="174"/>
      <c r="EV2839" s="174"/>
      <c r="EW2839" s="174"/>
      <c r="EX2839" s="174"/>
      <c r="EY2839" s="174"/>
    </row>
    <row r="2840" spans="146:155" ht="25.5" customHeight="1">
      <c r="EP2840" s="174"/>
      <c r="EQ2840" s="174"/>
      <c r="ER2840" s="174"/>
      <c r="ES2840" s="174"/>
      <c r="ET2840" s="174"/>
      <c r="EU2840" s="174"/>
      <c r="EV2840" s="174"/>
      <c r="EW2840" s="174"/>
      <c r="EX2840" s="174"/>
      <c r="EY2840" s="174"/>
    </row>
    <row r="2841" spans="146:155" ht="25.5" customHeight="1">
      <c r="EP2841" s="174"/>
      <c r="EQ2841" s="174"/>
      <c r="ER2841" s="174"/>
      <c r="ES2841" s="174"/>
      <c r="ET2841" s="174"/>
      <c r="EU2841" s="174"/>
      <c r="EV2841" s="174"/>
      <c r="EW2841" s="174"/>
      <c r="EX2841" s="174"/>
      <c r="EY2841" s="174"/>
    </row>
    <row r="2842" spans="146:155" ht="25.5" customHeight="1">
      <c r="EP2842" s="174"/>
      <c r="EQ2842" s="174"/>
      <c r="ER2842" s="174"/>
      <c r="ES2842" s="174"/>
      <c r="ET2842" s="174"/>
      <c r="EU2842" s="174"/>
      <c r="EV2842" s="174"/>
      <c r="EW2842" s="174"/>
      <c r="EX2842" s="174"/>
      <c r="EY2842" s="174"/>
    </row>
    <row r="2843" spans="146:155" ht="25.5" customHeight="1">
      <c r="EP2843" s="174"/>
      <c r="EQ2843" s="174"/>
      <c r="ER2843" s="174"/>
      <c r="ES2843" s="174"/>
      <c r="ET2843" s="174"/>
      <c r="EU2843" s="174"/>
      <c r="EV2843" s="174"/>
      <c r="EW2843" s="174"/>
      <c r="EX2843" s="174"/>
      <c r="EY2843" s="174"/>
    </row>
    <row r="2844" spans="146:155" ht="25.5" customHeight="1">
      <c r="EP2844" s="174"/>
      <c r="EQ2844" s="174"/>
      <c r="ER2844" s="174"/>
      <c r="ES2844" s="174"/>
      <c r="ET2844" s="174"/>
      <c r="EU2844" s="174"/>
      <c r="EV2844" s="174"/>
      <c r="EW2844" s="174"/>
      <c r="EX2844" s="174"/>
      <c r="EY2844" s="174"/>
    </row>
    <row r="2845" spans="146:155" ht="25.5" customHeight="1">
      <c r="EP2845" s="174"/>
      <c r="EQ2845" s="174"/>
      <c r="ER2845" s="174"/>
      <c r="ES2845" s="174"/>
      <c r="ET2845" s="174"/>
      <c r="EU2845" s="174"/>
      <c r="EV2845" s="174"/>
      <c r="EW2845" s="174"/>
      <c r="EX2845" s="174"/>
      <c r="EY2845" s="174"/>
    </row>
    <row r="2846" spans="146:155" ht="25.5" customHeight="1">
      <c r="EP2846" s="174"/>
      <c r="EQ2846" s="174"/>
      <c r="ER2846" s="174"/>
      <c r="ES2846" s="174"/>
      <c r="ET2846" s="174"/>
      <c r="EU2846" s="174"/>
      <c r="EV2846" s="174"/>
      <c r="EW2846" s="174"/>
      <c r="EX2846" s="174"/>
      <c r="EY2846" s="174"/>
    </row>
    <row r="2847" spans="146:155" ht="25.5" customHeight="1">
      <c r="EP2847" s="174"/>
      <c r="EQ2847" s="174"/>
      <c r="ER2847" s="174"/>
      <c r="ES2847" s="174"/>
      <c r="ET2847" s="174"/>
      <c r="EU2847" s="174"/>
      <c r="EV2847" s="174"/>
      <c r="EW2847" s="174"/>
      <c r="EX2847" s="174"/>
      <c r="EY2847" s="174"/>
    </row>
    <row r="2848" spans="146:155" ht="25.5" customHeight="1">
      <c r="EP2848" s="174"/>
      <c r="EQ2848" s="174"/>
      <c r="ER2848" s="174"/>
      <c r="ES2848" s="174"/>
      <c r="ET2848" s="174"/>
      <c r="EU2848" s="174"/>
      <c r="EV2848" s="174"/>
      <c r="EW2848" s="174"/>
      <c r="EX2848" s="174"/>
      <c r="EY2848" s="174"/>
    </row>
    <row r="2849" spans="146:155" ht="25.5" customHeight="1">
      <c r="EP2849" s="174"/>
      <c r="EQ2849" s="174"/>
      <c r="ER2849" s="174"/>
      <c r="ES2849" s="174"/>
      <c r="ET2849" s="174"/>
      <c r="EU2849" s="174"/>
      <c r="EV2849" s="174"/>
      <c r="EW2849" s="174"/>
      <c r="EX2849" s="174"/>
      <c r="EY2849" s="174"/>
    </row>
    <row r="2850" spans="146:155" ht="25.5" customHeight="1">
      <c r="EP2850" s="174"/>
      <c r="EQ2850" s="174"/>
      <c r="ER2850" s="174"/>
      <c r="ES2850" s="174"/>
      <c r="ET2850" s="174"/>
      <c r="EU2850" s="174"/>
      <c r="EV2850" s="174"/>
      <c r="EW2850" s="174"/>
      <c r="EX2850" s="174"/>
      <c r="EY2850" s="174"/>
    </row>
    <row r="2851" spans="146:155" ht="25.5" customHeight="1">
      <c r="EP2851" s="174"/>
      <c r="EQ2851" s="174"/>
      <c r="ER2851" s="174"/>
      <c r="ES2851" s="174"/>
      <c r="ET2851" s="174"/>
      <c r="EU2851" s="174"/>
      <c r="EV2851" s="174"/>
      <c r="EW2851" s="174"/>
      <c r="EX2851" s="174"/>
      <c r="EY2851" s="174"/>
    </row>
    <row r="2852" spans="146:155" ht="25.5" customHeight="1">
      <c r="EP2852" s="174"/>
      <c r="EQ2852" s="174"/>
      <c r="ER2852" s="174"/>
      <c r="ES2852" s="174"/>
      <c r="ET2852" s="174"/>
      <c r="EU2852" s="174"/>
      <c r="EV2852" s="174"/>
      <c r="EW2852" s="174"/>
      <c r="EX2852" s="174"/>
      <c r="EY2852" s="174"/>
    </row>
    <row r="2853" spans="146:155" ht="25.5" customHeight="1">
      <c r="EP2853" s="174"/>
      <c r="EQ2853" s="174"/>
      <c r="ER2853" s="174"/>
      <c r="ES2853" s="174"/>
      <c r="ET2853" s="174"/>
      <c r="EU2853" s="174"/>
      <c r="EV2853" s="174"/>
      <c r="EW2853" s="174"/>
      <c r="EX2853" s="174"/>
      <c r="EY2853" s="174"/>
    </row>
    <row r="2854" spans="146:155" ht="25.5" customHeight="1">
      <c r="EP2854" s="174"/>
      <c r="EQ2854" s="174"/>
      <c r="ER2854" s="174"/>
      <c r="ES2854" s="174"/>
      <c r="ET2854" s="174"/>
      <c r="EU2854" s="174"/>
      <c r="EV2854" s="174"/>
      <c r="EW2854" s="174"/>
      <c r="EX2854" s="174"/>
      <c r="EY2854" s="174"/>
    </row>
    <row r="2855" spans="146:155" ht="25.5" customHeight="1">
      <c r="EP2855" s="174"/>
      <c r="EQ2855" s="174"/>
      <c r="ER2855" s="174"/>
      <c r="ES2855" s="174"/>
      <c r="ET2855" s="174"/>
      <c r="EU2855" s="174"/>
      <c r="EV2855" s="174"/>
      <c r="EW2855" s="174"/>
      <c r="EX2855" s="174"/>
      <c r="EY2855" s="174"/>
    </row>
    <row r="2856" spans="146:155" ht="25.5" customHeight="1">
      <c r="EP2856" s="174"/>
      <c r="EQ2856" s="174"/>
      <c r="ER2856" s="174"/>
      <c r="ES2856" s="174"/>
      <c r="ET2856" s="174"/>
      <c r="EU2856" s="174"/>
      <c r="EV2856" s="174"/>
      <c r="EW2856" s="174"/>
      <c r="EX2856" s="174"/>
      <c r="EY2856" s="174"/>
    </row>
    <row r="2857" spans="146:155" ht="25.5" customHeight="1">
      <c r="EP2857" s="174"/>
      <c r="EQ2857" s="174"/>
      <c r="ER2857" s="174"/>
      <c r="ES2857" s="174"/>
      <c r="ET2857" s="174"/>
      <c r="EU2857" s="174"/>
      <c r="EV2857" s="174"/>
      <c r="EW2857" s="174"/>
      <c r="EX2857" s="174"/>
      <c r="EY2857" s="174"/>
    </row>
    <row r="2858" spans="146:155" ht="25.5" customHeight="1">
      <c r="EP2858" s="174"/>
      <c r="EQ2858" s="174"/>
      <c r="ER2858" s="174"/>
      <c r="ES2858" s="174"/>
      <c r="ET2858" s="174"/>
      <c r="EU2858" s="174"/>
      <c r="EV2858" s="174"/>
      <c r="EW2858" s="174"/>
      <c r="EX2858" s="174"/>
      <c r="EY2858" s="174"/>
    </row>
    <row r="2859" spans="146:155" ht="25.5" customHeight="1">
      <c r="EP2859" s="174"/>
      <c r="EQ2859" s="174"/>
      <c r="ER2859" s="174"/>
      <c r="ES2859" s="174"/>
      <c r="ET2859" s="174"/>
      <c r="EU2859" s="174"/>
      <c r="EV2859" s="174"/>
      <c r="EW2859" s="174"/>
      <c r="EX2859" s="174"/>
      <c r="EY2859" s="174"/>
    </row>
    <row r="2860" spans="146:155" ht="25.5" customHeight="1">
      <c r="EP2860" s="174"/>
      <c r="EQ2860" s="174"/>
      <c r="ER2860" s="174"/>
      <c r="ES2860" s="174"/>
      <c r="ET2860" s="174"/>
      <c r="EU2860" s="174"/>
      <c r="EV2860" s="174"/>
      <c r="EW2860" s="174"/>
      <c r="EX2860" s="174"/>
      <c r="EY2860" s="174"/>
    </row>
    <row r="2861" spans="146:155" ht="25.5" customHeight="1">
      <c r="EP2861" s="174"/>
      <c r="EQ2861" s="174"/>
      <c r="ER2861" s="174"/>
      <c r="ES2861" s="174"/>
      <c r="ET2861" s="174"/>
      <c r="EU2861" s="174"/>
      <c r="EV2861" s="174"/>
      <c r="EW2861" s="174"/>
      <c r="EX2861" s="174"/>
      <c r="EY2861" s="174"/>
    </row>
    <row r="2862" spans="146:155" ht="25.5" customHeight="1">
      <c r="EP2862" s="174"/>
      <c r="EQ2862" s="174"/>
      <c r="ER2862" s="174"/>
      <c r="ES2862" s="174"/>
      <c r="ET2862" s="174"/>
      <c r="EU2862" s="174"/>
      <c r="EV2862" s="174"/>
      <c r="EW2862" s="174"/>
      <c r="EX2862" s="174"/>
      <c r="EY2862" s="174"/>
    </row>
    <row r="2863" spans="146:155" ht="25.5" customHeight="1">
      <c r="EP2863" s="174"/>
      <c r="EQ2863" s="174"/>
      <c r="ER2863" s="174"/>
      <c r="ES2863" s="174"/>
      <c r="ET2863" s="174"/>
      <c r="EU2863" s="174"/>
      <c r="EV2863" s="174"/>
      <c r="EW2863" s="174"/>
      <c r="EX2863" s="174"/>
      <c r="EY2863" s="174"/>
    </row>
    <row r="2864" spans="146:155" ht="25.5" customHeight="1">
      <c r="EP2864" s="174"/>
      <c r="EQ2864" s="174"/>
      <c r="ER2864" s="174"/>
      <c r="ES2864" s="174"/>
      <c r="ET2864" s="174"/>
      <c r="EU2864" s="174"/>
      <c r="EV2864" s="174"/>
      <c r="EW2864" s="174"/>
      <c r="EX2864" s="174"/>
      <c r="EY2864" s="174"/>
    </row>
    <row r="2865" spans="146:155" ht="25.5" customHeight="1">
      <c r="EP2865" s="174"/>
      <c r="EQ2865" s="174"/>
      <c r="ER2865" s="174"/>
      <c r="ES2865" s="174"/>
      <c r="ET2865" s="174"/>
      <c r="EU2865" s="174"/>
      <c r="EV2865" s="174"/>
      <c r="EW2865" s="174"/>
      <c r="EX2865" s="174"/>
      <c r="EY2865" s="174"/>
    </row>
    <row r="2866" spans="146:155" ht="25.5" customHeight="1">
      <c r="EP2866" s="174"/>
      <c r="EQ2866" s="174"/>
      <c r="ER2866" s="174"/>
      <c r="ES2866" s="174"/>
      <c r="ET2866" s="174"/>
      <c r="EU2866" s="174"/>
      <c r="EV2866" s="174"/>
      <c r="EW2866" s="174"/>
      <c r="EX2866" s="174"/>
      <c r="EY2866" s="174"/>
    </row>
    <row r="2867" spans="146:155" ht="25.5" customHeight="1">
      <c r="EP2867" s="174"/>
      <c r="EQ2867" s="174"/>
      <c r="ER2867" s="174"/>
      <c r="ES2867" s="174"/>
      <c r="ET2867" s="174"/>
      <c r="EU2867" s="174"/>
      <c r="EV2867" s="174"/>
      <c r="EW2867" s="174"/>
      <c r="EX2867" s="174"/>
      <c r="EY2867" s="174"/>
    </row>
    <row r="2868" spans="146:155" ht="25.5" customHeight="1">
      <c r="EP2868" s="174"/>
      <c r="EQ2868" s="174"/>
      <c r="ER2868" s="174"/>
      <c r="ES2868" s="174"/>
      <c r="ET2868" s="174"/>
      <c r="EU2868" s="174"/>
      <c r="EV2868" s="174"/>
      <c r="EW2868" s="174"/>
      <c r="EX2868" s="174"/>
      <c r="EY2868" s="174"/>
    </row>
    <row r="2869" spans="146:155" ht="25.5" customHeight="1">
      <c r="EP2869" s="174"/>
      <c r="EQ2869" s="174"/>
      <c r="ER2869" s="174"/>
      <c r="ES2869" s="174"/>
      <c r="ET2869" s="174"/>
      <c r="EU2869" s="174"/>
      <c r="EV2869" s="174"/>
      <c r="EW2869" s="174"/>
      <c r="EX2869" s="174"/>
      <c r="EY2869" s="174"/>
    </row>
    <row r="2870" spans="146:155" ht="25.5" customHeight="1">
      <c r="EP2870" s="174"/>
      <c r="EQ2870" s="174"/>
      <c r="ER2870" s="174"/>
      <c r="ES2870" s="174"/>
      <c r="ET2870" s="174"/>
      <c r="EU2870" s="174"/>
      <c r="EV2870" s="174"/>
      <c r="EW2870" s="174"/>
      <c r="EX2870" s="174"/>
      <c r="EY2870" s="174"/>
    </row>
    <row r="2871" spans="146:155" ht="25.5" customHeight="1">
      <c r="EP2871" s="174"/>
      <c r="EQ2871" s="174"/>
      <c r="ER2871" s="174"/>
      <c r="ES2871" s="174"/>
      <c r="ET2871" s="174"/>
      <c r="EU2871" s="174"/>
      <c r="EV2871" s="174"/>
      <c r="EW2871" s="174"/>
      <c r="EX2871" s="174"/>
      <c r="EY2871" s="174"/>
    </row>
    <row r="2872" spans="146:155" ht="25.5" customHeight="1">
      <c r="EP2872" s="174"/>
      <c r="EQ2872" s="174"/>
      <c r="ER2872" s="174"/>
      <c r="ES2872" s="174"/>
      <c r="ET2872" s="174"/>
      <c r="EU2872" s="174"/>
      <c r="EV2872" s="174"/>
      <c r="EW2872" s="174"/>
      <c r="EX2872" s="174"/>
      <c r="EY2872" s="174"/>
    </row>
    <row r="2873" spans="146:155" ht="25.5" customHeight="1">
      <c r="EP2873" s="174"/>
      <c r="EQ2873" s="174"/>
      <c r="ER2873" s="174"/>
      <c r="ES2873" s="174"/>
      <c r="ET2873" s="174"/>
      <c r="EU2873" s="174"/>
      <c r="EV2873" s="174"/>
      <c r="EW2873" s="174"/>
      <c r="EX2873" s="174"/>
      <c r="EY2873" s="174"/>
    </row>
    <row r="2874" spans="146:155" ht="25.5" customHeight="1">
      <c r="EP2874" s="174"/>
      <c r="EQ2874" s="174"/>
      <c r="ER2874" s="174"/>
      <c r="ES2874" s="174"/>
      <c r="ET2874" s="174"/>
      <c r="EU2874" s="174"/>
      <c r="EV2874" s="174"/>
      <c r="EW2874" s="174"/>
      <c r="EX2874" s="174"/>
      <c r="EY2874" s="174"/>
    </row>
    <row r="2875" spans="146:155" ht="25.5" customHeight="1">
      <c r="EP2875" s="174"/>
      <c r="EQ2875" s="174"/>
      <c r="ER2875" s="174"/>
      <c r="ES2875" s="174"/>
      <c r="ET2875" s="174"/>
      <c r="EU2875" s="174"/>
      <c r="EV2875" s="174"/>
      <c r="EW2875" s="174"/>
      <c r="EX2875" s="174"/>
      <c r="EY2875" s="174"/>
    </row>
    <row r="2876" spans="146:155" ht="25.5" customHeight="1">
      <c r="EP2876" s="174"/>
      <c r="EQ2876" s="174"/>
      <c r="ER2876" s="174"/>
      <c r="ES2876" s="174"/>
      <c r="ET2876" s="174"/>
      <c r="EU2876" s="174"/>
      <c r="EV2876" s="174"/>
      <c r="EW2876" s="174"/>
      <c r="EX2876" s="174"/>
      <c r="EY2876" s="174"/>
    </row>
    <row r="2877" spans="146:155" ht="25.5" customHeight="1">
      <c r="EP2877" s="174"/>
      <c r="EQ2877" s="174"/>
      <c r="ER2877" s="174"/>
      <c r="ES2877" s="174"/>
      <c r="ET2877" s="174"/>
      <c r="EU2877" s="174"/>
      <c r="EV2877" s="174"/>
      <c r="EW2877" s="174"/>
      <c r="EX2877" s="174"/>
      <c r="EY2877" s="174"/>
    </row>
    <row r="2878" spans="146:155" ht="25.5" customHeight="1">
      <c r="EP2878" s="174"/>
      <c r="EQ2878" s="174"/>
      <c r="ER2878" s="174"/>
      <c r="ES2878" s="174"/>
      <c r="ET2878" s="174"/>
      <c r="EU2878" s="174"/>
      <c r="EV2878" s="174"/>
      <c r="EW2878" s="174"/>
      <c r="EX2878" s="174"/>
      <c r="EY2878" s="174"/>
    </row>
    <row r="2879" spans="146:155" ht="25.5" customHeight="1">
      <c r="EP2879" s="174"/>
      <c r="EQ2879" s="174"/>
      <c r="ER2879" s="174"/>
      <c r="ES2879" s="174"/>
      <c r="ET2879" s="174"/>
      <c r="EU2879" s="174"/>
      <c r="EV2879" s="174"/>
      <c r="EW2879" s="174"/>
      <c r="EX2879" s="174"/>
      <c r="EY2879" s="174"/>
    </row>
    <row r="2880" spans="146:155" ht="25.5" customHeight="1">
      <c r="EP2880" s="174"/>
      <c r="EQ2880" s="174"/>
      <c r="ER2880" s="174"/>
      <c r="ES2880" s="174"/>
      <c r="ET2880" s="174"/>
      <c r="EU2880" s="174"/>
      <c r="EV2880" s="174"/>
      <c r="EW2880" s="174"/>
      <c r="EX2880" s="174"/>
      <c r="EY2880" s="174"/>
    </row>
    <row r="2881" spans="146:155" ht="25.5" customHeight="1">
      <c r="EP2881" s="174"/>
      <c r="EQ2881" s="174"/>
      <c r="ER2881" s="174"/>
      <c r="ES2881" s="174"/>
      <c r="ET2881" s="174"/>
      <c r="EU2881" s="174"/>
      <c r="EV2881" s="174"/>
      <c r="EW2881" s="174"/>
      <c r="EX2881" s="174"/>
      <c r="EY2881" s="174"/>
    </row>
    <row r="2882" spans="146:155" ht="25.5" customHeight="1">
      <c r="EP2882" s="174"/>
      <c r="EQ2882" s="174"/>
      <c r="ER2882" s="174"/>
      <c r="ES2882" s="174"/>
      <c r="ET2882" s="174"/>
      <c r="EU2882" s="174"/>
      <c r="EV2882" s="174"/>
      <c r="EW2882" s="174"/>
      <c r="EX2882" s="174"/>
      <c r="EY2882" s="174"/>
    </row>
    <row r="2883" spans="146:155" ht="25.5" customHeight="1">
      <c r="EP2883" s="174"/>
      <c r="EQ2883" s="174"/>
      <c r="ER2883" s="174"/>
      <c r="ES2883" s="174"/>
      <c r="ET2883" s="174"/>
      <c r="EU2883" s="174"/>
      <c r="EV2883" s="174"/>
      <c r="EW2883" s="174"/>
      <c r="EX2883" s="174"/>
      <c r="EY2883" s="174"/>
    </row>
    <row r="2884" spans="146:155" ht="25.5" customHeight="1">
      <c r="EP2884" s="174"/>
      <c r="EQ2884" s="174"/>
      <c r="ER2884" s="174"/>
      <c r="ES2884" s="174"/>
      <c r="ET2884" s="174"/>
      <c r="EU2884" s="174"/>
      <c r="EV2884" s="174"/>
      <c r="EW2884" s="174"/>
      <c r="EX2884" s="174"/>
      <c r="EY2884" s="174"/>
    </row>
    <row r="2885" spans="146:155" ht="25.5" customHeight="1">
      <c r="EP2885" s="174"/>
      <c r="EQ2885" s="174"/>
      <c r="ER2885" s="174"/>
      <c r="ES2885" s="174"/>
      <c r="ET2885" s="174"/>
      <c r="EU2885" s="174"/>
      <c r="EV2885" s="174"/>
      <c r="EW2885" s="174"/>
      <c r="EX2885" s="174"/>
      <c r="EY2885" s="174"/>
    </row>
    <row r="2886" spans="146:155" ht="25.5" customHeight="1">
      <c r="EP2886" s="174"/>
      <c r="EQ2886" s="174"/>
      <c r="ER2886" s="174"/>
      <c r="ES2886" s="174"/>
      <c r="ET2886" s="174"/>
      <c r="EU2886" s="174"/>
      <c r="EV2886" s="174"/>
      <c r="EW2886" s="174"/>
      <c r="EX2886" s="174"/>
      <c r="EY2886" s="174"/>
    </row>
    <row r="2887" spans="146:155" ht="25.5" customHeight="1">
      <c r="EP2887" s="174"/>
      <c r="EQ2887" s="174"/>
      <c r="ER2887" s="174"/>
      <c r="ES2887" s="174"/>
      <c r="ET2887" s="174"/>
      <c r="EU2887" s="174"/>
      <c r="EV2887" s="174"/>
      <c r="EW2887" s="174"/>
      <c r="EX2887" s="174"/>
      <c r="EY2887" s="174"/>
    </row>
    <row r="2888" spans="146:155" ht="25.5" customHeight="1">
      <c r="EP2888" s="174"/>
      <c r="EQ2888" s="174"/>
      <c r="ER2888" s="174"/>
      <c r="ES2888" s="174"/>
      <c r="ET2888" s="174"/>
      <c r="EU2888" s="174"/>
      <c r="EV2888" s="174"/>
      <c r="EW2888" s="174"/>
      <c r="EX2888" s="174"/>
      <c r="EY2888" s="174"/>
    </row>
    <row r="2889" spans="146:155" ht="25.5" customHeight="1">
      <c r="EP2889" s="174"/>
      <c r="EQ2889" s="174"/>
      <c r="ER2889" s="174"/>
      <c r="ES2889" s="174"/>
      <c r="ET2889" s="174"/>
      <c r="EU2889" s="174"/>
      <c r="EV2889" s="174"/>
      <c r="EW2889" s="174"/>
      <c r="EX2889" s="174"/>
      <c r="EY2889" s="174"/>
    </row>
    <row r="2890" spans="146:155" ht="25.5" customHeight="1">
      <c r="EP2890" s="174"/>
      <c r="EQ2890" s="174"/>
      <c r="ER2890" s="174"/>
      <c r="ES2890" s="174"/>
      <c r="ET2890" s="174"/>
      <c r="EU2890" s="174"/>
      <c r="EV2890" s="174"/>
      <c r="EW2890" s="174"/>
      <c r="EX2890" s="174"/>
      <c r="EY2890" s="174"/>
    </row>
    <row r="2891" spans="146:155" ht="25.5" customHeight="1">
      <c r="EP2891" s="174"/>
      <c r="EQ2891" s="174"/>
      <c r="ER2891" s="174"/>
      <c r="ES2891" s="174"/>
      <c r="ET2891" s="174"/>
      <c r="EU2891" s="174"/>
      <c r="EV2891" s="174"/>
      <c r="EW2891" s="174"/>
      <c r="EX2891" s="174"/>
      <c r="EY2891" s="174"/>
    </row>
    <row r="2892" spans="146:155" ht="25.5" customHeight="1">
      <c r="EP2892" s="174"/>
      <c r="EQ2892" s="174"/>
      <c r="ER2892" s="174"/>
      <c r="ES2892" s="174"/>
      <c r="ET2892" s="174"/>
      <c r="EU2892" s="174"/>
      <c r="EV2892" s="174"/>
      <c r="EW2892" s="174"/>
      <c r="EX2892" s="174"/>
      <c r="EY2892" s="174"/>
    </row>
    <row r="2893" spans="146:155" ht="25.5" customHeight="1">
      <c r="EP2893" s="174"/>
      <c r="EQ2893" s="174"/>
      <c r="ER2893" s="174"/>
      <c r="ES2893" s="174"/>
      <c r="ET2893" s="174"/>
      <c r="EU2893" s="174"/>
      <c r="EV2893" s="174"/>
      <c r="EW2893" s="174"/>
      <c r="EX2893" s="174"/>
      <c r="EY2893" s="174"/>
    </row>
    <row r="2894" spans="146:155" ht="25.5" customHeight="1">
      <c r="EP2894" s="174"/>
      <c r="EQ2894" s="174"/>
      <c r="ER2894" s="174"/>
      <c r="ES2894" s="174"/>
      <c r="ET2894" s="174"/>
      <c r="EU2894" s="174"/>
      <c r="EV2894" s="174"/>
      <c r="EW2894" s="174"/>
      <c r="EX2894" s="174"/>
      <c r="EY2894" s="174"/>
    </row>
    <row r="2895" spans="146:155" ht="25.5" customHeight="1">
      <c r="EP2895" s="174"/>
      <c r="EQ2895" s="174"/>
      <c r="ER2895" s="174"/>
      <c r="ES2895" s="174"/>
      <c r="ET2895" s="174"/>
      <c r="EU2895" s="174"/>
      <c r="EV2895" s="174"/>
      <c r="EW2895" s="174"/>
      <c r="EX2895" s="174"/>
      <c r="EY2895" s="174"/>
    </row>
    <row r="2896" spans="146:155" ht="25.5" customHeight="1">
      <c r="EP2896" s="174"/>
      <c r="EQ2896" s="174"/>
      <c r="ER2896" s="174"/>
      <c r="ES2896" s="174"/>
      <c r="ET2896" s="174"/>
      <c r="EU2896" s="174"/>
      <c r="EV2896" s="174"/>
      <c r="EW2896" s="174"/>
      <c r="EX2896" s="174"/>
      <c r="EY2896" s="174"/>
    </row>
    <row r="2897" spans="146:155" ht="25.5" customHeight="1">
      <c r="EP2897" s="174"/>
      <c r="EQ2897" s="174"/>
      <c r="ER2897" s="174"/>
      <c r="ES2897" s="174"/>
      <c r="ET2897" s="174"/>
      <c r="EU2897" s="174"/>
      <c r="EV2897" s="174"/>
      <c r="EW2897" s="174"/>
      <c r="EX2897" s="174"/>
      <c r="EY2897" s="174"/>
    </row>
    <row r="2898" spans="146:155" ht="25.5" customHeight="1">
      <c r="EP2898" s="174"/>
      <c r="EQ2898" s="174"/>
      <c r="ER2898" s="174"/>
      <c r="ES2898" s="174"/>
      <c r="ET2898" s="174"/>
      <c r="EU2898" s="174"/>
      <c r="EV2898" s="174"/>
      <c r="EW2898" s="174"/>
      <c r="EX2898" s="174"/>
      <c r="EY2898" s="174"/>
    </row>
    <row r="2899" spans="146:155" ht="25.5" customHeight="1">
      <c r="EP2899" s="174"/>
      <c r="EQ2899" s="174"/>
      <c r="ER2899" s="174"/>
      <c r="ES2899" s="174"/>
      <c r="ET2899" s="174"/>
      <c r="EU2899" s="174"/>
      <c r="EV2899" s="174"/>
      <c r="EW2899" s="174"/>
      <c r="EX2899" s="174"/>
      <c r="EY2899" s="174"/>
    </row>
    <row r="2900" spans="146:155" ht="25.5" customHeight="1">
      <c r="EP2900" s="174"/>
      <c r="EQ2900" s="174"/>
      <c r="ER2900" s="174"/>
      <c r="ES2900" s="174"/>
      <c r="ET2900" s="174"/>
      <c r="EU2900" s="174"/>
      <c r="EV2900" s="174"/>
      <c r="EW2900" s="174"/>
      <c r="EX2900" s="174"/>
      <c r="EY2900" s="174"/>
    </row>
    <row r="2901" spans="146:155" ht="25.5" customHeight="1">
      <c r="EP2901" s="174"/>
      <c r="EQ2901" s="174"/>
      <c r="ER2901" s="174"/>
      <c r="ES2901" s="174"/>
      <c r="ET2901" s="174"/>
      <c r="EU2901" s="174"/>
      <c r="EV2901" s="174"/>
      <c r="EW2901" s="174"/>
      <c r="EX2901" s="174"/>
      <c r="EY2901" s="174"/>
    </row>
    <row r="2902" spans="146:155" ht="25.5" customHeight="1">
      <c r="EP2902" s="174"/>
      <c r="EQ2902" s="174"/>
      <c r="ER2902" s="174"/>
      <c r="ES2902" s="174"/>
      <c r="ET2902" s="174"/>
      <c r="EU2902" s="174"/>
      <c r="EV2902" s="174"/>
      <c r="EW2902" s="174"/>
      <c r="EX2902" s="174"/>
      <c r="EY2902" s="174"/>
    </row>
    <row r="2903" spans="146:155" ht="25.5" customHeight="1">
      <c r="EP2903" s="174"/>
      <c r="EQ2903" s="174"/>
      <c r="ER2903" s="174"/>
      <c r="ES2903" s="174"/>
      <c r="ET2903" s="174"/>
      <c r="EU2903" s="174"/>
      <c r="EV2903" s="174"/>
      <c r="EW2903" s="174"/>
      <c r="EX2903" s="174"/>
      <c r="EY2903" s="174"/>
    </row>
    <row r="2904" spans="146:155" ht="25.5" customHeight="1">
      <c r="EP2904" s="174"/>
      <c r="EQ2904" s="174"/>
      <c r="ER2904" s="174"/>
      <c r="ES2904" s="174"/>
      <c r="ET2904" s="174"/>
      <c r="EU2904" s="174"/>
      <c r="EV2904" s="174"/>
      <c r="EW2904" s="174"/>
      <c r="EX2904" s="174"/>
      <c r="EY2904" s="174"/>
    </row>
    <row r="2905" spans="146:155" ht="25.5" customHeight="1">
      <c r="EP2905" s="174"/>
      <c r="EQ2905" s="174"/>
      <c r="ER2905" s="174"/>
      <c r="ES2905" s="174"/>
      <c r="ET2905" s="174"/>
      <c r="EU2905" s="174"/>
      <c r="EV2905" s="174"/>
      <c r="EW2905" s="174"/>
      <c r="EX2905" s="174"/>
      <c r="EY2905" s="174"/>
    </row>
    <row r="2906" spans="146:155" ht="25.5" customHeight="1">
      <c r="EP2906" s="174"/>
      <c r="EQ2906" s="174"/>
      <c r="ER2906" s="174"/>
      <c r="ES2906" s="174"/>
      <c r="ET2906" s="174"/>
      <c r="EU2906" s="174"/>
      <c r="EV2906" s="174"/>
      <c r="EW2906" s="174"/>
      <c r="EX2906" s="174"/>
      <c r="EY2906" s="174"/>
    </row>
    <row r="2907" spans="146:155" ht="25.5" customHeight="1">
      <c r="EP2907" s="174"/>
      <c r="EQ2907" s="174"/>
      <c r="ER2907" s="174"/>
      <c r="ES2907" s="174"/>
      <c r="ET2907" s="174"/>
      <c r="EU2907" s="174"/>
      <c r="EV2907" s="174"/>
      <c r="EW2907" s="174"/>
      <c r="EX2907" s="174"/>
      <c r="EY2907" s="174"/>
    </row>
    <row r="2908" spans="146:155" ht="25.5" customHeight="1">
      <c r="EP2908" s="174"/>
      <c r="EQ2908" s="174"/>
      <c r="ER2908" s="174"/>
      <c r="ES2908" s="174"/>
      <c r="ET2908" s="174"/>
      <c r="EU2908" s="174"/>
      <c r="EV2908" s="174"/>
      <c r="EW2908" s="174"/>
      <c r="EX2908" s="174"/>
      <c r="EY2908" s="174"/>
    </row>
    <row r="2909" spans="146:155" ht="25.5" customHeight="1">
      <c r="EP2909" s="174"/>
      <c r="EQ2909" s="174"/>
      <c r="ER2909" s="174"/>
      <c r="ES2909" s="174"/>
      <c r="ET2909" s="174"/>
      <c r="EU2909" s="174"/>
      <c r="EV2909" s="174"/>
      <c r="EW2909" s="174"/>
      <c r="EX2909" s="174"/>
      <c r="EY2909" s="174"/>
    </row>
    <row r="2910" spans="146:155" ht="25.5" customHeight="1">
      <c r="EP2910" s="174"/>
      <c r="EQ2910" s="174"/>
      <c r="ER2910" s="174"/>
      <c r="ES2910" s="174"/>
      <c r="ET2910" s="174"/>
      <c r="EU2910" s="174"/>
      <c r="EV2910" s="174"/>
      <c r="EW2910" s="174"/>
      <c r="EX2910" s="174"/>
      <c r="EY2910" s="174"/>
    </row>
    <row r="2911" spans="146:155" ht="25.5" customHeight="1">
      <c r="EP2911" s="174"/>
      <c r="EQ2911" s="174"/>
      <c r="ER2911" s="174"/>
      <c r="ES2911" s="174"/>
      <c r="ET2911" s="174"/>
      <c r="EU2911" s="174"/>
      <c r="EV2911" s="174"/>
      <c r="EW2911" s="174"/>
      <c r="EX2911" s="174"/>
      <c r="EY2911" s="174"/>
    </row>
    <row r="2912" spans="146:155" ht="25.5" customHeight="1">
      <c r="EP2912" s="174"/>
      <c r="EQ2912" s="174"/>
      <c r="ER2912" s="174"/>
      <c r="ES2912" s="174"/>
      <c r="ET2912" s="174"/>
      <c r="EU2912" s="174"/>
      <c r="EV2912" s="174"/>
      <c r="EW2912" s="174"/>
      <c r="EX2912" s="174"/>
      <c r="EY2912" s="174"/>
    </row>
    <row r="2913" spans="146:155" ht="25.5" customHeight="1">
      <c r="EP2913" s="174"/>
      <c r="EQ2913" s="174"/>
      <c r="ER2913" s="174"/>
      <c r="ES2913" s="174"/>
      <c r="ET2913" s="174"/>
      <c r="EU2913" s="174"/>
      <c r="EV2913" s="174"/>
      <c r="EW2913" s="174"/>
      <c r="EX2913" s="174"/>
      <c r="EY2913" s="174"/>
    </row>
    <row r="2914" spans="146:155" ht="25.5" customHeight="1">
      <c r="EP2914" s="174"/>
      <c r="EQ2914" s="174"/>
      <c r="ER2914" s="174"/>
      <c r="ES2914" s="174"/>
      <c r="ET2914" s="174"/>
      <c r="EU2914" s="174"/>
      <c r="EV2914" s="174"/>
      <c r="EW2914" s="174"/>
      <c r="EX2914" s="174"/>
      <c r="EY2914" s="174"/>
    </row>
    <row r="2915" spans="146:155" ht="25.5" customHeight="1">
      <c r="EP2915" s="174"/>
      <c r="EQ2915" s="174"/>
      <c r="ER2915" s="174"/>
      <c r="ES2915" s="174"/>
      <c r="ET2915" s="174"/>
      <c r="EU2915" s="174"/>
      <c r="EV2915" s="174"/>
      <c r="EW2915" s="174"/>
      <c r="EX2915" s="174"/>
      <c r="EY2915" s="174"/>
    </row>
    <row r="2916" spans="146:155" ht="25.5" customHeight="1">
      <c r="EP2916" s="174"/>
      <c r="EQ2916" s="174"/>
      <c r="ER2916" s="174"/>
      <c r="ES2916" s="174"/>
      <c r="ET2916" s="174"/>
      <c r="EU2916" s="174"/>
      <c r="EV2916" s="174"/>
      <c r="EW2916" s="174"/>
      <c r="EX2916" s="174"/>
      <c r="EY2916" s="174"/>
    </row>
    <row r="2917" spans="146:155" ht="25.5" customHeight="1">
      <c r="EP2917" s="174"/>
      <c r="EQ2917" s="174"/>
      <c r="ER2917" s="174"/>
      <c r="ES2917" s="174"/>
      <c r="ET2917" s="174"/>
      <c r="EU2917" s="174"/>
      <c r="EV2917" s="174"/>
      <c r="EW2917" s="174"/>
      <c r="EX2917" s="174"/>
      <c r="EY2917" s="174"/>
    </row>
    <row r="2918" spans="146:155" ht="25.5" customHeight="1">
      <c r="EP2918" s="174"/>
      <c r="EQ2918" s="174"/>
      <c r="ER2918" s="174"/>
      <c r="ES2918" s="174"/>
      <c r="ET2918" s="174"/>
      <c r="EU2918" s="174"/>
      <c r="EV2918" s="174"/>
      <c r="EW2918" s="174"/>
      <c r="EX2918" s="174"/>
      <c r="EY2918" s="174"/>
    </row>
    <row r="2919" spans="146:155" ht="25.5" customHeight="1">
      <c r="EP2919" s="174"/>
      <c r="EQ2919" s="174"/>
      <c r="ER2919" s="174"/>
      <c r="ES2919" s="174"/>
      <c r="ET2919" s="174"/>
      <c r="EU2919" s="174"/>
      <c r="EV2919" s="174"/>
      <c r="EW2919" s="174"/>
      <c r="EX2919" s="174"/>
      <c r="EY2919" s="174"/>
    </row>
    <row r="2920" spans="146:155" ht="25.5" customHeight="1">
      <c r="EP2920" s="174"/>
      <c r="EQ2920" s="174"/>
      <c r="ER2920" s="174"/>
      <c r="ES2920" s="174"/>
      <c r="ET2920" s="174"/>
      <c r="EU2920" s="174"/>
      <c r="EV2920" s="174"/>
      <c r="EW2920" s="174"/>
      <c r="EX2920" s="174"/>
      <c r="EY2920" s="174"/>
    </row>
    <row r="2921" spans="146:155" ht="25.5" customHeight="1">
      <c r="EP2921" s="174"/>
      <c r="EQ2921" s="174"/>
      <c r="ER2921" s="174"/>
      <c r="ES2921" s="174"/>
      <c r="ET2921" s="174"/>
      <c r="EU2921" s="174"/>
      <c r="EV2921" s="174"/>
      <c r="EW2921" s="174"/>
      <c r="EX2921" s="174"/>
      <c r="EY2921" s="174"/>
    </row>
    <row r="2922" spans="146:155" ht="25.5" customHeight="1">
      <c r="EP2922" s="174"/>
      <c r="EQ2922" s="174"/>
      <c r="ER2922" s="174"/>
      <c r="ES2922" s="174"/>
      <c r="ET2922" s="174"/>
      <c r="EU2922" s="174"/>
      <c r="EV2922" s="174"/>
      <c r="EW2922" s="174"/>
      <c r="EX2922" s="174"/>
      <c r="EY2922" s="174"/>
    </row>
    <row r="2923" spans="146:155" ht="25.5" customHeight="1">
      <c r="EP2923" s="174"/>
      <c r="EQ2923" s="174"/>
      <c r="ER2923" s="174"/>
      <c r="ES2923" s="174"/>
      <c r="ET2923" s="174"/>
      <c r="EU2923" s="174"/>
      <c r="EV2923" s="174"/>
      <c r="EW2923" s="174"/>
      <c r="EX2923" s="174"/>
      <c r="EY2923" s="174"/>
    </row>
    <row r="2924" spans="146:155" ht="25.5" customHeight="1">
      <c r="EP2924" s="174"/>
      <c r="EQ2924" s="174"/>
      <c r="ER2924" s="174"/>
      <c r="ES2924" s="174"/>
      <c r="ET2924" s="174"/>
      <c r="EU2924" s="174"/>
      <c r="EV2924" s="174"/>
      <c r="EW2924" s="174"/>
      <c r="EX2924" s="174"/>
      <c r="EY2924" s="174"/>
    </row>
    <row r="2925" spans="146:155" ht="25.5" customHeight="1">
      <c r="EP2925" s="174"/>
      <c r="EQ2925" s="174"/>
      <c r="ER2925" s="174"/>
      <c r="ES2925" s="174"/>
      <c r="ET2925" s="174"/>
      <c r="EU2925" s="174"/>
      <c r="EV2925" s="174"/>
      <c r="EW2925" s="174"/>
      <c r="EX2925" s="174"/>
      <c r="EY2925" s="174"/>
    </row>
    <row r="2926" spans="146:155" ht="25.5" customHeight="1">
      <c r="EP2926" s="174"/>
      <c r="EQ2926" s="174"/>
      <c r="ER2926" s="174"/>
      <c r="ES2926" s="174"/>
      <c r="ET2926" s="174"/>
      <c r="EU2926" s="174"/>
      <c r="EV2926" s="174"/>
      <c r="EW2926" s="174"/>
      <c r="EX2926" s="174"/>
      <c r="EY2926" s="174"/>
    </row>
    <row r="2927" spans="146:155" ht="25.5" customHeight="1">
      <c r="EP2927" s="174"/>
      <c r="EQ2927" s="174"/>
      <c r="ER2927" s="174"/>
      <c r="ES2927" s="174"/>
      <c r="ET2927" s="174"/>
      <c r="EU2927" s="174"/>
      <c r="EV2927" s="174"/>
      <c r="EW2927" s="174"/>
      <c r="EX2927" s="174"/>
      <c r="EY2927" s="174"/>
    </row>
    <row r="2928" spans="146:155" ht="25.5" customHeight="1">
      <c r="EP2928" s="174"/>
      <c r="EQ2928" s="174"/>
      <c r="ER2928" s="174"/>
      <c r="ES2928" s="174"/>
      <c r="ET2928" s="174"/>
      <c r="EU2928" s="174"/>
      <c r="EV2928" s="174"/>
      <c r="EW2928" s="174"/>
      <c r="EX2928" s="174"/>
      <c r="EY2928" s="174"/>
    </row>
    <row r="2929" spans="146:155" ht="25.5" customHeight="1">
      <c r="EP2929" s="174"/>
      <c r="EQ2929" s="174"/>
      <c r="ER2929" s="174"/>
      <c r="ES2929" s="174"/>
      <c r="ET2929" s="174"/>
      <c r="EU2929" s="174"/>
      <c r="EV2929" s="174"/>
      <c r="EW2929" s="174"/>
      <c r="EX2929" s="174"/>
      <c r="EY2929" s="174"/>
    </row>
    <row r="2930" spans="146:155" ht="25.5" customHeight="1">
      <c r="EP2930" s="174"/>
      <c r="EQ2930" s="174"/>
      <c r="ER2930" s="174"/>
      <c r="ES2930" s="174"/>
      <c r="ET2930" s="174"/>
      <c r="EU2930" s="174"/>
      <c r="EV2930" s="174"/>
      <c r="EW2930" s="174"/>
      <c r="EX2930" s="174"/>
      <c r="EY2930" s="174"/>
    </row>
    <row r="2931" spans="146:155" ht="25.5" customHeight="1">
      <c r="EP2931" s="174"/>
      <c r="EQ2931" s="174"/>
      <c r="ER2931" s="174"/>
      <c r="ES2931" s="174"/>
      <c r="ET2931" s="174"/>
      <c r="EU2931" s="174"/>
      <c r="EV2931" s="174"/>
      <c r="EW2931" s="174"/>
      <c r="EX2931" s="174"/>
      <c r="EY2931" s="174"/>
    </row>
    <row r="2932" spans="146:155" ht="25.5" customHeight="1">
      <c r="EP2932" s="174"/>
      <c r="EQ2932" s="174"/>
      <c r="ER2932" s="174"/>
      <c r="ES2932" s="174"/>
      <c r="ET2932" s="174"/>
      <c r="EU2932" s="174"/>
      <c r="EV2932" s="174"/>
      <c r="EW2932" s="174"/>
      <c r="EX2932" s="174"/>
      <c r="EY2932" s="174"/>
    </row>
    <row r="2933" spans="146:155" ht="25.5" customHeight="1">
      <c r="EP2933" s="174"/>
      <c r="EQ2933" s="174"/>
      <c r="ER2933" s="174"/>
      <c r="ES2933" s="174"/>
      <c r="ET2933" s="174"/>
      <c r="EU2933" s="174"/>
      <c r="EV2933" s="174"/>
      <c r="EW2933" s="174"/>
      <c r="EX2933" s="174"/>
      <c r="EY2933" s="174"/>
    </row>
    <row r="2934" spans="146:155" ht="25.5" customHeight="1">
      <c r="EP2934" s="174"/>
      <c r="EQ2934" s="174"/>
      <c r="ER2934" s="174"/>
      <c r="ES2934" s="174"/>
      <c r="ET2934" s="174"/>
      <c r="EU2934" s="174"/>
      <c r="EV2934" s="174"/>
      <c r="EW2934" s="174"/>
      <c r="EX2934" s="174"/>
      <c r="EY2934" s="174"/>
    </row>
    <row r="2935" spans="146:155" ht="25.5" customHeight="1">
      <c r="EP2935" s="174"/>
      <c r="EQ2935" s="174"/>
      <c r="ER2935" s="174"/>
      <c r="ES2935" s="174"/>
      <c r="ET2935" s="174"/>
      <c r="EU2935" s="174"/>
      <c r="EV2935" s="174"/>
      <c r="EW2935" s="174"/>
      <c r="EX2935" s="174"/>
      <c r="EY2935" s="174"/>
    </row>
    <row r="2936" spans="146:155" ht="25.5" customHeight="1">
      <c r="EP2936" s="174"/>
      <c r="EQ2936" s="174"/>
      <c r="ER2936" s="174"/>
      <c r="ES2936" s="174"/>
      <c r="ET2936" s="174"/>
      <c r="EU2936" s="174"/>
      <c r="EV2936" s="174"/>
      <c r="EW2936" s="174"/>
      <c r="EX2936" s="174"/>
      <c r="EY2936" s="174"/>
    </row>
    <row r="2937" spans="146:155" ht="25.5" customHeight="1">
      <c r="EP2937" s="174"/>
      <c r="EQ2937" s="174"/>
      <c r="ER2937" s="174"/>
      <c r="ES2937" s="174"/>
      <c r="ET2937" s="174"/>
      <c r="EU2937" s="174"/>
      <c r="EV2937" s="174"/>
      <c r="EW2937" s="174"/>
      <c r="EX2937" s="174"/>
      <c r="EY2937" s="174"/>
    </row>
    <row r="2938" spans="146:155" ht="25.5" customHeight="1">
      <c r="EP2938" s="174"/>
      <c r="EQ2938" s="174"/>
      <c r="ER2938" s="174"/>
      <c r="ES2938" s="174"/>
      <c r="ET2938" s="174"/>
      <c r="EU2938" s="174"/>
      <c r="EV2938" s="174"/>
      <c r="EW2938" s="174"/>
      <c r="EX2938" s="174"/>
      <c r="EY2938" s="174"/>
    </row>
    <row r="2939" spans="146:155" ht="25.5" customHeight="1">
      <c r="EP2939" s="174"/>
      <c r="EQ2939" s="174"/>
      <c r="ER2939" s="174"/>
      <c r="ES2939" s="174"/>
      <c r="ET2939" s="174"/>
      <c r="EU2939" s="174"/>
      <c r="EV2939" s="174"/>
      <c r="EW2939" s="174"/>
      <c r="EX2939" s="174"/>
      <c r="EY2939" s="174"/>
    </row>
    <row r="2940" spans="146:155" ht="25.5" customHeight="1">
      <c r="EP2940" s="174"/>
      <c r="EQ2940" s="174"/>
      <c r="ER2940" s="174"/>
      <c r="ES2940" s="174"/>
      <c r="ET2940" s="174"/>
      <c r="EU2940" s="174"/>
      <c r="EV2940" s="174"/>
      <c r="EW2940" s="174"/>
      <c r="EX2940" s="174"/>
      <c r="EY2940" s="174"/>
    </row>
    <row r="2941" spans="146:155" ht="25.5" customHeight="1">
      <c r="EP2941" s="174"/>
      <c r="EQ2941" s="174"/>
      <c r="ER2941" s="174"/>
      <c r="ES2941" s="174"/>
      <c r="ET2941" s="174"/>
      <c r="EU2941" s="174"/>
      <c r="EV2941" s="174"/>
      <c r="EW2941" s="174"/>
      <c r="EX2941" s="174"/>
      <c r="EY2941" s="174"/>
    </row>
    <row r="2942" spans="146:155" ht="25.5" customHeight="1">
      <c r="EP2942" s="174"/>
      <c r="EQ2942" s="174"/>
      <c r="ER2942" s="174"/>
      <c r="ES2942" s="174"/>
      <c r="ET2942" s="174"/>
      <c r="EU2942" s="174"/>
      <c r="EV2942" s="174"/>
      <c r="EW2942" s="174"/>
      <c r="EX2942" s="174"/>
      <c r="EY2942" s="174"/>
    </row>
    <row r="2943" spans="146:155" ht="25.5" customHeight="1">
      <c r="EP2943" s="174"/>
      <c r="EQ2943" s="174"/>
      <c r="ER2943" s="174"/>
      <c r="ES2943" s="174"/>
      <c r="ET2943" s="174"/>
      <c r="EU2943" s="174"/>
      <c r="EV2943" s="174"/>
      <c r="EW2943" s="174"/>
      <c r="EX2943" s="174"/>
      <c r="EY2943" s="174"/>
    </row>
    <row r="2944" spans="146:155" ht="25.5" customHeight="1">
      <c r="EP2944" s="174"/>
      <c r="EQ2944" s="174"/>
      <c r="ER2944" s="174"/>
      <c r="ES2944" s="174"/>
      <c r="ET2944" s="174"/>
      <c r="EU2944" s="174"/>
      <c r="EV2944" s="174"/>
      <c r="EW2944" s="174"/>
      <c r="EX2944" s="174"/>
      <c r="EY2944" s="174"/>
    </row>
    <row r="2945" spans="146:155" ht="25.5" customHeight="1">
      <c r="EP2945" s="174"/>
      <c r="EQ2945" s="174"/>
      <c r="ER2945" s="174"/>
      <c r="ES2945" s="174"/>
      <c r="ET2945" s="174"/>
      <c r="EU2945" s="174"/>
      <c r="EV2945" s="174"/>
      <c r="EW2945" s="174"/>
      <c r="EX2945" s="174"/>
      <c r="EY2945" s="174"/>
    </row>
    <row r="2946" spans="146:155" ht="25.5" customHeight="1">
      <c r="EP2946" s="174"/>
      <c r="EQ2946" s="174"/>
      <c r="ER2946" s="174"/>
      <c r="ES2946" s="174"/>
      <c r="ET2946" s="174"/>
      <c r="EU2946" s="174"/>
      <c r="EV2946" s="174"/>
      <c r="EW2946" s="174"/>
      <c r="EX2946" s="174"/>
      <c r="EY2946" s="174"/>
    </row>
    <row r="2947" spans="146:155" ht="25.5" customHeight="1">
      <c r="EP2947" s="174"/>
      <c r="EQ2947" s="174"/>
      <c r="ER2947" s="174"/>
      <c r="ES2947" s="174"/>
      <c r="ET2947" s="174"/>
      <c r="EU2947" s="174"/>
      <c r="EV2947" s="174"/>
      <c r="EW2947" s="174"/>
      <c r="EX2947" s="174"/>
      <c r="EY2947" s="174"/>
    </row>
    <row r="2948" spans="146:155" ht="25.5" customHeight="1">
      <c r="EP2948" s="174"/>
      <c r="EQ2948" s="174"/>
      <c r="ER2948" s="174"/>
      <c r="ES2948" s="174"/>
      <c r="ET2948" s="174"/>
      <c r="EU2948" s="174"/>
      <c r="EV2948" s="174"/>
      <c r="EW2948" s="174"/>
      <c r="EX2948" s="174"/>
      <c r="EY2948" s="174"/>
    </row>
    <row r="2949" spans="146:155" ht="25.5" customHeight="1">
      <c r="EP2949" s="174"/>
      <c r="EQ2949" s="174"/>
      <c r="ER2949" s="174"/>
      <c r="ES2949" s="174"/>
      <c r="ET2949" s="174"/>
      <c r="EU2949" s="174"/>
      <c r="EV2949" s="174"/>
      <c r="EW2949" s="174"/>
      <c r="EX2949" s="174"/>
      <c r="EY2949" s="174"/>
    </row>
    <row r="2950" spans="146:155" ht="25.5" customHeight="1">
      <c r="EP2950" s="174"/>
      <c r="EQ2950" s="174"/>
      <c r="ER2950" s="174"/>
      <c r="ES2950" s="174"/>
      <c r="ET2950" s="174"/>
      <c r="EU2950" s="174"/>
      <c r="EV2950" s="174"/>
      <c r="EW2950" s="174"/>
      <c r="EX2950" s="174"/>
      <c r="EY2950" s="174"/>
    </row>
    <row r="2951" spans="146:155" ht="25.5" customHeight="1">
      <c r="EP2951" s="174"/>
      <c r="EQ2951" s="174"/>
      <c r="ER2951" s="174"/>
      <c r="ES2951" s="174"/>
      <c r="ET2951" s="174"/>
      <c r="EU2951" s="174"/>
      <c r="EV2951" s="174"/>
      <c r="EW2951" s="174"/>
      <c r="EX2951" s="174"/>
      <c r="EY2951" s="174"/>
    </row>
    <row r="2952" spans="146:155" ht="25.5" customHeight="1">
      <c r="EP2952" s="174"/>
      <c r="EQ2952" s="174"/>
      <c r="ER2952" s="174"/>
      <c r="ES2952" s="174"/>
      <c r="ET2952" s="174"/>
      <c r="EU2952" s="174"/>
      <c r="EV2952" s="174"/>
      <c r="EW2952" s="174"/>
      <c r="EX2952" s="174"/>
      <c r="EY2952" s="174"/>
    </row>
    <row r="2953" spans="146:155" ht="25.5" customHeight="1">
      <c r="EP2953" s="174"/>
      <c r="EQ2953" s="174"/>
      <c r="ER2953" s="174"/>
      <c r="ES2953" s="174"/>
      <c r="ET2953" s="174"/>
      <c r="EU2953" s="174"/>
      <c r="EV2953" s="174"/>
      <c r="EW2953" s="174"/>
      <c r="EX2953" s="174"/>
      <c r="EY2953" s="174"/>
    </row>
    <row r="2954" spans="146:155" ht="25.5" customHeight="1">
      <c r="EP2954" s="174"/>
      <c r="EQ2954" s="174"/>
      <c r="ER2954" s="174"/>
      <c r="ES2954" s="174"/>
      <c r="ET2954" s="174"/>
      <c r="EU2954" s="174"/>
      <c r="EV2954" s="174"/>
      <c r="EW2954" s="174"/>
      <c r="EX2954" s="174"/>
      <c r="EY2954" s="174"/>
    </row>
    <row r="2955" spans="146:155" ht="25.5" customHeight="1">
      <c r="EP2955" s="174"/>
      <c r="EQ2955" s="174"/>
      <c r="ER2955" s="174"/>
      <c r="ES2955" s="174"/>
      <c r="ET2955" s="174"/>
      <c r="EU2955" s="174"/>
      <c r="EV2955" s="174"/>
      <c r="EW2955" s="174"/>
      <c r="EX2955" s="174"/>
      <c r="EY2955" s="174"/>
    </row>
    <row r="2956" spans="146:155" ht="25.5" customHeight="1">
      <c r="EP2956" s="174"/>
      <c r="EQ2956" s="174"/>
      <c r="ER2956" s="174"/>
      <c r="ES2956" s="174"/>
      <c r="ET2956" s="174"/>
      <c r="EU2956" s="174"/>
      <c r="EV2956" s="174"/>
      <c r="EW2956" s="174"/>
      <c r="EX2956" s="174"/>
      <c r="EY2956" s="174"/>
    </row>
    <row r="2957" spans="146:155" ht="25.5" customHeight="1">
      <c r="EP2957" s="174"/>
      <c r="EQ2957" s="174"/>
      <c r="ER2957" s="174"/>
      <c r="ES2957" s="174"/>
      <c r="ET2957" s="174"/>
      <c r="EU2957" s="174"/>
      <c r="EV2957" s="174"/>
      <c r="EW2957" s="174"/>
      <c r="EX2957" s="174"/>
      <c r="EY2957" s="174"/>
    </row>
    <row r="2958" spans="146:155" ht="25.5" customHeight="1">
      <c r="EP2958" s="174"/>
      <c r="EQ2958" s="174"/>
      <c r="ER2958" s="174"/>
      <c r="ES2958" s="174"/>
      <c r="ET2958" s="174"/>
      <c r="EU2958" s="174"/>
      <c r="EV2958" s="174"/>
      <c r="EW2958" s="174"/>
      <c r="EX2958" s="174"/>
      <c r="EY2958" s="174"/>
    </row>
    <row r="2959" spans="146:155" ht="25.5" customHeight="1">
      <c r="EP2959" s="174"/>
      <c r="EQ2959" s="174"/>
      <c r="ER2959" s="174"/>
      <c r="ES2959" s="174"/>
      <c r="ET2959" s="174"/>
      <c r="EU2959" s="174"/>
      <c r="EV2959" s="174"/>
      <c r="EW2959" s="174"/>
      <c r="EX2959" s="174"/>
      <c r="EY2959" s="174"/>
    </row>
    <row r="2960" spans="146:155" ht="25.5" customHeight="1">
      <c r="EP2960" s="174"/>
      <c r="EQ2960" s="174"/>
      <c r="ER2960" s="174"/>
      <c r="ES2960" s="174"/>
      <c r="ET2960" s="174"/>
      <c r="EU2960" s="174"/>
      <c r="EV2960" s="174"/>
      <c r="EW2960" s="174"/>
      <c r="EX2960" s="174"/>
      <c r="EY2960" s="174"/>
    </row>
    <row r="2961" spans="146:155" ht="25.5" customHeight="1">
      <c r="EP2961" s="174"/>
      <c r="EQ2961" s="174"/>
      <c r="ER2961" s="174"/>
      <c r="ES2961" s="174"/>
      <c r="ET2961" s="174"/>
      <c r="EU2961" s="174"/>
      <c r="EV2961" s="174"/>
      <c r="EW2961" s="174"/>
      <c r="EX2961" s="174"/>
      <c r="EY2961" s="174"/>
    </row>
    <row r="2962" spans="146:155" ht="25.5" customHeight="1">
      <c r="EP2962" s="174"/>
      <c r="EQ2962" s="174"/>
      <c r="ER2962" s="174"/>
      <c r="ES2962" s="174"/>
      <c r="ET2962" s="174"/>
      <c r="EU2962" s="174"/>
      <c r="EV2962" s="174"/>
      <c r="EW2962" s="174"/>
      <c r="EX2962" s="174"/>
      <c r="EY2962" s="174"/>
    </row>
    <row r="2963" spans="146:155" ht="25.5" customHeight="1">
      <c r="EP2963" s="174"/>
      <c r="EQ2963" s="174"/>
      <c r="ER2963" s="174"/>
      <c r="ES2963" s="174"/>
      <c r="ET2963" s="174"/>
      <c r="EU2963" s="174"/>
      <c r="EV2963" s="174"/>
      <c r="EW2963" s="174"/>
      <c r="EX2963" s="174"/>
      <c r="EY2963" s="174"/>
    </row>
    <row r="2964" spans="146:155" ht="25.5" customHeight="1">
      <c r="EP2964" s="174"/>
      <c r="EQ2964" s="174"/>
      <c r="ER2964" s="174"/>
      <c r="ES2964" s="174"/>
      <c r="ET2964" s="174"/>
      <c r="EU2964" s="174"/>
      <c r="EV2964" s="174"/>
      <c r="EW2964" s="174"/>
      <c r="EX2964" s="174"/>
      <c r="EY2964" s="174"/>
    </row>
    <row r="2965" spans="146:155" ht="25.5" customHeight="1">
      <c r="EP2965" s="174"/>
      <c r="EQ2965" s="174"/>
      <c r="ER2965" s="174"/>
      <c r="ES2965" s="174"/>
      <c r="ET2965" s="174"/>
      <c r="EU2965" s="174"/>
      <c r="EV2965" s="174"/>
      <c r="EW2965" s="174"/>
      <c r="EX2965" s="174"/>
      <c r="EY2965" s="174"/>
    </row>
    <row r="2966" spans="146:155" ht="25.5" customHeight="1">
      <c r="EP2966" s="174"/>
      <c r="EQ2966" s="174"/>
      <c r="ER2966" s="174"/>
      <c r="ES2966" s="174"/>
      <c r="ET2966" s="174"/>
      <c r="EU2966" s="174"/>
      <c r="EV2966" s="174"/>
      <c r="EW2966" s="174"/>
      <c r="EX2966" s="174"/>
      <c r="EY2966" s="174"/>
    </row>
    <row r="2967" spans="146:155" ht="25.5" customHeight="1">
      <c r="EP2967" s="174"/>
      <c r="EQ2967" s="174"/>
      <c r="ER2967" s="174"/>
      <c r="ES2967" s="174"/>
      <c r="ET2967" s="174"/>
      <c r="EU2967" s="174"/>
      <c r="EV2967" s="174"/>
      <c r="EW2967" s="174"/>
      <c r="EX2967" s="174"/>
      <c r="EY2967" s="174"/>
    </row>
    <row r="2968" spans="146:155" ht="25.5" customHeight="1">
      <c r="EP2968" s="174"/>
      <c r="EQ2968" s="174"/>
      <c r="ER2968" s="174"/>
      <c r="ES2968" s="174"/>
      <c r="ET2968" s="174"/>
      <c r="EU2968" s="174"/>
      <c r="EV2968" s="174"/>
      <c r="EW2968" s="174"/>
      <c r="EX2968" s="174"/>
      <c r="EY2968" s="174"/>
    </row>
    <row r="2969" spans="146:155" ht="25.5" customHeight="1">
      <c r="EP2969" s="174"/>
      <c r="EQ2969" s="174"/>
      <c r="ER2969" s="174"/>
      <c r="ES2969" s="174"/>
      <c r="ET2969" s="174"/>
      <c r="EU2969" s="174"/>
      <c r="EV2969" s="174"/>
      <c r="EW2969" s="174"/>
      <c r="EX2969" s="174"/>
      <c r="EY2969" s="174"/>
    </row>
    <row r="2970" spans="146:155" ht="25.5" customHeight="1">
      <c r="EP2970" s="174"/>
      <c r="EQ2970" s="174"/>
      <c r="ER2970" s="174"/>
      <c r="ES2970" s="174"/>
      <c r="ET2970" s="174"/>
      <c r="EU2970" s="174"/>
      <c r="EV2970" s="174"/>
      <c r="EW2970" s="174"/>
      <c r="EX2970" s="174"/>
      <c r="EY2970" s="174"/>
    </row>
    <row r="2971" spans="146:155" ht="25.5" customHeight="1">
      <c r="EP2971" s="174"/>
      <c r="EQ2971" s="174"/>
      <c r="ER2971" s="174"/>
      <c r="ES2971" s="174"/>
      <c r="ET2971" s="174"/>
      <c r="EU2971" s="174"/>
      <c r="EV2971" s="174"/>
      <c r="EW2971" s="174"/>
      <c r="EX2971" s="174"/>
      <c r="EY2971" s="174"/>
    </row>
    <row r="2972" spans="146:155" ht="25.5" customHeight="1">
      <c r="EP2972" s="174"/>
      <c r="EQ2972" s="174"/>
      <c r="ER2972" s="174"/>
      <c r="ES2972" s="174"/>
      <c r="ET2972" s="174"/>
      <c r="EU2972" s="174"/>
      <c r="EV2972" s="174"/>
      <c r="EW2972" s="174"/>
      <c r="EX2972" s="174"/>
      <c r="EY2972" s="174"/>
    </row>
    <row r="2973" spans="146:155" ht="25.5" customHeight="1">
      <c r="EP2973" s="174"/>
      <c r="EQ2973" s="174"/>
      <c r="ER2973" s="174"/>
      <c r="ES2973" s="174"/>
      <c r="ET2973" s="174"/>
      <c r="EU2973" s="174"/>
      <c r="EV2973" s="174"/>
      <c r="EW2973" s="174"/>
      <c r="EX2973" s="174"/>
      <c r="EY2973" s="174"/>
    </row>
    <row r="2974" spans="146:155" ht="25.5" customHeight="1">
      <c r="EP2974" s="174"/>
      <c r="EQ2974" s="174"/>
      <c r="ER2974" s="174"/>
      <c r="ES2974" s="174"/>
      <c r="ET2974" s="174"/>
      <c r="EU2974" s="174"/>
      <c r="EV2974" s="174"/>
      <c r="EW2974" s="174"/>
      <c r="EX2974" s="174"/>
      <c r="EY2974" s="174"/>
    </row>
    <row r="2975" spans="146:155" ht="25.5" customHeight="1">
      <c r="EP2975" s="174"/>
      <c r="EQ2975" s="174"/>
      <c r="ER2975" s="174"/>
      <c r="ES2975" s="174"/>
      <c r="ET2975" s="174"/>
      <c r="EU2975" s="174"/>
      <c r="EV2975" s="174"/>
      <c r="EW2975" s="174"/>
      <c r="EX2975" s="174"/>
      <c r="EY2975" s="174"/>
    </row>
    <row r="2976" spans="146:155" ht="25.5" customHeight="1">
      <c r="EP2976" s="174"/>
      <c r="EQ2976" s="174"/>
      <c r="ER2976" s="174"/>
      <c r="ES2976" s="174"/>
      <c r="ET2976" s="174"/>
      <c r="EU2976" s="174"/>
      <c r="EV2976" s="174"/>
      <c r="EW2976" s="174"/>
      <c r="EX2976" s="174"/>
      <c r="EY2976" s="174"/>
    </row>
    <row r="2977" spans="146:155" ht="25.5" customHeight="1">
      <c r="EP2977" s="174"/>
      <c r="EQ2977" s="174"/>
      <c r="ER2977" s="174"/>
      <c r="ES2977" s="174"/>
      <c r="ET2977" s="174"/>
      <c r="EU2977" s="174"/>
      <c r="EV2977" s="174"/>
      <c r="EW2977" s="174"/>
      <c r="EX2977" s="174"/>
      <c r="EY2977" s="174"/>
    </row>
    <row r="2978" spans="146:155" ht="25.5" customHeight="1">
      <c r="EP2978" s="174"/>
      <c r="EQ2978" s="174"/>
      <c r="ER2978" s="174"/>
      <c r="ES2978" s="174"/>
      <c r="ET2978" s="174"/>
      <c r="EU2978" s="174"/>
      <c r="EV2978" s="174"/>
      <c r="EW2978" s="174"/>
      <c r="EX2978" s="174"/>
      <c r="EY2978" s="174"/>
    </row>
    <row r="2979" spans="146:155" ht="25.5" customHeight="1">
      <c r="EP2979" s="174"/>
      <c r="EQ2979" s="174"/>
      <c r="ER2979" s="174"/>
      <c r="ES2979" s="174"/>
      <c r="ET2979" s="174"/>
      <c r="EU2979" s="174"/>
      <c r="EV2979" s="174"/>
      <c r="EW2979" s="174"/>
      <c r="EX2979" s="174"/>
      <c r="EY2979" s="174"/>
    </row>
    <row r="2980" spans="146:155" ht="25.5" customHeight="1">
      <c r="EP2980" s="174"/>
      <c r="EQ2980" s="174"/>
      <c r="ER2980" s="174"/>
      <c r="ES2980" s="174"/>
      <c r="ET2980" s="174"/>
      <c r="EU2980" s="174"/>
      <c r="EV2980" s="174"/>
      <c r="EW2980" s="174"/>
      <c r="EX2980" s="174"/>
      <c r="EY2980" s="174"/>
    </row>
    <row r="2981" spans="146:155" ht="25.5" customHeight="1">
      <c r="EP2981" s="174"/>
      <c r="EQ2981" s="174"/>
      <c r="ER2981" s="174"/>
      <c r="ES2981" s="174"/>
      <c r="ET2981" s="174"/>
      <c r="EU2981" s="174"/>
      <c r="EV2981" s="174"/>
      <c r="EW2981" s="174"/>
      <c r="EX2981" s="174"/>
      <c r="EY2981" s="174"/>
    </row>
    <row r="2982" spans="146:155" ht="25.5" customHeight="1">
      <c r="EP2982" s="174"/>
      <c r="EQ2982" s="174"/>
      <c r="ER2982" s="174"/>
      <c r="ES2982" s="174"/>
      <c r="ET2982" s="174"/>
      <c r="EU2982" s="174"/>
      <c r="EV2982" s="174"/>
      <c r="EW2982" s="174"/>
      <c r="EX2982" s="174"/>
      <c r="EY2982" s="174"/>
    </row>
    <row r="2983" spans="146:155" ht="25.5" customHeight="1">
      <c r="EP2983" s="174"/>
      <c r="EQ2983" s="174"/>
      <c r="ER2983" s="174"/>
      <c r="ES2983" s="174"/>
      <c r="ET2983" s="174"/>
      <c r="EU2983" s="174"/>
      <c r="EV2983" s="174"/>
      <c r="EW2983" s="174"/>
      <c r="EX2983" s="174"/>
      <c r="EY2983" s="174"/>
    </row>
    <row r="2984" spans="146:155" ht="25.5" customHeight="1">
      <c r="EP2984" s="174"/>
      <c r="EQ2984" s="174"/>
      <c r="ER2984" s="174"/>
      <c r="ES2984" s="174"/>
      <c r="ET2984" s="174"/>
      <c r="EU2984" s="174"/>
      <c r="EV2984" s="174"/>
      <c r="EW2984" s="174"/>
      <c r="EX2984" s="174"/>
      <c r="EY2984" s="174"/>
    </row>
    <row r="2985" spans="146:155" ht="25.5" customHeight="1">
      <c r="EP2985" s="174"/>
      <c r="EQ2985" s="174"/>
      <c r="ER2985" s="174"/>
      <c r="ES2985" s="174"/>
      <c r="ET2985" s="174"/>
      <c r="EU2985" s="174"/>
      <c r="EV2985" s="174"/>
      <c r="EW2985" s="174"/>
      <c r="EX2985" s="174"/>
      <c r="EY2985" s="174"/>
    </row>
    <row r="2986" spans="146:155" ht="25.5" customHeight="1">
      <c r="EP2986" s="174"/>
      <c r="EQ2986" s="174"/>
      <c r="ER2986" s="174"/>
      <c r="ES2986" s="174"/>
      <c r="ET2986" s="174"/>
      <c r="EU2986" s="174"/>
      <c r="EV2986" s="174"/>
      <c r="EW2986" s="174"/>
      <c r="EX2986" s="174"/>
      <c r="EY2986" s="174"/>
    </row>
    <row r="2987" spans="146:155" ht="25.5" customHeight="1">
      <c r="EP2987" s="174"/>
      <c r="EQ2987" s="174"/>
      <c r="ER2987" s="174"/>
      <c r="ES2987" s="174"/>
      <c r="ET2987" s="174"/>
      <c r="EU2987" s="174"/>
      <c r="EV2987" s="174"/>
      <c r="EW2987" s="174"/>
      <c r="EX2987" s="174"/>
      <c r="EY2987" s="174"/>
    </row>
    <row r="2988" spans="146:155" ht="25.5" customHeight="1">
      <c r="EP2988" s="174"/>
      <c r="EQ2988" s="174"/>
      <c r="ER2988" s="174"/>
      <c r="ES2988" s="174"/>
      <c r="ET2988" s="174"/>
      <c r="EU2988" s="174"/>
      <c r="EV2988" s="174"/>
      <c r="EW2988" s="174"/>
      <c r="EX2988" s="174"/>
      <c r="EY2988" s="174"/>
    </row>
    <row r="2989" spans="146:155" ht="25.5" customHeight="1">
      <c r="EP2989" s="174"/>
      <c r="EQ2989" s="174"/>
      <c r="ER2989" s="174"/>
      <c r="ES2989" s="174"/>
      <c r="ET2989" s="174"/>
      <c r="EU2989" s="174"/>
      <c r="EV2989" s="174"/>
      <c r="EW2989" s="174"/>
      <c r="EX2989" s="174"/>
      <c r="EY2989" s="174"/>
    </row>
    <row r="2990" spans="146:155" ht="25.5" customHeight="1">
      <c r="EP2990" s="174"/>
      <c r="EQ2990" s="174"/>
      <c r="ER2990" s="174"/>
      <c r="ES2990" s="174"/>
      <c r="ET2990" s="174"/>
      <c r="EU2990" s="174"/>
      <c r="EV2990" s="174"/>
      <c r="EW2990" s="174"/>
      <c r="EX2990" s="174"/>
      <c r="EY2990" s="174"/>
    </row>
    <row r="2991" spans="146:155" ht="25.5" customHeight="1">
      <c r="EP2991" s="174"/>
      <c r="EQ2991" s="174"/>
      <c r="ER2991" s="174"/>
      <c r="ES2991" s="174"/>
      <c r="ET2991" s="174"/>
      <c r="EU2991" s="174"/>
      <c r="EV2991" s="174"/>
      <c r="EW2991" s="174"/>
      <c r="EX2991" s="174"/>
      <c r="EY2991" s="174"/>
    </row>
    <row r="2992" spans="146:155" ht="25.5" customHeight="1">
      <c r="EP2992" s="174"/>
      <c r="EQ2992" s="174"/>
      <c r="ER2992" s="174"/>
      <c r="ES2992" s="174"/>
      <c r="ET2992" s="174"/>
      <c r="EU2992" s="174"/>
      <c r="EV2992" s="174"/>
      <c r="EW2992" s="174"/>
      <c r="EX2992" s="174"/>
      <c r="EY2992" s="174"/>
    </row>
    <row r="2993" spans="146:155" ht="25.5" customHeight="1">
      <c r="EP2993" s="174"/>
      <c r="EQ2993" s="174"/>
      <c r="ER2993" s="174"/>
      <c r="ES2993" s="174"/>
      <c r="ET2993" s="174"/>
      <c r="EU2993" s="174"/>
      <c r="EV2993" s="174"/>
      <c r="EW2993" s="174"/>
      <c r="EX2993" s="174"/>
      <c r="EY2993" s="174"/>
    </row>
    <row r="2994" spans="146:155" ht="25.5" customHeight="1">
      <c r="EP2994" s="174"/>
      <c r="EQ2994" s="174"/>
      <c r="ER2994" s="174"/>
      <c r="ES2994" s="174"/>
      <c r="ET2994" s="174"/>
      <c r="EU2994" s="174"/>
      <c r="EV2994" s="174"/>
      <c r="EW2994" s="174"/>
      <c r="EX2994" s="174"/>
      <c r="EY2994" s="174"/>
    </row>
    <row r="2995" spans="146:155" ht="25.5" customHeight="1">
      <c r="EP2995" s="174"/>
      <c r="EQ2995" s="174"/>
      <c r="ER2995" s="174"/>
      <c r="ES2995" s="174"/>
      <c r="ET2995" s="174"/>
      <c r="EU2995" s="174"/>
      <c r="EV2995" s="174"/>
      <c r="EW2995" s="174"/>
      <c r="EX2995" s="174"/>
      <c r="EY2995" s="174"/>
    </row>
    <row r="2996" spans="146:155" ht="25.5" customHeight="1">
      <c r="EP2996" s="174"/>
      <c r="EQ2996" s="174"/>
      <c r="ER2996" s="174"/>
      <c r="ES2996" s="174"/>
      <c r="ET2996" s="174"/>
      <c r="EU2996" s="174"/>
      <c r="EV2996" s="174"/>
      <c r="EW2996" s="174"/>
      <c r="EX2996" s="174"/>
      <c r="EY2996" s="174"/>
    </row>
    <row r="2997" spans="146:155" ht="25.5" customHeight="1">
      <c r="EP2997" s="174"/>
      <c r="EQ2997" s="174"/>
      <c r="ER2997" s="174"/>
      <c r="ES2997" s="174"/>
      <c r="ET2997" s="174"/>
      <c r="EU2997" s="174"/>
      <c r="EV2997" s="174"/>
      <c r="EW2997" s="174"/>
      <c r="EX2997" s="174"/>
      <c r="EY2997" s="174"/>
    </row>
    <row r="2998" spans="146:155" ht="25.5" customHeight="1">
      <c r="EP2998" s="174"/>
      <c r="EQ2998" s="174"/>
      <c r="ER2998" s="174"/>
      <c r="ES2998" s="174"/>
      <c r="ET2998" s="174"/>
      <c r="EU2998" s="174"/>
      <c r="EV2998" s="174"/>
      <c r="EW2998" s="174"/>
      <c r="EX2998" s="174"/>
      <c r="EY2998" s="174"/>
    </row>
    <row r="2999" spans="146:155" ht="25.5" customHeight="1">
      <c r="EP2999" s="174"/>
      <c r="EQ2999" s="174"/>
      <c r="ER2999" s="174"/>
      <c r="ES2999" s="174"/>
      <c r="ET2999" s="174"/>
      <c r="EU2999" s="174"/>
      <c r="EV2999" s="174"/>
      <c r="EW2999" s="174"/>
      <c r="EX2999" s="174"/>
      <c r="EY2999" s="174"/>
    </row>
    <row r="3000" spans="146:155" ht="25.5" customHeight="1">
      <c r="EP3000" s="174"/>
      <c r="EQ3000" s="174"/>
      <c r="ER3000" s="174"/>
      <c r="ES3000" s="174"/>
      <c r="ET3000" s="174"/>
      <c r="EU3000" s="174"/>
      <c r="EV3000" s="174"/>
      <c r="EW3000" s="174"/>
      <c r="EX3000" s="174"/>
      <c r="EY3000" s="174"/>
    </row>
    <row r="3001" spans="146:155" ht="25.5" customHeight="1">
      <c r="EP3001" s="174"/>
      <c r="EQ3001" s="174"/>
      <c r="ER3001" s="174"/>
      <c r="ES3001" s="174"/>
      <c r="ET3001" s="174"/>
      <c r="EU3001" s="174"/>
      <c r="EV3001" s="174"/>
      <c r="EW3001" s="174"/>
      <c r="EX3001" s="174"/>
      <c r="EY3001" s="174"/>
    </row>
    <row r="3002" spans="146:155" ht="25.5" customHeight="1">
      <c r="EP3002" s="174"/>
      <c r="EQ3002" s="174"/>
      <c r="ER3002" s="174"/>
      <c r="ES3002" s="174"/>
      <c r="ET3002" s="174"/>
      <c r="EU3002" s="174"/>
      <c r="EV3002" s="174"/>
      <c r="EW3002" s="174"/>
      <c r="EX3002" s="174"/>
      <c r="EY3002" s="174"/>
    </row>
    <row r="3003" spans="146:155" ht="25.5" customHeight="1">
      <c r="EP3003" s="174"/>
      <c r="EQ3003" s="174"/>
      <c r="ER3003" s="174"/>
      <c r="ES3003" s="174"/>
      <c r="ET3003" s="174"/>
      <c r="EU3003" s="174"/>
      <c r="EV3003" s="174"/>
      <c r="EW3003" s="174"/>
      <c r="EX3003" s="174"/>
      <c r="EY3003" s="174"/>
    </row>
    <row r="3004" spans="146:155" ht="25.5" customHeight="1">
      <c r="EP3004" s="174"/>
      <c r="EQ3004" s="174"/>
      <c r="ER3004" s="174"/>
      <c r="ES3004" s="174"/>
      <c r="ET3004" s="174"/>
      <c r="EU3004" s="174"/>
      <c r="EV3004" s="174"/>
      <c r="EW3004" s="174"/>
      <c r="EX3004" s="174"/>
      <c r="EY3004" s="174"/>
    </row>
    <row r="3005" spans="146:155" ht="25.5" customHeight="1">
      <c r="EP3005" s="174"/>
      <c r="EQ3005" s="174"/>
      <c r="ER3005" s="174"/>
      <c r="ES3005" s="174"/>
      <c r="ET3005" s="174"/>
      <c r="EU3005" s="174"/>
      <c r="EV3005" s="174"/>
      <c r="EW3005" s="174"/>
      <c r="EX3005" s="174"/>
      <c r="EY3005" s="174"/>
    </row>
    <row r="3006" spans="146:155" ht="25.5" customHeight="1">
      <c r="EP3006" s="174"/>
      <c r="EQ3006" s="174"/>
      <c r="ER3006" s="174"/>
      <c r="ES3006" s="174"/>
      <c r="ET3006" s="174"/>
      <c r="EU3006" s="174"/>
      <c r="EV3006" s="174"/>
      <c r="EW3006" s="174"/>
      <c r="EX3006" s="174"/>
      <c r="EY3006" s="174"/>
    </row>
    <row r="3007" spans="146:155" ht="25.5" customHeight="1">
      <c r="EP3007" s="174"/>
      <c r="EQ3007" s="174"/>
      <c r="ER3007" s="174"/>
      <c r="ES3007" s="174"/>
      <c r="ET3007" s="174"/>
      <c r="EU3007" s="174"/>
      <c r="EV3007" s="174"/>
      <c r="EW3007" s="174"/>
      <c r="EX3007" s="174"/>
      <c r="EY3007" s="174"/>
    </row>
    <row r="3008" spans="146:155" ht="25.5" customHeight="1">
      <c r="EP3008" s="174"/>
      <c r="EQ3008" s="174"/>
      <c r="ER3008" s="174"/>
      <c r="ES3008" s="174"/>
      <c r="ET3008" s="174"/>
      <c r="EU3008" s="174"/>
      <c r="EV3008" s="174"/>
      <c r="EW3008" s="174"/>
      <c r="EX3008" s="174"/>
      <c r="EY3008" s="174"/>
    </row>
    <row r="3009" spans="146:155" ht="25.5" customHeight="1">
      <c r="EP3009" s="174"/>
      <c r="EQ3009" s="174"/>
      <c r="ER3009" s="174"/>
      <c r="ES3009" s="174"/>
      <c r="ET3009" s="174"/>
      <c r="EU3009" s="174"/>
      <c r="EV3009" s="174"/>
      <c r="EW3009" s="174"/>
      <c r="EX3009" s="174"/>
      <c r="EY3009" s="174"/>
    </row>
    <row r="3010" spans="146:155" ht="25.5" customHeight="1">
      <c r="EP3010" s="174"/>
      <c r="EQ3010" s="174"/>
      <c r="ER3010" s="174"/>
      <c r="ES3010" s="174"/>
      <c r="ET3010" s="174"/>
      <c r="EU3010" s="174"/>
      <c r="EV3010" s="174"/>
      <c r="EW3010" s="174"/>
      <c r="EX3010" s="174"/>
      <c r="EY3010" s="174"/>
    </row>
    <row r="3011" spans="146:155" ht="25.5" customHeight="1">
      <c r="EP3011" s="174"/>
      <c r="EQ3011" s="174"/>
      <c r="ER3011" s="174"/>
      <c r="ES3011" s="174"/>
      <c r="ET3011" s="174"/>
      <c r="EU3011" s="174"/>
      <c r="EV3011" s="174"/>
      <c r="EW3011" s="174"/>
      <c r="EX3011" s="174"/>
      <c r="EY3011" s="174"/>
    </row>
    <row r="3012" spans="146:155" ht="25.5" customHeight="1">
      <c r="EP3012" s="174"/>
      <c r="EQ3012" s="174"/>
      <c r="ER3012" s="174"/>
      <c r="ES3012" s="174"/>
      <c r="ET3012" s="174"/>
      <c r="EU3012" s="174"/>
      <c r="EV3012" s="174"/>
      <c r="EW3012" s="174"/>
      <c r="EX3012" s="174"/>
      <c r="EY3012" s="174"/>
    </row>
    <row r="3013" spans="146:155" ht="25.5" customHeight="1">
      <c r="EP3013" s="174"/>
      <c r="EQ3013" s="174"/>
      <c r="ER3013" s="174"/>
      <c r="ES3013" s="174"/>
      <c r="ET3013" s="174"/>
      <c r="EU3013" s="174"/>
      <c r="EV3013" s="174"/>
      <c r="EW3013" s="174"/>
      <c r="EX3013" s="174"/>
      <c r="EY3013" s="174"/>
    </row>
    <row r="3014" spans="146:155" ht="25.5" customHeight="1">
      <c r="EP3014" s="174"/>
      <c r="EQ3014" s="174"/>
      <c r="ER3014" s="174"/>
      <c r="ES3014" s="174"/>
      <c r="ET3014" s="174"/>
      <c r="EU3014" s="174"/>
      <c r="EV3014" s="174"/>
      <c r="EW3014" s="174"/>
      <c r="EX3014" s="174"/>
      <c r="EY3014" s="174"/>
    </row>
    <row r="3015" spans="146:155" ht="25.5" customHeight="1">
      <c r="EP3015" s="174"/>
      <c r="EQ3015" s="174"/>
      <c r="ER3015" s="174"/>
      <c r="ES3015" s="174"/>
      <c r="ET3015" s="174"/>
      <c r="EU3015" s="174"/>
      <c r="EV3015" s="174"/>
      <c r="EW3015" s="174"/>
      <c r="EX3015" s="174"/>
      <c r="EY3015" s="174"/>
    </row>
    <row r="3016" spans="146:155" ht="25.5" customHeight="1">
      <c r="EP3016" s="174"/>
      <c r="EQ3016" s="174"/>
      <c r="ER3016" s="174"/>
      <c r="ES3016" s="174"/>
      <c r="ET3016" s="174"/>
      <c r="EU3016" s="174"/>
      <c r="EV3016" s="174"/>
      <c r="EW3016" s="174"/>
      <c r="EX3016" s="174"/>
      <c r="EY3016" s="174"/>
    </row>
    <row r="3017" spans="146:155" ht="25.5" customHeight="1">
      <c r="EP3017" s="174"/>
      <c r="EQ3017" s="174"/>
      <c r="ER3017" s="174"/>
      <c r="ES3017" s="174"/>
      <c r="ET3017" s="174"/>
      <c r="EU3017" s="174"/>
      <c r="EV3017" s="174"/>
      <c r="EW3017" s="174"/>
      <c r="EX3017" s="174"/>
      <c r="EY3017" s="174"/>
    </row>
    <row r="3018" spans="146:155" ht="25.5" customHeight="1">
      <c r="EP3018" s="174"/>
      <c r="EQ3018" s="174"/>
      <c r="ER3018" s="174"/>
      <c r="ES3018" s="174"/>
      <c r="ET3018" s="174"/>
      <c r="EU3018" s="174"/>
      <c r="EV3018" s="174"/>
      <c r="EW3018" s="174"/>
      <c r="EX3018" s="174"/>
      <c r="EY3018" s="174"/>
    </row>
    <row r="3019" spans="146:155" ht="25.5" customHeight="1">
      <c r="EP3019" s="174"/>
      <c r="EQ3019" s="174"/>
      <c r="ER3019" s="174"/>
      <c r="ES3019" s="174"/>
      <c r="ET3019" s="174"/>
      <c r="EU3019" s="174"/>
      <c r="EV3019" s="174"/>
      <c r="EW3019" s="174"/>
      <c r="EX3019" s="174"/>
      <c r="EY3019" s="174"/>
    </row>
    <row r="3020" spans="146:155" ht="25.5" customHeight="1">
      <c r="EP3020" s="174"/>
      <c r="EQ3020" s="174"/>
      <c r="ER3020" s="174"/>
      <c r="ES3020" s="174"/>
      <c r="ET3020" s="174"/>
      <c r="EU3020" s="174"/>
      <c r="EV3020" s="174"/>
      <c r="EW3020" s="174"/>
      <c r="EX3020" s="174"/>
      <c r="EY3020" s="174"/>
    </row>
    <row r="3021" spans="146:155" ht="25.5" customHeight="1">
      <c r="EP3021" s="174"/>
      <c r="EQ3021" s="174"/>
      <c r="ER3021" s="174"/>
      <c r="ES3021" s="174"/>
      <c r="ET3021" s="174"/>
      <c r="EU3021" s="174"/>
      <c r="EV3021" s="174"/>
      <c r="EW3021" s="174"/>
      <c r="EX3021" s="174"/>
      <c r="EY3021" s="174"/>
    </row>
    <row r="3022" spans="146:155" ht="25.5" customHeight="1">
      <c r="EP3022" s="174"/>
      <c r="EQ3022" s="174"/>
      <c r="ER3022" s="174"/>
      <c r="ES3022" s="174"/>
      <c r="ET3022" s="174"/>
      <c r="EU3022" s="174"/>
      <c r="EV3022" s="174"/>
      <c r="EW3022" s="174"/>
      <c r="EX3022" s="174"/>
      <c r="EY3022" s="174"/>
    </row>
    <row r="3023" spans="146:155" ht="25.5" customHeight="1">
      <c r="EP3023" s="174"/>
      <c r="EQ3023" s="174"/>
      <c r="ER3023" s="174"/>
      <c r="ES3023" s="174"/>
      <c r="ET3023" s="174"/>
      <c r="EU3023" s="174"/>
      <c r="EV3023" s="174"/>
      <c r="EW3023" s="174"/>
      <c r="EX3023" s="174"/>
      <c r="EY3023" s="174"/>
    </row>
    <row r="3024" spans="146:155" ht="25.5" customHeight="1">
      <c r="EP3024" s="174"/>
      <c r="EQ3024" s="174"/>
      <c r="ER3024" s="174"/>
      <c r="ES3024" s="174"/>
      <c r="ET3024" s="174"/>
      <c r="EU3024" s="174"/>
      <c r="EV3024" s="174"/>
      <c r="EW3024" s="174"/>
      <c r="EX3024" s="174"/>
      <c r="EY3024" s="174"/>
    </row>
    <row r="3025" spans="146:155" ht="25.5" customHeight="1">
      <c r="EP3025" s="174"/>
      <c r="EQ3025" s="174"/>
      <c r="ER3025" s="174"/>
      <c r="ES3025" s="174"/>
      <c r="ET3025" s="174"/>
      <c r="EU3025" s="174"/>
      <c r="EV3025" s="174"/>
      <c r="EW3025" s="174"/>
      <c r="EX3025" s="174"/>
      <c r="EY3025" s="174"/>
    </row>
    <row r="3026" spans="146:155" ht="25.5" customHeight="1">
      <c r="EP3026" s="174"/>
      <c r="EQ3026" s="174"/>
      <c r="ER3026" s="174"/>
      <c r="ES3026" s="174"/>
      <c r="ET3026" s="174"/>
      <c r="EU3026" s="174"/>
      <c r="EV3026" s="174"/>
      <c r="EW3026" s="174"/>
      <c r="EX3026" s="174"/>
      <c r="EY3026" s="174"/>
    </row>
    <row r="3027" spans="146:155" ht="25.5" customHeight="1">
      <c r="EP3027" s="174"/>
      <c r="EQ3027" s="174"/>
      <c r="ER3027" s="174"/>
      <c r="ES3027" s="174"/>
      <c r="ET3027" s="174"/>
      <c r="EU3027" s="174"/>
      <c r="EV3027" s="174"/>
      <c r="EW3027" s="174"/>
      <c r="EX3027" s="174"/>
      <c r="EY3027" s="174"/>
    </row>
    <row r="3028" spans="146:155" ht="25.5" customHeight="1">
      <c r="EP3028" s="174"/>
      <c r="EQ3028" s="174"/>
      <c r="ER3028" s="174"/>
      <c r="ES3028" s="174"/>
      <c r="ET3028" s="174"/>
      <c r="EU3028" s="174"/>
      <c r="EV3028" s="174"/>
      <c r="EW3028" s="174"/>
      <c r="EX3028" s="174"/>
      <c r="EY3028" s="174"/>
    </row>
    <row r="3029" spans="146:155" ht="25.5" customHeight="1">
      <c r="EP3029" s="174"/>
      <c r="EQ3029" s="174"/>
      <c r="ER3029" s="174"/>
      <c r="ES3029" s="174"/>
      <c r="ET3029" s="174"/>
      <c r="EU3029" s="174"/>
      <c r="EV3029" s="174"/>
      <c r="EW3029" s="174"/>
      <c r="EX3029" s="174"/>
      <c r="EY3029" s="174"/>
    </row>
    <row r="3030" spans="146:155" ht="25.5" customHeight="1">
      <c r="EP3030" s="174"/>
      <c r="EQ3030" s="174"/>
      <c r="ER3030" s="174"/>
      <c r="ES3030" s="174"/>
      <c r="ET3030" s="174"/>
      <c r="EU3030" s="174"/>
      <c r="EV3030" s="174"/>
      <c r="EW3030" s="174"/>
      <c r="EX3030" s="174"/>
      <c r="EY3030" s="174"/>
    </row>
    <row r="3031" spans="146:155" ht="25.5" customHeight="1">
      <c r="EP3031" s="174"/>
      <c r="EQ3031" s="174"/>
      <c r="ER3031" s="174"/>
      <c r="ES3031" s="174"/>
      <c r="ET3031" s="174"/>
      <c r="EU3031" s="174"/>
      <c r="EV3031" s="174"/>
      <c r="EW3031" s="174"/>
      <c r="EX3031" s="174"/>
      <c r="EY3031" s="174"/>
    </row>
    <row r="3032" spans="146:155" ht="25.5" customHeight="1">
      <c r="EP3032" s="174"/>
      <c r="EQ3032" s="174"/>
      <c r="ER3032" s="174"/>
      <c r="ES3032" s="174"/>
      <c r="ET3032" s="174"/>
      <c r="EU3032" s="174"/>
      <c r="EV3032" s="174"/>
      <c r="EW3032" s="174"/>
      <c r="EX3032" s="174"/>
      <c r="EY3032" s="174"/>
    </row>
    <row r="3033" spans="146:155" ht="25.5" customHeight="1">
      <c r="EP3033" s="174"/>
      <c r="EQ3033" s="174"/>
      <c r="ER3033" s="174"/>
      <c r="ES3033" s="174"/>
      <c r="ET3033" s="174"/>
      <c r="EU3033" s="174"/>
      <c r="EV3033" s="174"/>
      <c r="EW3033" s="174"/>
      <c r="EX3033" s="174"/>
      <c r="EY3033" s="174"/>
    </row>
    <row r="3034" spans="146:155" ht="25.5" customHeight="1">
      <c r="EP3034" s="174"/>
      <c r="EQ3034" s="174"/>
      <c r="ER3034" s="174"/>
      <c r="ES3034" s="174"/>
      <c r="ET3034" s="174"/>
      <c r="EU3034" s="174"/>
      <c r="EV3034" s="174"/>
      <c r="EW3034" s="174"/>
      <c r="EX3034" s="174"/>
      <c r="EY3034" s="174"/>
    </row>
    <row r="3035" spans="146:155" ht="25.5" customHeight="1">
      <c r="EP3035" s="174"/>
      <c r="EQ3035" s="174"/>
      <c r="ER3035" s="174"/>
      <c r="ES3035" s="174"/>
      <c r="ET3035" s="174"/>
      <c r="EU3035" s="174"/>
      <c r="EV3035" s="174"/>
      <c r="EW3035" s="174"/>
      <c r="EX3035" s="174"/>
      <c r="EY3035" s="174"/>
    </row>
    <row r="3036" spans="146:155" ht="25.5" customHeight="1">
      <c r="EP3036" s="174"/>
      <c r="EQ3036" s="174"/>
      <c r="ER3036" s="174"/>
      <c r="ES3036" s="174"/>
      <c r="ET3036" s="174"/>
      <c r="EU3036" s="174"/>
      <c r="EV3036" s="174"/>
      <c r="EW3036" s="174"/>
      <c r="EX3036" s="174"/>
      <c r="EY3036" s="174"/>
    </row>
    <row r="3037" spans="146:155" ht="25.5" customHeight="1">
      <c r="EP3037" s="174"/>
      <c r="EQ3037" s="174"/>
      <c r="ER3037" s="174"/>
      <c r="ES3037" s="174"/>
      <c r="ET3037" s="174"/>
      <c r="EU3037" s="174"/>
      <c r="EV3037" s="174"/>
      <c r="EW3037" s="174"/>
      <c r="EX3037" s="174"/>
      <c r="EY3037" s="174"/>
    </row>
    <row r="3038" spans="146:155" ht="25.5" customHeight="1">
      <c r="EP3038" s="174"/>
      <c r="EQ3038" s="174"/>
      <c r="ER3038" s="174"/>
      <c r="ES3038" s="174"/>
      <c r="ET3038" s="174"/>
      <c r="EU3038" s="174"/>
      <c r="EV3038" s="174"/>
      <c r="EW3038" s="174"/>
      <c r="EX3038" s="174"/>
      <c r="EY3038" s="174"/>
    </row>
    <row r="3039" spans="146:155" ht="25.5" customHeight="1">
      <c r="EP3039" s="174"/>
      <c r="EQ3039" s="174"/>
      <c r="ER3039" s="174"/>
      <c r="ES3039" s="174"/>
      <c r="ET3039" s="174"/>
      <c r="EU3039" s="174"/>
      <c r="EV3039" s="174"/>
      <c r="EW3039" s="174"/>
      <c r="EX3039" s="174"/>
      <c r="EY3039" s="174"/>
    </row>
    <row r="3040" spans="146:155" ht="25.5" customHeight="1">
      <c r="EP3040" s="174"/>
      <c r="EQ3040" s="174"/>
      <c r="ER3040" s="174"/>
      <c r="ES3040" s="174"/>
      <c r="ET3040" s="174"/>
      <c r="EU3040" s="174"/>
      <c r="EV3040" s="174"/>
      <c r="EW3040" s="174"/>
      <c r="EX3040" s="174"/>
      <c r="EY3040" s="174"/>
    </row>
    <row r="3041" spans="146:155" ht="25.5" customHeight="1">
      <c r="EP3041" s="174"/>
      <c r="EQ3041" s="174"/>
      <c r="ER3041" s="174"/>
      <c r="ES3041" s="174"/>
      <c r="ET3041" s="174"/>
      <c r="EU3041" s="174"/>
      <c r="EV3041" s="174"/>
      <c r="EW3041" s="174"/>
      <c r="EX3041" s="174"/>
      <c r="EY3041" s="174"/>
    </row>
    <row r="3042" spans="146:155" ht="25.5" customHeight="1">
      <c r="EP3042" s="174"/>
      <c r="EQ3042" s="174"/>
      <c r="ER3042" s="174"/>
      <c r="ES3042" s="174"/>
      <c r="ET3042" s="174"/>
      <c r="EU3042" s="174"/>
      <c r="EV3042" s="174"/>
      <c r="EW3042" s="174"/>
      <c r="EX3042" s="174"/>
      <c r="EY3042" s="174"/>
    </row>
    <row r="3043" spans="146:155" ht="25.5" customHeight="1">
      <c r="EP3043" s="174"/>
      <c r="EQ3043" s="174"/>
      <c r="ER3043" s="174"/>
      <c r="ES3043" s="174"/>
      <c r="ET3043" s="174"/>
      <c r="EU3043" s="174"/>
      <c r="EV3043" s="174"/>
      <c r="EW3043" s="174"/>
      <c r="EX3043" s="174"/>
      <c r="EY3043" s="174"/>
    </row>
    <row r="3044" spans="146:155" ht="25.5" customHeight="1">
      <c r="EP3044" s="174"/>
      <c r="EQ3044" s="174"/>
      <c r="ER3044" s="174"/>
      <c r="ES3044" s="174"/>
      <c r="ET3044" s="174"/>
      <c r="EU3044" s="174"/>
      <c r="EV3044" s="174"/>
      <c r="EW3044" s="174"/>
      <c r="EX3044" s="174"/>
      <c r="EY3044" s="174"/>
    </row>
    <row r="3045" spans="146:155" ht="25.5" customHeight="1">
      <c r="EP3045" s="174"/>
      <c r="EQ3045" s="174"/>
      <c r="ER3045" s="174"/>
      <c r="ES3045" s="174"/>
      <c r="ET3045" s="174"/>
      <c r="EU3045" s="174"/>
      <c r="EV3045" s="174"/>
      <c r="EW3045" s="174"/>
      <c r="EX3045" s="174"/>
      <c r="EY3045" s="174"/>
    </row>
    <row r="3046" spans="146:155" ht="25.5" customHeight="1">
      <c r="EP3046" s="174"/>
      <c r="EQ3046" s="174"/>
      <c r="ER3046" s="174"/>
      <c r="ES3046" s="174"/>
      <c r="ET3046" s="174"/>
      <c r="EU3046" s="174"/>
      <c r="EV3046" s="174"/>
      <c r="EW3046" s="174"/>
      <c r="EX3046" s="174"/>
      <c r="EY3046" s="174"/>
    </row>
    <row r="3047" spans="146:155" ht="25.5" customHeight="1">
      <c r="EP3047" s="174"/>
      <c r="EQ3047" s="174"/>
      <c r="ER3047" s="174"/>
      <c r="ES3047" s="174"/>
      <c r="ET3047" s="174"/>
      <c r="EU3047" s="174"/>
      <c r="EV3047" s="174"/>
      <c r="EW3047" s="174"/>
      <c r="EX3047" s="174"/>
      <c r="EY3047" s="174"/>
    </row>
    <row r="3048" spans="146:155" ht="25.5" customHeight="1">
      <c r="EP3048" s="174"/>
      <c r="EQ3048" s="174"/>
      <c r="ER3048" s="174"/>
      <c r="ES3048" s="174"/>
      <c r="ET3048" s="174"/>
      <c r="EU3048" s="174"/>
      <c r="EV3048" s="174"/>
      <c r="EW3048" s="174"/>
      <c r="EX3048" s="174"/>
      <c r="EY3048" s="174"/>
    </row>
    <row r="3049" spans="146:155" ht="25.5" customHeight="1">
      <c r="EP3049" s="174"/>
      <c r="EQ3049" s="174"/>
      <c r="ER3049" s="174"/>
      <c r="ES3049" s="174"/>
      <c r="ET3049" s="174"/>
      <c r="EU3049" s="174"/>
      <c r="EV3049" s="174"/>
      <c r="EW3049" s="174"/>
      <c r="EX3049" s="174"/>
      <c r="EY3049" s="174"/>
    </row>
    <row r="3050" spans="146:155" ht="25.5" customHeight="1">
      <c r="EP3050" s="174"/>
      <c r="EQ3050" s="174"/>
      <c r="ER3050" s="174"/>
      <c r="ES3050" s="174"/>
      <c r="ET3050" s="174"/>
      <c r="EU3050" s="174"/>
      <c r="EV3050" s="174"/>
      <c r="EW3050" s="174"/>
      <c r="EX3050" s="174"/>
      <c r="EY3050" s="174"/>
    </row>
    <row r="3051" spans="146:155" ht="25.5" customHeight="1">
      <c r="EP3051" s="174"/>
      <c r="EQ3051" s="174"/>
      <c r="ER3051" s="174"/>
      <c r="ES3051" s="174"/>
      <c r="ET3051" s="174"/>
      <c r="EU3051" s="174"/>
      <c r="EV3051" s="174"/>
      <c r="EW3051" s="174"/>
      <c r="EX3051" s="174"/>
      <c r="EY3051" s="174"/>
    </row>
    <row r="3052" spans="146:155" ht="25.5" customHeight="1">
      <c r="EP3052" s="174"/>
      <c r="EQ3052" s="174"/>
      <c r="ER3052" s="174"/>
      <c r="ES3052" s="174"/>
      <c r="ET3052" s="174"/>
      <c r="EU3052" s="174"/>
      <c r="EV3052" s="174"/>
      <c r="EW3052" s="174"/>
      <c r="EX3052" s="174"/>
      <c r="EY3052" s="174"/>
    </row>
    <row r="3053" spans="146:155" ht="25.5" customHeight="1">
      <c r="EP3053" s="174"/>
      <c r="EQ3053" s="174"/>
      <c r="ER3053" s="174"/>
      <c r="ES3053" s="174"/>
      <c r="ET3053" s="174"/>
      <c r="EU3053" s="174"/>
      <c r="EV3053" s="174"/>
      <c r="EW3053" s="174"/>
      <c r="EX3053" s="174"/>
      <c r="EY3053" s="174"/>
    </row>
    <row r="3054" spans="146:155" ht="25.5" customHeight="1">
      <c r="EP3054" s="174"/>
      <c r="EQ3054" s="174"/>
      <c r="ER3054" s="174"/>
      <c r="ES3054" s="174"/>
      <c r="ET3054" s="174"/>
      <c r="EU3054" s="174"/>
      <c r="EV3054" s="174"/>
      <c r="EW3054" s="174"/>
      <c r="EX3054" s="174"/>
      <c r="EY3054" s="174"/>
    </row>
    <row r="3055" spans="146:155" ht="25.5" customHeight="1">
      <c r="EP3055" s="174"/>
      <c r="EQ3055" s="174"/>
      <c r="ER3055" s="174"/>
      <c r="ES3055" s="174"/>
      <c r="ET3055" s="174"/>
      <c r="EU3055" s="174"/>
      <c r="EV3055" s="174"/>
      <c r="EW3055" s="174"/>
      <c r="EX3055" s="174"/>
      <c r="EY3055" s="174"/>
    </row>
    <row r="3056" spans="146:155" ht="25.5" customHeight="1">
      <c r="EP3056" s="174"/>
      <c r="EQ3056" s="174"/>
      <c r="ER3056" s="174"/>
      <c r="ES3056" s="174"/>
      <c r="ET3056" s="174"/>
      <c r="EU3056" s="174"/>
      <c r="EV3056" s="174"/>
      <c r="EW3056" s="174"/>
      <c r="EX3056" s="174"/>
      <c r="EY3056" s="174"/>
    </row>
    <row r="3057" spans="146:155" ht="25.5" customHeight="1">
      <c r="EP3057" s="174"/>
      <c r="EQ3057" s="174"/>
      <c r="ER3057" s="174"/>
      <c r="ES3057" s="174"/>
      <c r="ET3057" s="174"/>
      <c r="EU3057" s="174"/>
      <c r="EV3057" s="174"/>
      <c r="EW3057" s="174"/>
      <c r="EX3057" s="174"/>
      <c r="EY3057" s="174"/>
    </row>
    <row r="3058" spans="146:155" ht="25.5" customHeight="1">
      <c r="EP3058" s="174"/>
      <c r="EQ3058" s="174"/>
      <c r="ER3058" s="174"/>
      <c r="ES3058" s="174"/>
      <c r="ET3058" s="174"/>
      <c r="EU3058" s="174"/>
      <c r="EV3058" s="174"/>
      <c r="EW3058" s="174"/>
      <c r="EX3058" s="174"/>
      <c r="EY3058" s="174"/>
    </row>
    <row r="3059" spans="146:155" ht="25.5" customHeight="1">
      <c r="EP3059" s="174"/>
      <c r="EQ3059" s="174"/>
      <c r="ER3059" s="174"/>
      <c r="ES3059" s="174"/>
      <c r="ET3059" s="174"/>
      <c r="EU3059" s="174"/>
      <c r="EV3059" s="174"/>
      <c r="EW3059" s="174"/>
      <c r="EX3059" s="174"/>
      <c r="EY3059" s="174"/>
    </row>
    <row r="3060" spans="146:155" ht="25.5" customHeight="1">
      <c r="EP3060" s="174"/>
      <c r="EQ3060" s="174"/>
      <c r="ER3060" s="174"/>
      <c r="ES3060" s="174"/>
      <c r="ET3060" s="174"/>
      <c r="EU3060" s="174"/>
      <c r="EV3060" s="174"/>
      <c r="EW3060" s="174"/>
      <c r="EX3060" s="174"/>
      <c r="EY3060" s="174"/>
    </row>
    <row r="3061" spans="146:155" ht="25.5" customHeight="1">
      <c r="EP3061" s="174"/>
      <c r="EQ3061" s="174"/>
      <c r="ER3061" s="174"/>
      <c r="ES3061" s="174"/>
      <c r="ET3061" s="174"/>
      <c r="EU3061" s="174"/>
      <c r="EV3061" s="174"/>
      <c r="EW3061" s="174"/>
      <c r="EX3061" s="174"/>
      <c r="EY3061" s="174"/>
    </row>
    <row r="3062" spans="146:155" ht="25.5" customHeight="1">
      <c r="EP3062" s="174"/>
      <c r="EQ3062" s="174"/>
      <c r="ER3062" s="174"/>
      <c r="ES3062" s="174"/>
      <c r="ET3062" s="174"/>
      <c r="EU3062" s="174"/>
      <c r="EV3062" s="174"/>
      <c r="EW3062" s="174"/>
      <c r="EX3062" s="174"/>
      <c r="EY3062" s="174"/>
    </row>
    <row r="3063" spans="146:155" ht="25.5" customHeight="1">
      <c r="EP3063" s="174"/>
      <c r="EQ3063" s="174"/>
      <c r="ER3063" s="174"/>
      <c r="ES3063" s="174"/>
      <c r="ET3063" s="174"/>
      <c r="EU3063" s="174"/>
      <c r="EV3063" s="174"/>
      <c r="EW3063" s="174"/>
      <c r="EX3063" s="174"/>
      <c r="EY3063" s="174"/>
    </row>
    <row r="3064" spans="146:155" ht="25.5" customHeight="1">
      <c r="EP3064" s="174"/>
      <c r="EQ3064" s="174"/>
      <c r="ER3064" s="174"/>
      <c r="ES3064" s="174"/>
      <c r="ET3064" s="174"/>
      <c r="EU3064" s="174"/>
      <c r="EV3064" s="174"/>
      <c r="EW3064" s="174"/>
      <c r="EX3064" s="174"/>
      <c r="EY3064" s="174"/>
    </row>
    <row r="3065" spans="146:155" ht="25.5" customHeight="1">
      <c r="EP3065" s="174"/>
      <c r="EQ3065" s="174"/>
      <c r="ER3065" s="174"/>
      <c r="ES3065" s="174"/>
      <c r="ET3065" s="174"/>
      <c r="EU3065" s="174"/>
      <c r="EV3065" s="174"/>
      <c r="EW3065" s="174"/>
      <c r="EX3065" s="174"/>
      <c r="EY3065" s="174"/>
    </row>
    <row r="3066" spans="146:155" ht="25.5" customHeight="1">
      <c r="EP3066" s="174"/>
      <c r="EQ3066" s="174"/>
      <c r="ER3066" s="174"/>
      <c r="ES3066" s="174"/>
      <c r="ET3066" s="174"/>
      <c r="EU3066" s="174"/>
      <c r="EV3066" s="174"/>
      <c r="EW3066" s="174"/>
      <c r="EX3066" s="174"/>
      <c r="EY3066" s="174"/>
    </row>
    <row r="3067" spans="146:155" ht="25.5" customHeight="1">
      <c r="EP3067" s="174"/>
      <c r="EQ3067" s="174"/>
      <c r="ER3067" s="174"/>
      <c r="ES3067" s="174"/>
      <c r="ET3067" s="174"/>
      <c r="EU3067" s="174"/>
      <c r="EV3067" s="174"/>
      <c r="EW3067" s="174"/>
      <c r="EX3067" s="174"/>
      <c r="EY3067" s="174"/>
    </row>
    <row r="3068" spans="146:155" ht="25.5" customHeight="1">
      <c r="EP3068" s="174"/>
      <c r="EQ3068" s="174"/>
      <c r="ER3068" s="174"/>
      <c r="ES3068" s="174"/>
      <c r="ET3068" s="174"/>
      <c r="EU3068" s="174"/>
      <c r="EV3068" s="174"/>
      <c r="EW3068" s="174"/>
      <c r="EX3068" s="174"/>
      <c r="EY3068" s="174"/>
    </row>
    <row r="3069" spans="146:155" ht="25.5" customHeight="1">
      <c r="EP3069" s="174"/>
      <c r="EQ3069" s="174"/>
      <c r="ER3069" s="174"/>
      <c r="ES3069" s="174"/>
      <c r="ET3069" s="174"/>
      <c r="EU3069" s="174"/>
      <c r="EV3069" s="174"/>
      <c r="EW3069" s="174"/>
      <c r="EX3069" s="174"/>
      <c r="EY3069" s="174"/>
    </row>
    <row r="3070" spans="146:155" ht="25.5" customHeight="1">
      <c r="EP3070" s="174"/>
      <c r="EQ3070" s="174"/>
      <c r="ER3070" s="174"/>
      <c r="ES3070" s="174"/>
      <c r="ET3070" s="174"/>
      <c r="EU3070" s="174"/>
      <c r="EV3070" s="174"/>
      <c r="EW3070" s="174"/>
      <c r="EX3070" s="174"/>
      <c r="EY3070" s="174"/>
    </row>
    <row r="3071" spans="146:155" ht="25.5" customHeight="1">
      <c r="EP3071" s="174"/>
      <c r="EQ3071" s="174"/>
      <c r="ER3071" s="174"/>
      <c r="ES3071" s="174"/>
      <c r="ET3071" s="174"/>
      <c r="EU3071" s="174"/>
      <c r="EV3071" s="174"/>
      <c r="EW3071" s="174"/>
      <c r="EX3071" s="174"/>
      <c r="EY3071" s="174"/>
    </row>
    <row r="3072" spans="146:155" ht="25.5" customHeight="1">
      <c r="EP3072" s="174"/>
      <c r="EQ3072" s="174"/>
      <c r="ER3072" s="174"/>
      <c r="ES3072" s="174"/>
      <c r="ET3072" s="174"/>
      <c r="EU3072" s="174"/>
      <c r="EV3072" s="174"/>
      <c r="EW3072" s="174"/>
      <c r="EX3072" s="174"/>
      <c r="EY3072" s="174"/>
    </row>
    <row r="3073" spans="146:155" ht="25.5" customHeight="1">
      <c r="EP3073" s="174"/>
      <c r="EQ3073" s="174"/>
      <c r="ER3073" s="174"/>
      <c r="ES3073" s="174"/>
      <c r="ET3073" s="174"/>
      <c r="EU3073" s="174"/>
      <c r="EV3073" s="174"/>
      <c r="EW3073" s="174"/>
      <c r="EX3073" s="174"/>
      <c r="EY3073" s="174"/>
    </row>
    <row r="3074" spans="146:155" ht="25.5" customHeight="1">
      <c r="EP3074" s="174"/>
      <c r="EQ3074" s="174"/>
      <c r="ER3074" s="174"/>
      <c r="ES3074" s="174"/>
      <c r="ET3074" s="174"/>
      <c r="EU3074" s="174"/>
      <c r="EV3074" s="174"/>
      <c r="EW3074" s="174"/>
      <c r="EX3074" s="174"/>
      <c r="EY3074" s="174"/>
    </row>
    <row r="3075" spans="146:155" ht="25.5" customHeight="1">
      <c r="EP3075" s="174"/>
      <c r="EQ3075" s="174"/>
      <c r="ER3075" s="174"/>
      <c r="ES3075" s="174"/>
      <c r="ET3075" s="174"/>
      <c r="EU3075" s="174"/>
      <c r="EV3075" s="174"/>
      <c r="EW3075" s="174"/>
      <c r="EX3075" s="174"/>
      <c r="EY3075" s="174"/>
    </row>
    <row r="3076" spans="146:155" ht="25.5" customHeight="1">
      <c r="EP3076" s="174"/>
      <c r="EQ3076" s="174"/>
      <c r="ER3076" s="174"/>
      <c r="ES3076" s="174"/>
      <c r="ET3076" s="174"/>
      <c r="EU3076" s="174"/>
      <c r="EV3076" s="174"/>
      <c r="EW3076" s="174"/>
      <c r="EX3076" s="174"/>
      <c r="EY3076" s="174"/>
    </row>
    <row r="3077" spans="146:155" ht="25.5" customHeight="1">
      <c r="EP3077" s="174"/>
      <c r="EQ3077" s="174"/>
      <c r="ER3077" s="174"/>
      <c r="ES3077" s="174"/>
      <c r="ET3077" s="174"/>
      <c r="EU3077" s="174"/>
      <c r="EV3077" s="174"/>
      <c r="EW3077" s="174"/>
      <c r="EX3077" s="174"/>
      <c r="EY3077" s="174"/>
    </row>
    <row r="3078" spans="146:155" ht="25.5" customHeight="1">
      <c r="EP3078" s="174"/>
      <c r="EQ3078" s="174"/>
      <c r="ER3078" s="174"/>
      <c r="ES3078" s="174"/>
      <c r="ET3078" s="174"/>
      <c r="EU3078" s="174"/>
      <c r="EV3078" s="174"/>
      <c r="EW3078" s="174"/>
      <c r="EX3078" s="174"/>
      <c r="EY3078" s="174"/>
    </row>
    <row r="3079" spans="146:155" ht="25.5" customHeight="1">
      <c r="EP3079" s="174"/>
      <c r="EQ3079" s="174"/>
      <c r="ER3079" s="174"/>
      <c r="ES3079" s="174"/>
      <c r="ET3079" s="174"/>
      <c r="EU3079" s="174"/>
      <c r="EV3079" s="174"/>
      <c r="EW3079" s="174"/>
      <c r="EX3079" s="174"/>
      <c r="EY3079" s="174"/>
    </row>
    <row r="3080" spans="146:155" ht="25.5" customHeight="1">
      <c r="EP3080" s="174"/>
      <c r="EQ3080" s="174"/>
      <c r="ER3080" s="174"/>
      <c r="ES3080" s="174"/>
      <c r="ET3080" s="174"/>
      <c r="EU3080" s="174"/>
      <c r="EV3080" s="174"/>
      <c r="EW3080" s="174"/>
      <c r="EX3080" s="174"/>
      <c r="EY3080" s="174"/>
    </row>
    <row r="3081" spans="146:155" ht="25.5" customHeight="1">
      <c r="EP3081" s="174"/>
      <c r="EQ3081" s="174"/>
      <c r="ER3081" s="174"/>
      <c r="ES3081" s="174"/>
      <c r="ET3081" s="174"/>
      <c r="EU3081" s="174"/>
      <c r="EV3081" s="174"/>
      <c r="EW3081" s="174"/>
      <c r="EX3081" s="174"/>
      <c r="EY3081" s="174"/>
    </row>
    <row r="3082" spans="146:155" ht="25.5" customHeight="1">
      <c r="EP3082" s="174"/>
      <c r="EQ3082" s="174"/>
      <c r="ER3082" s="174"/>
      <c r="ES3082" s="174"/>
      <c r="ET3082" s="174"/>
      <c r="EU3082" s="174"/>
      <c r="EV3082" s="174"/>
      <c r="EW3082" s="174"/>
      <c r="EX3082" s="174"/>
      <c r="EY3082" s="174"/>
    </row>
    <row r="3083" spans="146:155" ht="25.5" customHeight="1">
      <c r="EP3083" s="174"/>
      <c r="EQ3083" s="174"/>
      <c r="ER3083" s="174"/>
      <c r="ES3083" s="174"/>
      <c r="ET3083" s="174"/>
      <c r="EU3083" s="174"/>
      <c r="EV3083" s="174"/>
      <c r="EW3083" s="174"/>
      <c r="EX3083" s="174"/>
      <c r="EY3083" s="174"/>
    </row>
    <row r="3084" spans="146:155" ht="25.5" customHeight="1">
      <c r="EP3084" s="174"/>
      <c r="EQ3084" s="174"/>
      <c r="ER3084" s="174"/>
      <c r="ES3084" s="174"/>
      <c r="ET3084" s="174"/>
      <c r="EU3084" s="174"/>
      <c r="EV3084" s="174"/>
      <c r="EW3084" s="174"/>
      <c r="EX3084" s="174"/>
      <c r="EY3084" s="174"/>
    </row>
    <row r="3085" spans="146:155" ht="25.5" customHeight="1">
      <c r="EP3085" s="174"/>
      <c r="EQ3085" s="174"/>
      <c r="ER3085" s="174"/>
      <c r="ES3085" s="174"/>
      <c r="ET3085" s="174"/>
      <c r="EU3085" s="174"/>
      <c r="EV3085" s="174"/>
      <c r="EW3085" s="174"/>
      <c r="EX3085" s="174"/>
      <c r="EY3085" s="174"/>
    </row>
    <row r="3086" spans="146:155" ht="25.5" customHeight="1">
      <c r="EP3086" s="174"/>
      <c r="EQ3086" s="174"/>
      <c r="ER3086" s="174"/>
      <c r="ES3086" s="174"/>
      <c r="ET3086" s="174"/>
      <c r="EU3086" s="174"/>
      <c r="EV3086" s="174"/>
      <c r="EW3086" s="174"/>
      <c r="EX3086" s="174"/>
      <c r="EY3086" s="174"/>
    </row>
    <row r="3087" spans="146:155" ht="25.5" customHeight="1">
      <c r="EP3087" s="174"/>
      <c r="EQ3087" s="174"/>
      <c r="ER3087" s="174"/>
      <c r="ES3087" s="174"/>
      <c r="ET3087" s="174"/>
      <c r="EU3087" s="174"/>
      <c r="EV3087" s="174"/>
      <c r="EW3087" s="174"/>
      <c r="EX3087" s="174"/>
      <c r="EY3087" s="174"/>
    </row>
    <row r="3088" spans="146:155" ht="25.5" customHeight="1">
      <c r="EP3088" s="174"/>
      <c r="EQ3088" s="174"/>
      <c r="ER3088" s="174"/>
      <c r="ES3088" s="174"/>
      <c r="ET3088" s="174"/>
      <c r="EU3088" s="174"/>
      <c r="EV3088" s="174"/>
      <c r="EW3088" s="174"/>
      <c r="EX3088" s="174"/>
      <c r="EY3088" s="174"/>
    </row>
    <row r="3089" spans="146:155" ht="25.5" customHeight="1">
      <c r="EP3089" s="174"/>
      <c r="EQ3089" s="174"/>
      <c r="ER3089" s="174"/>
      <c r="ES3089" s="174"/>
      <c r="ET3089" s="174"/>
      <c r="EU3089" s="174"/>
      <c r="EV3089" s="174"/>
      <c r="EW3089" s="174"/>
      <c r="EX3089" s="174"/>
      <c r="EY3089" s="174"/>
    </row>
    <row r="3090" spans="146:155" ht="25.5" customHeight="1">
      <c r="EP3090" s="174"/>
      <c r="EQ3090" s="174"/>
      <c r="ER3090" s="174"/>
      <c r="ES3090" s="174"/>
      <c r="ET3090" s="174"/>
      <c r="EU3090" s="174"/>
      <c r="EV3090" s="174"/>
      <c r="EW3090" s="174"/>
      <c r="EX3090" s="174"/>
      <c r="EY3090" s="174"/>
    </row>
    <row r="3091" spans="146:155" ht="25.5" customHeight="1">
      <c r="EP3091" s="174"/>
      <c r="EQ3091" s="174"/>
      <c r="ER3091" s="174"/>
      <c r="ES3091" s="174"/>
      <c r="ET3091" s="174"/>
      <c r="EU3091" s="174"/>
      <c r="EV3091" s="174"/>
      <c r="EW3091" s="174"/>
      <c r="EX3091" s="174"/>
      <c r="EY3091" s="174"/>
    </row>
    <row r="3092" spans="146:155" ht="25.5" customHeight="1">
      <c r="EP3092" s="174"/>
      <c r="EQ3092" s="174"/>
      <c r="ER3092" s="174"/>
      <c r="ES3092" s="174"/>
      <c r="ET3092" s="174"/>
      <c r="EU3092" s="174"/>
      <c r="EV3092" s="174"/>
      <c r="EW3092" s="174"/>
      <c r="EX3092" s="174"/>
      <c r="EY3092" s="174"/>
    </row>
    <row r="3093" spans="146:155" ht="25.5" customHeight="1">
      <c r="EP3093" s="174"/>
      <c r="EQ3093" s="174"/>
      <c r="ER3093" s="174"/>
      <c r="ES3093" s="174"/>
      <c r="ET3093" s="174"/>
      <c r="EU3093" s="174"/>
      <c r="EV3093" s="174"/>
      <c r="EW3093" s="174"/>
      <c r="EX3093" s="174"/>
      <c r="EY3093" s="174"/>
    </row>
    <row r="3094" spans="146:155" ht="25.5" customHeight="1">
      <c r="EP3094" s="174"/>
      <c r="EQ3094" s="174"/>
      <c r="ER3094" s="174"/>
      <c r="ES3094" s="174"/>
      <c r="ET3094" s="174"/>
      <c r="EU3094" s="174"/>
      <c r="EV3094" s="174"/>
      <c r="EW3094" s="174"/>
      <c r="EX3094" s="174"/>
      <c r="EY3094" s="174"/>
    </row>
    <row r="3095" spans="146:155" ht="25.5" customHeight="1">
      <c r="EP3095" s="174"/>
      <c r="EQ3095" s="174"/>
      <c r="ER3095" s="174"/>
      <c r="ES3095" s="174"/>
      <c r="ET3095" s="174"/>
      <c r="EU3095" s="174"/>
      <c r="EV3095" s="174"/>
      <c r="EW3095" s="174"/>
      <c r="EX3095" s="174"/>
      <c r="EY3095" s="174"/>
    </row>
    <row r="3096" spans="146:155" ht="25.5" customHeight="1">
      <c r="EP3096" s="174"/>
      <c r="EQ3096" s="174"/>
      <c r="ER3096" s="174"/>
      <c r="ES3096" s="174"/>
      <c r="ET3096" s="174"/>
      <c r="EU3096" s="174"/>
      <c r="EV3096" s="174"/>
      <c r="EW3096" s="174"/>
      <c r="EX3096" s="174"/>
      <c r="EY3096" s="174"/>
    </row>
    <row r="3097" spans="146:155" ht="25.5" customHeight="1">
      <c r="EP3097" s="174"/>
      <c r="EQ3097" s="174"/>
      <c r="ER3097" s="174"/>
      <c r="ES3097" s="174"/>
      <c r="ET3097" s="174"/>
      <c r="EU3097" s="174"/>
      <c r="EV3097" s="174"/>
      <c r="EW3097" s="174"/>
      <c r="EX3097" s="174"/>
      <c r="EY3097" s="174"/>
    </row>
    <row r="3098" spans="146:155" ht="25.5" customHeight="1">
      <c r="EP3098" s="174"/>
      <c r="EQ3098" s="174"/>
      <c r="ER3098" s="174"/>
      <c r="ES3098" s="174"/>
      <c r="ET3098" s="174"/>
      <c r="EU3098" s="174"/>
      <c r="EV3098" s="174"/>
      <c r="EW3098" s="174"/>
      <c r="EX3098" s="174"/>
      <c r="EY3098" s="174"/>
    </row>
    <row r="3099" spans="146:155" ht="25.5" customHeight="1">
      <c r="EP3099" s="174"/>
      <c r="EQ3099" s="174"/>
      <c r="ER3099" s="174"/>
      <c r="ES3099" s="174"/>
      <c r="ET3099" s="174"/>
      <c r="EU3099" s="174"/>
      <c r="EV3099" s="174"/>
      <c r="EW3099" s="174"/>
      <c r="EX3099" s="174"/>
      <c r="EY3099" s="174"/>
    </row>
    <row r="3100" spans="146:155" ht="25.5" customHeight="1">
      <c r="EP3100" s="174"/>
      <c r="EQ3100" s="174"/>
      <c r="ER3100" s="174"/>
      <c r="ES3100" s="174"/>
      <c r="ET3100" s="174"/>
      <c r="EU3100" s="174"/>
      <c r="EV3100" s="174"/>
      <c r="EW3100" s="174"/>
      <c r="EX3100" s="174"/>
      <c r="EY3100" s="174"/>
    </row>
    <row r="3101" spans="146:155" ht="25.5" customHeight="1">
      <c r="EP3101" s="174"/>
      <c r="EQ3101" s="174"/>
      <c r="ER3101" s="174"/>
      <c r="ES3101" s="174"/>
      <c r="ET3101" s="174"/>
      <c r="EU3101" s="174"/>
      <c r="EV3101" s="174"/>
      <c r="EW3101" s="174"/>
      <c r="EX3101" s="174"/>
      <c r="EY3101" s="174"/>
    </row>
    <row r="3102" spans="146:155" ht="25.5" customHeight="1">
      <c r="EP3102" s="174"/>
      <c r="EQ3102" s="174"/>
      <c r="ER3102" s="174"/>
      <c r="ES3102" s="174"/>
      <c r="ET3102" s="174"/>
      <c r="EU3102" s="174"/>
      <c r="EV3102" s="174"/>
      <c r="EW3102" s="174"/>
      <c r="EX3102" s="174"/>
      <c r="EY3102" s="174"/>
    </row>
    <row r="3103" spans="146:155" ht="25.5" customHeight="1">
      <c r="EP3103" s="174"/>
      <c r="EQ3103" s="174"/>
      <c r="ER3103" s="174"/>
      <c r="ES3103" s="174"/>
      <c r="ET3103" s="174"/>
      <c r="EU3103" s="174"/>
      <c r="EV3103" s="174"/>
      <c r="EW3103" s="174"/>
      <c r="EX3103" s="174"/>
      <c r="EY3103" s="174"/>
    </row>
    <row r="3104" spans="146:155" ht="25.5" customHeight="1">
      <c r="EP3104" s="174"/>
      <c r="EQ3104" s="174"/>
      <c r="ER3104" s="174"/>
      <c r="ES3104" s="174"/>
      <c r="ET3104" s="174"/>
      <c r="EU3104" s="174"/>
      <c r="EV3104" s="174"/>
      <c r="EW3104" s="174"/>
      <c r="EX3104" s="174"/>
      <c r="EY3104" s="174"/>
    </row>
    <row r="3105" spans="146:155" ht="25.5" customHeight="1">
      <c r="EP3105" s="174"/>
      <c r="EQ3105" s="174"/>
      <c r="ER3105" s="174"/>
      <c r="ES3105" s="174"/>
      <c r="ET3105" s="174"/>
      <c r="EU3105" s="174"/>
      <c r="EV3105" s="174"/>
      <c r="EW3105" s="174"/>
      <c r="EX3105" s="174"/>
      <c r="EY3105" s="174"/>
    </row>
    <row r="3106" spans="146:155" ht="25.5" customHeight="1">
      <c r="EP3106" s="174"/>
      <c r="EQ3106" s="174"/>
      <c r="ER3106" s="174"/>
      <c r="ES3106" s="174"/>
      <c r="ET3106" s="174"/>
      <c r="EU3106" s="174"/>
      <c r="EV3106" s="174"/>
      <c r="EW3106" s="174"/>
      <c r="EX3106" s="174"/>
      <c r="EY3106" s="174"/>
    </row>
    <row r="3107" spans="146:155" ht="25.5" customHeight="1">
      <c r="EP3107" s="174"/>
      <c r="EQ3107" s="174"/>
      <c r="ER3107" s="174"/>
      <c r="ES3107" s="174"/>
      <c r="ET3107" s="174"/>
      <c r="EU3107" s="174"/>
      <c r="EV3107" s="174"/>
      <c r="EW3107" s="174"/>
      <c r="EX3107" s="174"/>
      <c r="EY3107" s="174"/>
    </row>
    <row r="3108" spans="146:155" ht="25.5" customHeight="1">
      <c r="EP3108" s="174"/>
      <c r="EQ3108" s="174"/>
      <c r="ER3108" s="174"/>
      <c r="ES3108" s="174"/>
      <c r="ET3108" s="174"/>
      <c r="EU3108" s="174"/>
      <c r="EV3108" s="174"/>
      <c r="EW3108" s="174"/>
      <c r="EX3108" s="174"/>
      <c r="EY3108" s="174"/>
    </row>
    <row r="3109" spans="146:155" ht="25.5" customHeight="1">
      <c r="EP3109" s="174"/>
      <c r="EQ3109" s="174"/>
      <c r="ER3109" s="174"/>
      <c r="ES3109" s="174"/>
      <c r="ET3109" s="174"/>
      <c r="EU3109" s="174"/>
      <c r="EV3109" s="174"/>
      <c r="EW3109" s="174"/>
      <c r="EX3109" s="174"/>
      <c r="EY3109" s="174"/>
    </row>
    <row r="3110" spans="146:155" ht="25.5" customHeight="1">
      <c r="EP3110" s="174"/>
      <c r="EQ3110" s="174"/>
      <c r="ER3110" s="174"/>
      <c r="ES3110" s="174"/>
      <c r="ET3110" s="174"/>
      <c r="EU3110" s="174"/>
      <c r="EV3110" s="174"/>
      <c r="EW3110" s="174"/>
      <c r="EX3110" s="174"/>
      <c r="EY3110" s="174"/>
    </row>
    <row r="3111" spans="146:155" ht="25.5" customHeight="1">
      <c r="EP3111" s="174"/>
      <c r="EQ3111" s="174"/>
      <c r="ER3111" s="174"/>
      <c r="ES3111" s="174"/>
      <c r="ET3111" s="174"/>
      <c r="EU3111" s="174"/>
      <c r="EV3111" s="174"/>
      <c r="EW3111" s="174"/>
      <c r="EX3111" s="174"/>
      <c r="EY3111" s="174"/>
    </row>
    <row r="3112" spans="146:155" ht="25.5" customHeight="1">
      <c r="EP3112" s="174"/>
      <c r="EQ3112" s="174"/>
      <c r="ER3112" s="174"/>
      <c r="ES3112" s="174"/>
      <c r="ET3112" s="174"/>
      <c r="EU3112" s="174"/>
      <c r="EV3112" s="174"/>
      <c r="EW3112" s="174"/>
      <c r="EX3112" s="174"/>
      <c r="EY3112" s="174"/>
    </row>
    <row r="3113" spans="146:155" ht="25.5" customHeight="1">
      <c r="EP3113" s="174"/>
      <c r="EQ3113" s="174"/>
      <c r="ER3113" s="174"/>
      <c r="ES3113" s="174"/>
      <c r="ET3113" s="174"/>
      <c r="EU3113" s="174"/>
      <c r="EV3113" s="174"/>
      <c r="EW3113" s="174"/>
      <c r="EX3113" s="174"/>
      <c r="EY3113" s="174"/>
    </row>
    <row r="3114" spans="146:155" ht="25.5" customHeight="1">
      <c r="EP3114" s="174"/>
      <c r="EQ3114" s="174"/>
      <c r="ER3114" s="174"/>
      <c r="ES3114" s="174"/>
      <c r="ET3114" s="174"/>
      <c r="EU3114" s="174"/>
      <c r="EV3114" s="174"/>
      <c r="EW3114" s="174"/>
      <c r="EX3114" s="174"/>
      <c r="EY3114" s="174"/>
    </row>
    <row r="3115" spans="146:155" ht="25.5" customHeight="1">
      <c r="EP3115" s="174"/>
      <c r="EQ3115" s="174"/>
      <c r="ER3115" s="174"/>
      <c r="ES3115" s="174"/>
      <c r="ET3115" s="174"/>
      <c r="EU3115" s="174"/>
      <c r="EV3115" s="174"/>
      <c r="EW3115" s="174"/>
      <c r="EX3115" s="174"/>
      <c r="EY3115" s="174"/>
    </row>
    <row r="3116" spans="146:155" ht="25.5" customHeight="1">
      <c r="EP3116" s="174"/>
      <c r="EQ3116" s="174"/>
      <c r="ER3116" s="174"/>
      <c r="ES3116" s="174"/>
      <c r="ET3116" s="174"/>
      <c r="EU3116" s="174"/>
      <c r="EV3116" s="174"/>
      <c r="EW3116" s="174"/>
      <c r="EX3116" s="174"/>
      <c r="EY3116" s="174"/>
    </row>
    <row r="3117" spans="146:155" ht="25.5" customHeight="1">
      <c r="EP3117" s="174"/>
      <c r="EQ3117" s="174"/>
      <c r="ER3117" s="174"/>
      <c r="ES3117" s="174"/>
      <c r="ET3117" s="174"/>
      <c r="EU3117" s="174"/>
      <c r="EV3117" s="174"/>
      <c r="EW3117" s="174"/>
      <c r="EX3117" s="174"/>
      <c r="EY3117" s="174"/>
    </row>
    <row r="3118" spans="146:155" ht="25.5" customHeight="1">
      <c r="EP3118" s="174"/>
      <c r="EQ3118" s="174"/>
      <c r="ER3118" s="174"/>
      <c r="ES3118" s="174"/>
      <c r="ET3118" s="174"/>
      <c r="EU3118" s="174"/>
      <c r="EV3118" s="174"/>
      <c r="EW3118" s="174"/>
      <c r="EX3118" s="174"/>
      <c r="EY3118" s="174"/>
    </row>
    <row r="3119" spans="146:155" ht="25.5" customHeight="1">
      <c r="EP3119" s="174"/>
      <c r="EQ3119" s="174"/>
      <c r="ER3119" s="174"/>
      <c r="ES3119" s="174"/>
      <c r="ET3119" s="174"/>
      <c r="EU3119" s="174"/>
      <c r="EV3119" s="174"/>
      <c r="EW3119" s="174"/>
      <c r="EX3119" s="174"/>
      <c r="EY3119" s="174"/>
    </row>
    <row r="3120" spans="146:155" ht="25.5" customHeight="1">
      <c r="EP3120" s="174"/>
      <c r="EQ3120" s="174"/>
      <c r="ER3120" s="174"/>
      <c r="ES3120" s="174"/>
      <c r="ET3120" s="174"/>
      <c r="EU3120" s="174"/>
      <c r="EV3120" s="174"/>
      <c r="EW3120" s="174"/>
      <c r="EX3120" s="174"/>
      <c r="EY3120" s="174"/>
    </row>
    <row r="3121" spans="146:155" ht="25.5" customHeight="1">
      <c r="EP3121" s="174"/>
      <c r="EQ3121" s="174"/>
      <c r="ER3121" s="174"/>
      <c r="ES3121" s="174"/>
      <c r="ET3121" s="174"/>
      <c r="EU3121" s="174"/>
      <c r="EV3121" s="174"/>
      <c r="EW3121" s="174"/>
      <c r="EX3121" s="174"/>
      <c r="EY3121" s="174"/>
    </row>
    <row r="3122" spans="146:155" ht="25.5" customHeight="1">
      <c r="EP3122" s="174"/>
      <c r="EQ3122" s="174"/>
      <c r="ER3122" s="174"/>
      <c r="ES3122" s="174"/>
      <c r="ET3122" s="174"/>
      <c r="EU3122" s="174"/>
      <c r="EV3122" s="174"/>
      <c r="EW3122" s="174"/>
      <c r="EX3122" s="174"/>
      <c r="EY3122" s="174"/>
    </row>
    <row r="3123" spans="146:155" ht="25.5" customHeight="1">
      <c r="EP3123" s="174"/>
      <c r="EQ3123" s="174"/>
      <c r="ER3123" s="174"/>
      <c r="ES3123" s="174"/>
      <c r="ET3123" s="174"/>
      <c r="EU3123" s="174"/>
      <c r="EV3123" s="174"/>
      <c r="EW3123" s="174"/>
      <c r="EX3123" s="174"/>
      <c r="EY3123" s="174"/>
    </row>
    <row r="3124" spans="146:155" ht="25.5" customHeight="1">
      <c r="EP3124" s="174"/>
      <c r="EQ3124" s="174"/>
      <c r="ER3124" s="174"/>
      <c r="ES3124" s="174"/>
      <c r="ET3124" s="174"/>
      <c r="EU3124" s="174"/>
      <c r="EV3124" s="174"/>
      <c r="EW3124" s="174"/>
      <c r="EX3124" s="174"/>
      <c r="EY3124" s="174"/>
    </row>
    <row r="3125" spans="146:155" ht="25.5" customHeight="1">
      <c r="EP3125" s="174"/>
      <c r="EQ3125" s="174"/>
      <c r="ER3125" s="174"/>
      <c r="ES3125" s="174"/>
      <c r="ET3125" s="174"/>
      <c r="EU3125" s="174"/>
      <c r="EV3125" s="174"/>
      <c r="EW3125" s="174"/>
      <c r="EX3125" s="174"/>
      <c r="EY3125" s="174"/>
    </row>
    <row r="3126" spans="146:155" ht="25.5" customHeight="1">
      <c r="EP3126" s="174"/>
      <c r="EQ3126" s="174"/>
      <c r="ER3126" s="174"/>
      <c r="ES3126" s="174"/>
      <c r="ET3126" s="174"/>
      <c r="EU3126" s="174"/>
      <c r="EV3126" s="174"/>
      <c r="EW3126" s="174"/>
      <c r="EX3126" s="174"/>
      <c r="EY3126" s="174"/>
    </row>
    <row r="3127" spans="146:155" ht="25.5" customHeight="1">
      <c r="EP3127" s="174"/>
      <c r="EQ3127" s="174"/>
      <c r="ER3127" s="174"/>
      <c r="ES3127" s="174"/>
      <c r="ET3127" s="174"/>
      <c r="EU3127" s="174"/>
      <c r="EV3127" s="174"/>
      <c r="EW3127" s="174"/>
      <c r="EX3127" s="174"/>
      <c r="EY3127" s="174"/>
    </row>
    <row r="3128" spans="146:155" ht="25.5" customHeight="1">
      <c r="EP3128" s="174"/>
      <c r="EQ3128" s="174"/>
      <c r="ER3128" s="174"/>
      <c r="ES3128" s="174"/>
      <c r="ET3128" s="174"/>
      <c r="EU3128" s="174"/>
      <c r="EV3128" s="174"/>
      <c r="EW3128" s="174"/>
      <c r="EX3128" s="174"/>
      <c r="EY3128" s="174"/>
    </row>
    <row r="3129" spans="146:155" ht="25.5" customHeight="1">
      <c r="EP3129" s="174"/>
      <c r="EQ3129" s="174"/>
      <c r="ER3129" s="174"/>
      <c r="ES3129" s="174"/>
      <c r="ET3129" s="174"/>
      <c r="EU3129" s="174"/>
      <c r="EV3129" s="174"/>
      <c r="EW3129" s="174"/>
      <c r="EX3129" s="174"/>
      <c r="EY3129" s="174"/>
    </row>
    <row r="3130" spans="146:155" ht="25.5" customHeight="1">
      <c r="EP3130" s="174"/>
      <c r="EQ3130" s="174"/>
      <c r="ER3130" s="174"/>
      <c r="ES3130" s="174"/>
      <c r="ET3130" s="174"/>
      <c r="EU3130" s="174"/>
      <c r="EV3130" s="174"/>
      <c r="EW3130" s="174"/>
      <c r="EX3130" s="174"/>
      <c r="EY3130" s="174"/>
    </row>
    <row r="3131" spans="146:155" ht="25.5" customHeight="1">
      <c r="EP3131" s="174"/>
      <c r="EQ3131" s="174"/>
      <c r="ER3131" s="174"/>
      <c r="ES3131" s="174"/>
      <c r="ET3131" s="174"/>
      <c r="EU3131" s="174"/>
      <c r="EV3131" s="174"/>
      <c r="EW3131" s="174"/>
      <c r="EX3131" s="174"/>
      <c r="EY3131" s="174"/>
    </row>
    <row r="3132" spans="146:155" ht="25.5" customHeight="1">
      <c r="EP3132" s="174"/>
      <c r="EQ3132" s="174"/>
      <c r="ER3132" s="174"/>
      <c r="ES3132" s="174"/>
      <c r="ET3132" s="174"/>
      <c r="EU3132" s="174"/>
      <c r="EV3132" s="174"/>
      <c r="EW3132" s="174"/>
      <c r="EX3132" s="174"/>
      <c r="EY3132" s="174"/>
    </row>
    <row r="3133" spans="146:155" ht="25.5" customHeight="1">
      <c r="EP3133" s="174"/>
      <c r="EQ3133" s="174"/>
      <c r="ER3133" s="174"/>
      <c r="ES3133" s="174"/>
      <c r="ET3133" s="174"/>
      <c r="EU3133" s="174"/>
      <c r="EV3133" s="174"/>
      <c r="EW3133" s="174"/>
      <c r="EX3133" s="174"/>
      <c r="EY3133" s="174"/>
    </row>
    <row r="3134" spans="146:155" ht="25.5" customHeight="1">
      <c r="EP3134" s="174"/>
      <c r="EQ3134" s="174"/>
      <c r="ER3134" s="174"/>
      <c r="ES3134" s="174"/>
      <c r="ET3134" s="174"/>
      <c r="EU3134" s="174"/>
      <c r="EV3134" s="174"/>
      <c r="EW3134" s="174"/>
      <c r="EX3134" s="174"/>
      <c r="EY3134" s="174"/>
    </row>
    <row r="3135" spans="146:155" ht="25.5" customHeight="1">
      <c r="EP3135" s="174"/>
      <c r="EQ3135" s="174"/>
      <c r="ER3135" s="174"/>
      <c r="ES3135" s="174"/>
      <c r="ET3135" s="174"/>
      <c r="EU3135" s="174"/>
      <c r="EV3135" s="174"/>
      <c r="EW3135" s="174"/>
      <c r="EX3135" s="174"/>
      <c r="EY3135" s="174"/>
    </row>
    <row r="3136" spans="146:155" ht="25.5" customHeight="1">
      <c r="EP3136" s="174"/>
      <c r="EQ3136" s="174"/>
      <c r="ER3136" s="174"/>
      <c r="ES3136" s="174"/>
      <c r="ET3136" s="174"/>
      <c r="EU3136" s="174"/>
      <c r="EV3136" s="174"/>
      <c r="EW3136" s="174"/>
      <c r="EX3136" s="174"/>
      <c r="EY3136" s="174"/>
    </row>
    <row r="3137" spans="146:155" ht="25.5" customHeight="1">
      <c r="EP3137" s="174"/>
      <c r="EQ3137" s="174"/>
      <c r="ER3137" s="174"/>
      <c r="ES3137" s="174"/>
      <c r="ET3137" s="174"/>
      <c r="EU3137" s="174"/>
      <c r="EV3137" s="174"/>
      <c r="EW3137" s="174"/>
      <c r="EX3137" s="174"/>
      <c r="EY3137" s="174"/>
    </row>
    <row r="3138" spans="146:155" ht="25.5" customHeight="1">
      <c r="EP3138" s="174"/>
      <c r="EQ3138" s="174"/>
      <c r="ER3138" s="174"/>
      <c r="ES3138" s="174"/>
      <c r="ET3138" s="174"/>
      <c r="EU3138" s="174"/>
      <c r="EV3138" s="174"/>
      <c r="EW3138" s="174"/>
      <c r="EX3138" s="174"/>
      <c r="EY3138" s="174"/>
    </row>
    <row r="3139" spans="146:155" ht="25.5" customHeight="1">
      <c r="EP3139" s="174"/>
      <c r="EQ3139" s="174"/>
      <c r="ER3139" s="174"/>
      <c r="ES3139" s="174"/>
      <c r="ET3139" s="174"/>
      <c r="EU3139" s="174"/>
      <c r="EV3139" s="174"/>
      <c r="EW3139" s="174"/>
      <c r="EX3139" s="174"/>
      <c r="EY3139" s="174"/>
    </row>
    <row r="3140" spans="146:155" ht="25.5" customHeight="1">
      <c r="EP3140" s="174"/>
      <c r="EQ3140" s="174"/>
      <c r="ER3140" s="174"/>
      <c r="ES3140" s="174"/>
      <c r="ET3140" s="174"/>
      <c r="EU3140" s="174"/>
      <c r="EV3140" s="174"/>
      <c r="EW3140" s="174"/>
      <c r="EX3140" s="174"/>
      <c r="EY3140" s="174"/>
    </row>
    <row r="3141" spans="146:155" ht="25.5" customHeight="1">
      <c r="EP3141" s="174"/>
      <c r="EQ3141" s="174"/>
      <c r="ER3141" s="174"/>
      <c r="ES3141" s="174"/>
      <c r="ET3141" s="174"/>
      <c r="EU3141" s="174"/>
      <c r="EV3141" s="174"/>
      <c r="EW3141" s="174"/>
      <c r="EX3141" s="174"/>
      <c r="EY3141" s="174"/>
    </row>
    <row r="3142" spans="146:155" ht="25.5" customHeight="1">
      <c r="EP3142" s="174"/>
      <c r="EQ3142" s="174"/>
      <c r="ER3142" s="174"/>
      <c r="ES3142" s="174"/>
      <c r="ET3142" s="174"/>
      <c r="EU3142" s="174"/>
      <c r="EV3142" s="174"/>
      <c r="EW3142" s="174"/>
      <c r="EX3142" s="174"/>
      <c r="EY3142" s="174"/>
    </row>
    <row r="3143" spans="146:155" ht="25.5" customHeight="1">
      <c r="EP3143" s="174"/>
      <c r="EQ3143" s="174"/>
      <c r="ER3143" s="174"/>
      <c r="ES3143" s="174"/>
      <c r="ET3143" s="174"/>
      <c r="EU3143" s="174"/>
      <c r="EV3143" s="174"/>
      <c r="EW3143" s="174"/>
      <c r="EX3143" s="174"/>
      <c r="EY3143" s="174"/>
    </row>
    <row r="3144" spans="146:155" ht="25.5" customHeight="1">
      <c r="EP3144" s="174"/>
      <c r="EQ3144" s="174"/>
      <c r="ER3144" s="174"/>
      <c r="ES3144" s="174"/>
      <c r="ET3144" s="174"/>
      <c r="EU3144" s="174"/>
      <c r="EV3144" s="174"/>
      <c r="EW3144" s="174"/>
      <c r="EX3144" s="174"/>
      <c r="EY3144" s="174"/>
    </row>
    <row r="3145" spans="146:155" ht="25.5" customHeight="1">
      <c r="EP3145" s="174"/>
      <c r="EQ3145" s="174"/>
      <c r="ER3145" s="174"/>
      <c r="ES3145" s="174"/>
      <c r="ET3145" s="174"/>
      <c r="EU3145" s="174"/>
      <c r="EV3145" s="174"/>
      <c r="EW3145" s="174"/>
      <c r="EX3145" s="174"/>
      <c r="EY3145" s="174"/>
    </row>
    <row r="3146" spans="146:155" ht="25.5" customHeight="1">
      <c r="EP3146" s="174"/>
      <c r="EQ3146" s="174"/>
      <c r="ER3146" s="174"/>
      <c r="ES3146" s="174"/>
      <c r="ET3146" s="174"/>
      <c r="EU3146" s="174"/>
      <c r="EV3146" s="174"/>
      <c r="EW3146" s="174"/>
      <c r="EX3146" s="174"/>
      <c r="EY3146" s="174"/>
    </row>
    <row r="3147" spans="146:155" ht="25.5" customHeight="1">
      <c r="EP3147" s="174"/>
      <c r="EQ3147" s="174"/>
      <c r="ER3147" s="174"/>
      <c r="ES3147" s="174"/>
      <c r="ET3147" s="174"/>
      <c r="EU3147" s="174"/>
      <c r="EV3147" s="174"/>
      <c r="EW3147" s="174"/>
      <c r="EX3147" s="174"/>
      <c r="EY3147" s="174"/>
    </row>
    <row r="3148" spans="146:155" ht="25.5" customHeight="1">
      <c r="EP3148" s="174"/>
      <c r="EQ3148" s="174"/>
      <c r="ER3148" s="174"/>
      <c r="ES3148" s="174"/>
      <c r="ET3148" s="174"/>
      <c r="EU3148" s="174"/>
      <c r="EV3148" s="174"/>
      <c r="EW3148" s="174"/>
      <c r="EX3148" s="174"/>
      <c r="EY3148" s="174"/>
    </row>
    <row r="3149" spans="146:155" ht="25.5" customHeight="1">
      <c r="EP3149" s="174"/>
      <c r="EQ3149" s="174"/>
      <c r="ER3149" s="174"/>
      <c r="ES3149" s="174"/>
      <c r="ET3149" s="174"/>
      <c r="EU3149" s="174"/>
      <c r="EV3149" s="174"/>
      <c r="EW3149" s="174"/>
      <c r="EX3149" s="174"/>
      <c r="EY3149" s="174"/>
    </row>
    <row r="3150" spans="146:155" ht="25.5" customHeight="1">
      <c r="EP3150" s="174"/>
      <c r="EQ3150" s="174"/>
      <c r="ER3150" s="174"/>
      <c r="ES3150" s="174"/>
      <c r="ET3150" s="174"/>
      <c r="EU3150" s="174"/>
      <c r="EV3150" s="174"/>
      <c r="EW3150" s="174"/>
      <c r="EX3150" s="174"/>
      <c r="EY3150" s="174"/>
    </row>
    <row r="3151" spans="146:155" ht="25.5" customHeight="1">
      <c r="EP3151" s="174"/>
      <c r="EQ3151" s="174"/>
      <c r="ER3151" s="174"/>
      <c r="ES3151" s="174"/>
      <c r="ET3151" s="174"/>
      <c r="EU3151" s="174"/>
      <c r="EV3151" s="174"/>
      <c r="EW3151" s="174"/>
      <c r="EX3151" s="174"/>
      <c r="EY3151" s="174"/>
    </row>
    <row r="3152" spans="146:155" ht="25.5" customHeight="1">
      <c r="EP3152" s="174"/>
      <c r="EQ3152" s="174"/>
      <c r="ER3152" s="174"/>
      <c r="ES3152" s="174"/>
      <c r="ET3152" s="174"/>
      <c r="EU3152" s="174"/>
      <c r="EV3152" s="174"/>
      <c r="EW3152" s="174"/>
      <c r="EX3152" s="174"/>
      <c r="EY3152" s="174"/>
    </row>
    <row r="3153" spans="146:155" ht="25.5" customHeight="1">
      <c r="EP3153" s="174"/>
      <c r="EQ3153" s="174"/>
      <c r="ER3153" s="174"/>
      <c r="ES3153" s="174"/>
      <c r="ET3153" s="174"/>
      <c r="EU3153" s="174"/>
      <c r="EV3153" s="174"/>
      <c r="EW3153" s="174"/>
      <c r="EX3153" s="174"/>
      <c r="EY3153" s="174"/>
    </row>
    <row r="3154" spans="146:155" ht="25.5" customHeight="1">
      <c r="EP3154" s="174"/>
      <c r="EQ3154" s="174"/>
      <c r="ER3154" s="174"/>
      <c r="ES3154" s="174"/>
      <c r="ET3154" s="174"/>
      <c r="EU3154" s="174"/>
      <c r="EV3154" s="174"/>
      <c r="EW3154" s="174"/>
      <c r="EX3154" s="174"/>
      <c r="EY3154" s="174"/>
    </row>
    <row r="3155" spans="146:155" ht="25.5" customHeight="1">
      <c r="EP3155" s="174"/>
      <c r="EQ3155" s="174"/>
      <c r="ER3155" s="174"/>
      <c r="ES3155" s="174"/>
      <c r="ET3155" s="174"/>
      <c r="EU3155" s="174"/>
      <c r="EV3155" s="174"/>
      <c r="EW3155" s="174"/>
      <c r="EX3155" s="174"/>
      <c r="EY3155" s="174"/>
    </row>
    <row r="3156" spans="146:155" ht="25.5" customHeight="1">
      <c r="EP3156" s="174"/>
      <c r="EQ3156" s="174"/>
      <c r="ER3156" s="174"/>
      <c r="ES3156" s="174"/>
      <c r="ET3156" s="174"/>
      <c r="EU3156" s="174"/>
      <c r="EV3156" s="174"/>
      <c r="EW3156" s="174"/>
      <c r="EX3156" s="174"/>
      <c r="EY3156" s="174"/>
    </row>
    <row r="3157" spans="146:155" ht="25.5" customHeight="1">
      <c r="EP3157" s="174"/>
      <c r="EQ3157" s="174"/>
      <c r="ER3157" s="174"/>
      <c r="ES3157" s="174"/>
      <c r="ET3157" s="174"/>
      <c r="EU3157" s="174"/>
      <c r="EV3157" s="174"/>
      <c r="EW3157" s="174"/>
      <c r="EX3157" s="174"/>
      <c r="EY3157" s="174"/>
    </row>
    <row r="3158" spans="146:155" ht="25.5" customHeight="1">
      <c r="EP3158" s="174"/>
      <c r="EQ3158" s="174"/>
      <c r="ER3158" s="174"/>
      <c r="ES3158" s="174"/>
      <c r="ET3158" s="174"/>
      <c r="EU3158" s="174"/>
      <c r="EV3158" s="174"/>
      <c r="EW3158" s="174"/>
      <c r="EX3158" s="174"/>
      <c r="EY3158" s="174"/>
    </row>
    <row r="3159" spans="146:155" ht="25.5" customHeight="1">
      <c r="EP3159" s="174"/>
      <c r="EQ3159" s="174"/>
      <c r="ER3159" s="174"/>
      <c r="ES3159" s="174"/>
      <c r="ET3159" s="174"/>
      <c r="EU3159" s="174"/>
      <c r="EV3159" s="174"/>
      <c r="EW3159" s="174"/>
      <c r="EX3159" s="174"/>
      <c r="EY3159" s="174"/>
    </row>
    <row r="3160" spans="146:155" ht="25.5" customHeight="1">
      <c r="EP3160" s="174"/>
      <c r="EQ3160" s="174"/>
      <c r="ER3160" s="174"/>
      <c r="ES3160" s="174"/>
      <c r="ET3160" s="174"/>
      <c r="EU3160" s="174"/>
      <c r="EV3160" s="174"/>
      <c r="EW3160" s="174"/>
      <c r="EX3160" s="174"/>
      <c r="EY3160" s="174"/>
    </row>
    <row r="3161" spans="146:155" ht="25.5" customHeight="1">
      <c r="EP3161" s="174"/>
      <c r="EQ3161" s="174"/>
      <c r="ER3161" s="174"/>
      <c r="ES3161" s="174"/>
      <c r="ET3161" s="174"/>
      <c r="EU3161" s="174"/>
      <c r="EV3161" s="174"/>
      <c r="EW3161" s="174"/>
      <c r="EX3161" s="174"/>
      <c r="EY3161" s="174"/>
    </row>
    <row r="3162" spans="146:155" ht="25.5" customHeight="1">
      <c r="EP3162" s="174"/>
      <c r="EQ3162" s="174"/>
      <c r="ER3162" s="174"/>
      <c r="ES3162" s="174"/>
      <c r="ET3162" s="174"/>
      <c r="EU3162" s="174"/>
      <c r="EV3162" s="174"/>
      <c r="EW3162" s="174"/>
      <c r="EX3162" s="174"/>
      <c r="EY3162" s="174"/>
    </row>
    <row r="3163" spans="146:155" ht="25.5" customHeight="1">
      <c r="EP3163" s="174"/>
      <c r="EQ3163" s="174"/>
      <c r="ER3163" s="174"/>
      <c r="ES3163" s="174"/>
      <c r="ET3163" s="174"/>
      <c r="EU3163" s="174"/>
      <c r="EV3163" s="174"/>
      <c r="EW3163" s="174"/>
      <c r="EX3163" s="174"/>
      <c r="EY3163" s="174"/>
    </row>
    <row r="3164" spans="146:155" ht="25.5" customHeight="1">
      <c r="EP3164" s="174"/>
      <c r="EQ3164" s="174"/>
      <c r="ER3164" s="174"/>
      <c r="ES3164" s="174"/>
      <c r="ET3164" s="174"/>
      <c r="EU3164" s="174"/>
      <c r="EV3164" s="174"/>
      <c r="EW3164" s="174"/>
      <c r="EX3164" s="174"/>
      <c r="EY3164" s="174"/>
    </row>
    <row r="3165" spans="146:155" ht="25.5" customHeight="1">
      <c r="EP3165" s="174"/>
      <c r="EQ3165" s="174"/>
      <c r="ER3165" s="174"/>
      <c r="ES3165" s="174"/>
      <c r="ET3165" s="174"/>
      <c r="EU3165" s="174"/>
      <c r="EV3165" s="174"/>
      <c r="EW3165" s="174"/>
      <c r="EX3165" s="174"/>
      <c r="EY3165" s="174"/>
    </row>
    <row r="3166" spans="146:155" ht="25.5" customHeight="1">
      <c r="EP3166" s="174"/>
      <c r="EQ3166" s="174"/>
      <c r="ER3166" s="174"/>
      <c r="ES3166" s="174"/>
      <c r="ET3166" s="174"/>
      <c r="EU3166" s="174"/>
      <c r="EV3166" s="174"/>
      <c r="EW3166" s="174"/>
      <c r="EX3166" s="174"/>
      <c r="EY3166" s="174"/>
    </row>
    <row r="3167" spans="146:155" ht="25.5" customHeight="1">
      <c r="EP3167" s="174"/>
      <c r="EQ3167" s="174"/>
      <c r="ER3167" s="174"/>
      <c r="ES3167" s="174"/>
      <c r="ET3167" s="174"/>
      <c r="EU3167" s="174"/>
      <c r="EV3167" s="174"/>
      <c r="EW3167" s="174"/>
      <c r="EX3167" s="174"/>
      <c r="EY3167" s="174"/>
    </row>
    <row r="3168" spans="146:155" ht="25.5" customHeight="1">
      <c r="EP3168" s="174"/>
      <c r="EQ3168" s="174"/>
      <c r="ER3168" s="174"/>
      <c r="ES3168" s="174"/>
      <c r="ET3168" s="174"/>
      <c r="EU3168" s="174"/>
      <c r="EV3168" s="174"/>
      <c r="EW3168" s="174"/>
      <c r="EX3168" s="174"/>
      <c r="EY3168" s="174"/>
    </row>
    <row r="3169" spans="146:155" ht="25.5" customHeight="1">
      <c r="EP3169" s="174"/>
      <c r="EQ3169" s="174"/>
      <c r="ER3169" s="174"/>
      <c r="ES3169" s="174"/>
      <c r="ET3169" s="174"/>
      <c r="EU3169" s="174"/>
      <c r="EV3169" s="174"/>
      <c r="EW3169" s="174"/>
      <c r="EX3169" s="174"/>
      <c r="EY3169" s="174"/>
    </row>
    <row r="3170" spans="146:155" ht="25.5" customHeight="1">
      <c r="EP3170" s="174"/>
      <c r="EQ3170" s="174"/>
      <c r="ER3170" s="174"/>
      <c r="ES3170" s="174"/>
      <c r="ET3170" s="174"/>
      <c r="EU3170" s="174"/>
      <c r="EV3170" s="174"/>
      <c r="EW3170" s="174"/>
      <c r="EX3170" s="174"/>
      <c r="EY3170" s="174"/>
    </row>
    <row r="3171" spans="146:155" ht="25.5" customHeight="1">
      <c r="EP3171" s="174"/>
      <c r="EQ3171" s="174"/>
      <c r="ER3171" s="174"/>
      <c r="ES3171" s="174"/>
      <c r="ET3171" s="174"/>
      <c r="EU3171" s="174"/>
      <c r="EV3171" s="174"/>
      <c r="EW3171" s="174"/>
      <c r="EX3171" s="174"/>
      <c r="EY3171" s="174"/>
    </row>
    <row r="3172" spans="146:155" ht="25.5" customHeight="1">
      <c r="EP3172" s="174"/>
      <c r="EQ3172" s="174"/>
      <c r="ER3172" s="174"/>
      <c r="ES3172" s="174"/>
      <c r="ET3172" s="174"/>
      <c r="EU3172" s="174"/>
      <c r="EV3172" s="174"/>
      <c r="EW3172" s="174"/>
      <c r="EX3172" s="174"/>
      <c r="EY3172" s="174"/>
    </row>
    <row r="3173" spans="146:155" ht="25.5" customHeight="1">
      <c r="EP3173" s="174"/>
      <c r="EQ3173" s="174"/>
      <c r="ER3173" s="174"/>
      <c r="ES3173" s="174"/>
      <c r="ET3173" s="174"/>
      <c r="EU3173" s="174"/>
      <c r="EV3173" s="174"/>
      <c r="EW3173" s="174"/>
      <c r="EX3173" s="174"/>
      <c r="EY3173" s="174"/>
    </row>
    <row r="3174" spans="146:155" ht="25.5" customHeight="1">
      <c r="EP3174" s="174"/>
      <c r="EQ3174" s="174"/>
      <c r="ER3174" s="174"/>
      <c r="ES3174" s="174"/>
      <c r="ET3174" s="174"/>
      <c r="EU3174" s="174"/>
      <c r="EV3174" s="174"/>
      <c r="EW3174" s="174"/>
      <c r="EX3174" s="174"/>
      <c r="EY3174" s="174"/>
    </row>
    <row r="3175" spans="146:155" ht="25.5" customHeight="1">
      <c r="EP3175" s="174"/>
      <c r="EQ3175" s="174"/>
      <c r="ER3175" s="174"/>
      <c r="ES3175" s="174"/>
      <c r="ET3175" s="174"/>
      <c r="EU3175" s="174"/>
      <c r="EV3175" s="174"/>
      <c r="EW3175" s="174"/>
      <c r="EX3175" s="174"/>
      <c r="EY3175" s="174"/>
    </row>
    <row r="3176" spans="146:155" ht="25.5" customHeight="1">
      <c r="EP3176" s="174"/>
      <c r="EQ3176" s="174"/>
      <c r="ER3176" s="174"/>
      <c r="ES3176" s="174"/>
      <c r="ET3176" s="174"/>
      <c r="EU3176" s="174"/>
      <c r="EV3176" s="174"/>
      <c r="EW3176" s="174"/>
      <c r="EX3176" s="174"/>
      <c r="EY3176" s="174"/>
    </row>
    <row r="3177" spans="146:155" ht="25.5" customHeight="1">
      <c r="EP3177" s="174"/>
      <c r="EQ3177" s="174"/>
      <c r="ER3177" s="174"/>
      <c r="ES3177" s="174"/>
      <c r="ET3177" s="174"/>
      <c r="EU3177" s="174"/>
      <c r="EV3177" s="174"/>
      <c r="EW3177" s="174"/>
      <c r="EX3177" s="174"/>
      <c r="EY3177" s="174"/>
    </row>
    <row r="3178" spans="146:155" ht="25.5" customHeight="1">
      <c r="EP3178" s="174"/>
      <c r="EQ3178" s="174"/>
      <c r="ER3178" s="174"/>
      <c r="ES3178" s="174"/>
      <c r="ET3178" s="174"/>
      <c r="EU3178" s="174"/>
      <c r="EV3178" s="174"/>
      <c r="EW3178" s="174"/>
      <c r="EX3178" s="174"/>
      <c r="EY3178" s="174"/>
    </row>
    <row r="3179" spans="146:155" ht="25.5" customHeight="1">
      <c r="EP3179" s="174"/>
      <c r="EQ3179" s="174"/>
      <c r="ER3179" s="174"/>
      <c r="ES3179" s="174"/>
      <c r="ET3179" s="174"/>
      <c r="EU3179" s="174"/>
      <c r="EV3179" s="174"/>
      <c r="EW3179" s="174"/>
      <c r="EX3179" s="174"/>
      <c r="EY3179" s="174"/>
    </row>
    <row r="3180" spans="146:155" ht="25.5" customHeight="1">
      <c r="EP3180" s="174"/>
      <c r="EQ3180" s="174"/>
      <c r="ER3180" s="174"/>
      <c r="ES3180" s="174"/>
      <c r="ET3180" s="174"/>
      <c r="EU3180" s="174"/>
      <c r="EV3180" s="174"/>
      <c r="EW3180" s="174"/>
      <c r="EX3180" s="174"/>
      <c r="EY3180" s="174"/>
    </row>
    <row r="3181" spans="146:155" ht="25.5" customHeight="1">
      <c r="EP3181" s="174"/>
      <c r="EQ3181" s="174"/>
      <c r="ER3181" s="174"/>
      <c r="ES3181" s="174"/>
      <c r="ET3181" s="174"/>
      <c r="EU3181" s="174"/>
      <c r="EV3181" s="174"/>
      <c r="EW3181" s="174"/>
      <c r="EX3181" s="174"/>
      <c r="EY3181" s="174"/>
    </row>
    <row r="3182" spans="146:155" ht="25.5" customHeight="1">
      <c r="EP3182" s="174"/>
      <c r="EQ3182" s="174"/>
      <c r="ER3182" s="174"/>
      <c r="ES3182" s="174"/>
      <c r="ET3182" s="174"/>
      <c r="EU3182" s="174"/>
      <c r="EV3182" s="174"/>
      <c r="EW3182" s="174"/>
      <c r="EX3182" s="174"/>
      <c r="EY3182" s="174"/>
    </row>
    <row r="3183" spans="146:155" ht="25.5" customHeight="1">
      <c r="EP3183" s="174"/>
      <c r="EQ3183" s="174"/>
      <c r="ER3183" s="174"/>
      <c r="ES3183" s="174"/>
      <c r="ET3183" s="174"/>
      <c r="EU3183" s="174"/>
      <c r="EV3183" s="174"/>
      <c r="EW3183" s="174"/>
      <c r="EX3183" s="174"/>
      <c r="EY3183" s="174"/>
    </row>
    <row r="3184" spans="146:155" ht="25.5" customHeight="1">
      <c r="EP3184" s="174"/>
      <c r="EQ3184" s="174"/>
      <c r="ER3184" s="174"/>
      <c r="ES3184" s="174"/>
      <c r="ET3184" s="174"/>
      <c r="EU3184" s="174"/>
      <c r="EV3184" s="174"/>
      <c r="EW3184" s="174"/>
      <c r="EX3184" s="174"/>
      <c r="EY3184" s="174"/>
    </row>
    <row r="3185" spans="146:155" ht="25.5" customHeight="1">
      <c r="EP3185" s="174"/>
      <c r="EQ3185" s="174"/>
      <c r="ER3185" s="174"/>
      <c r="ES3185" s="174"/>
      <c r="ET3185" s="174"/>
      <c r="EU3185" s="174"/>
      <c r="EV3185" s="174"/>
      <c r="EW3185" s="174"/>
      <c r="EX3185" s="174"/>
      <c r="EY3185" s="174"/>
    </row>
    <row r="3186" spans="146:155" ht="25.5" customHeight="1">
      <c r="EP3186" s="174"/>
      <c r="EQ3186" s="174"/>
      <c r="ER3186" s="174"/>
      <c r="ES3186" s="174"/>
      <c r="ET3186" s="174"/>
      <c r="EU3186" s="174"/>
      <c r="EV3186" s="174"/>
      <c r="EW3186" s="174"/>
      <c r="EX3186" s="174"/>
      <c r="EY3186" s="174"/>
    </row>
    <row r="3187" spans="146:155" ht="25.5" customHeight="1">
      <c r="EP3187" s="174"/>
      <c r="EQ3187" s="174"/>
      <c r="ER3187" s="174"/>
      <c r="ES3187" s="174"/>
      <c r="ET3187" s="174"/>
      <c r="EU3187" s="174"/>
      <c r="EV3187" s="174"/>
      <c r="EW3187" s="174"/>
      <c r="EX3187" s="174"/>
      <c r="EY3187" s="174"/>
    </row>
    <row r="3188" spans="146:155" ht="25.5" customHeight="1">
      <c r="EP3188" s="174"/>
      <c r="EQ3188" s="174"/>
      <c r="ER3188" s="174"/>
      <c r="ES3188" s="174"/>
      <c r="ET3188" s="174"/>
      <c r="EU3188" s="174"/>
      <c r="EV3188" s="174"/>
      <c r="EW3188" s="174"/>
      <c r="EX3188" s="174"/>
      <c r="EY3188" s="174"/>
    </row>
    <row r="3189" spans="146:155" ht="25.5" customHeight="1">
      <c r="EP3189" s="174"/>
      <c r="EQ3189" s="174"/>
      <c r="ER3189" s="174"/>
      <c r="ES3189" s="174"/>
      <c r="ET3189" s="174"/>
      <c r="EU3189" s="174"/>
      <c r="EV3189" s="174"/>
      <c r="EW3189" s="174"/>
      <c r="EX3189" s="174"/>
      <c r="EY3189" s="174"/>
    </row>
    <row r="3190" spans="146:155" ht="25.5" customHeight="1">
      <c r="EP3190" s="174"/>
      <c r="EQ3190" s="174"/>
      <c r="ER3190" s="174"/>
      <c r="ES3190" s="174"/>
      <c r="ET3190" s="174"/>
      <c r="EU3190" s="174"/>
      <c r="EV3190" s="174"/>
      <c r="EW3190" s="174"/>
      <c r="EX3190" s="174"/>
      <c r="EY3190" s="174"/>
    </row>
    <row r="3191" spans="146:155" ht="25.5" customHeight="1">
      <c r="EP3191" s="174"/>
      <c r="EQ3191" s="174"/>
      <c r="ER3191" s="174"/>
      <c r="ES3191" s="174"/>
      <c r="ET3191" s="174"/>
      <c r="EU3191" s="174"/>
      <c r="EV3191" s="174"/>
      <c r="EW3191" s="174"/>
      <c r="EX3191" s="174"/>
      <c r="EY3191" s="174"/>
    </row>
    <row r="3192" spans="146:155" ht="25.5" customHeight="1">
      <c r="EP3192" s="174"/>
      <c r="EQ3192" s="174"/>
      <c r="ER3192" s="174"/>
      <c r="ES3192" s="174"/>
      <c r="ET3192" s="174"/>
      <c r="EU3192" s="174"/>
      <c r="EV3192" s="174"/>
      <c r="EW3192" s="174"/>
      <c r="EX3192" s="174"/>
      <c r="EY3192" s="174"/>
    </row>
    <row r="3193" spans="146:155" ht="25.5" customHeight="1">
      <c r="EP3193" s="174"/>
      <c r="EQ3193" s="174"/>
      <c r="ER3193" s="174"/>
      <c r="ES3193" s="174"/>
      <c r="ET3193" s="174"/>
      <c r="EU3193" s="174"/>
      <c r="EV3193" s="174"/>
      <c r="EW3193" s="174"/>
      <c r="EX3193" s="174"/>
      <c r="EY3193" s="174"/>
    </row>
    <row r="3194" spans="146:155" ht="25.5" customHeight="1">
      <c r="EP3194" s="174"/>
      <c r="EQ3194" s="174"/>
      <c r="ER3194" s="174"/>
      <c r="ES3194" s="174"/>
      <c r="ET3194" s="174"/>
      <c r="EU3194" s="174"/>
      <c r="EV3194" s="174"/>
      <c r="EW3194" s="174"/>
      <c r="EX3194" s="174"/>
      <c r="EY3194" s="174"/>
    </row>
    <row r="3195" spans="146:155" ht="25.5" customHeight="1">
      <c r="EP3195" s="174"/>
      <c r="EQ3195" s="174"/>
      <c r="ER3195" s="174"/>
      <c r="ES3195" s="174"/>
      <c r="ET3195" s="174"/>
      <c r="EU3195" s="174"/>
      <c r="EV3195" s="174"/>
      <c r="EW3195" s="174"/>
      <c r="EX3195" s="174"/>
      <c r="EY3195" s="174"/>
    </row>
    <row r="3196" spans="146:155" ht="25.5" customHeight="1">
      <c r="EP3196" s="174"/>
      <c r="EQ3196" s="174"/>
      <c r="ER3196" s="174"/>
      <c r="ES3196" s="174"/>
      <c r="ET3196" s="174"/>
      <c r="EU3196" s="174"/>
      <c r="EV3196" s="174"/>
      <c r="EW3196" s="174"/>
      <c r="EX3196" s="174"/>
      <c r="EY3196" s="174"/>
    </row>
    <row r="3197" spans="146:155" ht="25.5" customHeight="1">
      <c r="EP3197" s="174"/>
      <c r="EQ3197" s="174"/>
      <c r="ER3197" s="174"/>
      <c r="ES3197" s="174"/>
      <c r="ET3197" s="174"/>
      <c r="EU3197" s="174"/>
      <c r="EV3197" s="174"/>
      <c r="EW3197" s="174"/>
      <c r="EX3197" s="174"/>
      <c r="EY3197" s="174"/>
    </row>
    <row r="3198" spans="146:155" ht="25.5" customHeight="1">
      <c r="EP3198" s="174"/>
      <c r="EQ3198" s="174"/>
      <c r="ER3198" s="174"/>
      <c r="ES3198" s="174"/>
      <c r="ET3198" s="174"/>
      <c r="EU3198" s="174"/>
      <c r="EV3198" s="174"/>
      <c r="EW3198" s="174"/>
      <c r="EX3198" s="174"/>
      <c r="EY3198" s="174"/>
    </row>
    <row r="3199" spans="146:155" ht="25.5" customHeight="1">
      <c r="EP3199" s="174"/>
      <c r="EQ3199" s="174"/>
      <c r="ER3199" s="174"/>
      <c r="ES3199" s="174"/>
      <c r="ET3199" s="174"/>
      <c r="EU3199" s="174"/>
      <c r="EV3199" s="174"/>
      <c r="EW3199" s="174"/>
      <c r="EX3199" s="174"/>
      <c r="EY3199" s="174"/>
    </row>
    <row r="3200" spans="146:155" ht="25.5" customHeight="1">
      <c r="EP3200" s="174"/>
      <c r="EQ3200" s="174"/>
      <c r="ER3200" s="174"/>
      <c r="ES3200" s="174"/>
      <c r="ET3200" s="174"/>
      <c r="EU3200" s="174"/>
      <c r="EV3200" s="174"/>
      <c r="EW3200" s="174"/>
      <c r="EX3200" s="174"/>
      <c r="EY3200" s="174"/>
    </row>
    <row r="3201" spans="146:155" ht="25.5" customHeight="1">
      <c r="EP3201" s="174"/>
      <c r="EQ3201" s="174"/>
      <c r="ER3201" s="174"/>
      <c r="ES3201" s="174"/>
      <c r="ET3201" s="174"/>
      <c r="EU3201" s="174"/>
      <c r="EV3201" s="174"/>
      <c r="EW3201" s="174"/>
      <c r="EX3201" s="174"/>
      <c r="EY3201" s="174"/>
    </row>
    <row r="3202" spans="146:155" ht="25.5" customHeight="1">
      <c r="EP3202" s="174"/>
      <c r="EQ3202" s="174"/>
      <c r="ER3202" s="174"/>
      <c r="ES3202" s="174"/>
      <c r="ET3202" s="174"/>
      <c r="EU3202" s="174"/>
      <c r="EV3202" s="174"/>
      <c r="EW3202" s="174"/>
      <c r="EX3202" s="174"/>
      <c r="EY3202" s="174"/>
    </row>
    <row r="3203" spans="146:155" ht="25.5" customHeight="1">
      <c r="EP3203" s="174"/>
      <c r="EQ3203" s="174"/>
      <c r="ER3203" s="174"/>
      <c r="ES3203" s="174"/>
      <c r="ET3203" s="174"/>
      <c r="EU3203" s="174"/>
      <c r="EV3203" s="174"/>
      <c r="EW3203" s="174"/>
      <c r="EX3203" s="174"/>
      <c r="EY3203" s="174"/>
    </row>
    <row r="3204" spans="146:155" ht="25.5" customHeight="1">
      <c r="EP3204" s="174"/>
      <c r="EQ3204" s="174"/>
      <c r="ER3204" s="174"/>
      <c r="ES3204" s="174"/>
      <c r="ET3204" s="174"/>
      <c r="EU3204" s="174"/>
      <c r="EV3204" s="174"/>
      <c r="EW3204" s="174"/>
      <c r="EX3204" s="174"/>
      <c r="EY3204" s="174"/>
    </row>
    <row r="3205" spans="146:155" ht="25.5" customHeight="1">
      <c r="EP3205" s="174"/>
      <c r="EQ3205" s="174"/>
      <c r="ER3205" s="174"/>
      <c r="ES3205" s="174"/>
      <c r="ET3205" s="174"/>
      <c r="EU3205" s="174"/>
      <c r="EV3205" s="174"/>
      <c r="EW3205" s="174"/>
      <c r="EX3205" s="174"/>
      <c r="EY3205" s="174"/>
    </row>
    <row r="3206" spans="146:155" ht="25.5" customHeight="1">
      <c r="EP3206" s="174"/>
      <c r="EQ3206" s="174"/>
      <c r="ER3206" s="174"/>
      <c r="ES3206" s="174"/>
      <c r="ET3206" s="174"/>
      <c r="EU3206" s="174"/>
      <c r="EV3206" s="174"/>
      <c r="EW3206" s="174"/>
      <c r="EX3206" s="174"/>
      <c r="EY3206" s="174"/>
    </row>
    <row r="3207" spans="146:155" ht="25.5" customHeight="1">
      <c r="EP3207" s="174"/>
      <c r="EQ3207" s="174"/>
      <c r="ER3207" s="174"/>
      <c r="ES3207" s="174"/>
      <c r="ET3207" s="174"/>
      <c r="EU3207" s="174"/>
      <c r="EV3207" s="174"/>
      <c r="EW3207" s="174"/>
      <c r="EX3207" s="174"/>
      <c r="EY3207" s="174"/>
    </row>
    <row r="3208" spans="146:155" ht="25.5" customHeight="1">
      <c r="EP3208" s="174"/>
      <c r="EQ3208" s="174"/>
      <c r="ER3208" s="174"/>
      <c r="ES3208" s="174"/>
      <c r="ET3208" s="174"/>
      <c r="EU3208" s="174"/>
      <c r="EV3208" s="174"/>
      <c r="EW3208" s="174"/>
      <c r="EX3208" s="174"/>
      <c r="EY3208" s="174"/>
    </row>
    <row r="3209" spans="146:155" ht="25.5" customHeight="1">
      <c r="EP3209" s="174"/>
      <c r="EQ3209" s="174"/>
      <c r="ER3209" s="174"/>
      <c r="ES3209" s="174"/>
      <c r="ET3209" s="174"/>
      <c r="EU3209" s="174"/>
      <c r="EV3209" s="174"/>
      <c r="EW3209" s="174"/>
      <c r="EX3209" s="174"/>
      <c r="EY3209" s="174"/>
    </row>
    <row r="3210" spans="146:155" ht="25.5" customHeight="1">
      <c r="EP3210" s="174"/>
      <c r="EQ3210" s="174"/>
      <c r="ER3210" s="174"/>
      <c r="ES3210" s="174"/>
      <c r="ET3210" s="174"/>
      <c r="EU3210" s="174"/>
      <c r="EV3210" s="174"/>
      <c r="EW3210" s="174"/>
      <c r="EX3210" s="174"/>
      <c r="EY3210" s="174"/>
    </row>
    <row r="3211" spans="146:155" ht="25.5" customHeight="1">
      <c r="EP3211" s="174"/>
      <c r="EQ3211" s="174"/>
      <c r="ER3211" s="174"/>
      <c r="ES3211" s="174"/>
      <c r="ET3211" s="174"/>
      <c r="EU3211" s="174"/>
      <c r="EV3211" s="174"/>
      <c r="EW3211" s="174"/>
      <c r="EX3211" s="174"/>
      <c r="EY3211" s="174"/>
    </row>
    <row r="3212" spans="146:155" ht="25.5" customHeight="1">
      <c r="EP3212" s="174"/>
      <c r="EQ3212" s="174"/>
      <c r="ER3212" s="174"/>
      <c r="ES3212" s="174"/>
      <c r="ET3212" s="174"/>
      <c r="EU3212" s="174"/>
      <c r="EV3212" s="174"/>
      <c r="EW3212" s="174"/>
      <c r="EX3212" s="174"/>
      <c r="EY3212" s="174"/>
    </row>
    <row r="3213" spans="146:155" ht="25.5" customHeight="1">
      <c r="EP3213" s="174"/>
      <c r="EQ3213" s="174"/>
      <c r="ER3213" s="174"/>
      <c r="ES3213" s="174"/>
      <c r="ET3213" s="174"/>
      <c r="EU3213" s="174"/>
      <c r="EV3213" s="174"/>
      <c r="EW3213" s="174"/>
      <c r="EX3213" s="174"/>
      <c r="EY3213" s="174"/>
    </row>
    <row r="3214" spans="146:155" ht="25.5" customHeight="1">
      <c r="EP3214" s="174"/>
      <c r="EQ3214" s="174"/>
      <c r="ER3214" s="174"/>
      <c r="ES3214" s="174"/>
      <c r="ET3214" s="174"/>
      <c r="EU3214" s="174"/>
      <c r="EV3214" s="174"/>
      <c r="EW3214" s="174"/>
      <c r="EX3214" s="174"/>
      <c r="EY3214" s="174"/>
    </row>
    <row r="3215" spans="146:155" ht="25.5" customHeight="1">
      <c r="EP3215" s="174"/>
      <c r="EQ3215" s="174"/>
      <c r="ER3215" s="174"/>
      <c r="ES3215" s="174"/>
      <c r="ET3215" s="174"/>
      <c r="EU3215" s="174"/>
      <c r="EV3215" s="174"/>
      <c r="EW3215" s="174"/>
      <c r="EX3215" s="174"/>
      <c r="EY3215" s="174"/>
    </row>
    <row r="3216" spans="146:155" ht="25.5" customHeight="1">
      <c r="EP3216" s="174"/>
      <c r="EQ3216" s="174"/>
      <c r="ER3216" s="174"/>
      <c r="ES3216" s="174"/>
      <c r="ET3216" s="174"/>
      <c r="EU3216" s="174"/>
      <c r="EV3216" s="174"/>
      <c r="EW3216" s="174"/>
      <c r="EX3216" s="174"/>
      <c r="EY3216" s="174"/>
    </row>
    <row r="3217" spans="146:155" ht="25.5" customHeight="1">
      <c r="EP3217" s="174"/>
      <c r="EQ3217" s="174"/>
      <c r="ER3217" s="174"/>
      <c r="ES3217" s="174"/>
      <c r="ET3217" s="174"/>
      <c r="EU3217" s="174"/>
      <c r="EV3217" s="174"/>
      <c r="EW3217" s="174"/>
      <c r="EX3217" s="174"/>
      <c r="EY3217" s="174"/>
    </row>
    <row r="3218" spans="146:155" ht="25.5" customHeight="1">
      <c r="EP3218" s="174"/>
      <c r="EQ3218" s="174"/>
      <c r="ER3218" s="174"/>
      <c r="ES3218" s="174"/>
      <c r="ET3218" s="174"/>
      <c r="EU3218" s="174"/>
      <c r="EV3218" s="174"/>
      <c r="EW3218" s="174"/>
      <c r="EX3218" s="174"/>
      <c r="EY3218" s="174"/>
    </row>
    <row r="3219" spans="146:155" ht="25.5" customHeight="1">
      <c r="EP3219" s="174"/>
      <c r="EQ3219" s="174"/>
      <c r="ER3219" s="174"/>
      <c r="ES3219" s="174"/>
      <c r="ET3219" s="174"/>
      <c r="EU3219" s="174"/>
      <c r="EV3219" s="174"/>
      <c r="EW3219" s="174"/>
      <c r="EX3219" s="174"/>
      <c r="EY3219" s="174"/>
    </row>
    <row r="3220" spans="146:155" ht="25.5" customHeight="1">
      <c r="EP3220" s="174"/>
      <c r="EQ3220" s="174"/>
      <c r="ER3220" s="174"/>
      <c r="ES3220" s="174"/>
      <c r="ET3220" s="174"/>
      <c r="EU3220" s="174"/>
      <c r="EV3220" s="174"/>
      <c r="EW3220" s="174"/>
      <c r="EX3220" s="174"/>
      <c r="EY3220" s="174"/>
    </row>
    <row r="3221" spans="146:155" ht="25.5" customHeight="1">
      <c r="EP3221" s="174"/>
      <c r="EQ3221" s="174"/>
      <c r="ER3221" s="174"/>
      <c r="ES3221" s="174"/>
      <c r="ET3221" s="174"/>
      <c r="EU3221" s="174"/>
      <c r="EV3221" s="174"/>
      <c r="EW3221" s="174"/>
      <c r="EX3221" s="174"/>
      <c r="EY3221" s="174"/>
    </row>
    <row r="3222" spans="146:155" ht="25.5" customHeight="1">
      <c r="EP3222" s="174"/>
      <c r="EQ3222" s="174"/>
      <c r="ER3222" s="174"/>
      <c r="ES3222" s="174"/>
      <c r="ET3222" s="174"/>
      <c r="EU3222" s="174"/>
      <c r="EV3222" s="174"/>
      <c r="EW3222" s="174"/>
      <c r="EX3222" s="174"/>
      <c r="EY3222" s="174"/>
    </row>
    <row r="3223" spans="146:155" ht="25.5" customHeight="1">
      <c r="EP3223" s="174"/>
      <c r="EQ3223" s="174"/>
      <c r="ER3223" s="174"/>
      <c r="ES3223" s="174"/>
      <c r="ET3223" s="174"/>
      <c r="EU3223" s="174"/>
      <c r="EV3223" s="174"/>
      <c r="EW3223" s="174"/>
      <c r="EX3223" s="174"/>
      <c r="EY3223" s="174"/>
    </row>
    <row r="3224" spans="146:155" ht="25.5" customHeight="1">
      <c r="EP3224" s="174"/>
      <c r="EQ3224" s="174"/>
      <c r="ER3224" s="174"/>
      <c r="ES3224" s="174"/>
      <c r="ET3224" s="174"/>
      <c r="EU3224" s="174"/>
      <c r="EV3224" s="174"/>
      <c r="EW3224" s="174"/>
      <c r="EX3224" s="174"/>
      <c r="EY3224" s="174"/>
    </row>
    <row r="3225" spans="146:155" ht="25.5" customHeight="1">
      <c r="EP3225" s="174"/>
      <c r="EQ3225" s="174"/>
      <c r="ER3225" s="174"/>
      <c r="ES3225" s="174"/>
      <c r="ET3225" s="174"/>
      <c r="EU3225" s="174"/>
      <c r="EV3225" s="174"/>
      <c r="EW3225" s="174"/>
      <c r="EX3225" s="174"/>
      <c r="EY3225" s="174"/>
    </row>
    <row r="3226" spans="146:155" ht="25.5" customHeight="1">
      <c r="EP3226" s="174"/>
      <c r="EQ3226" s="174"/>
      <c r="ER3226" s="174"/>
      <c r="ES3226" s="174"/>
      <c r="ET3226" s="174"/>
      <c r="EU3226" s="174"/>
      <c r="EV3226" s="174"/>
      <c r="EW3226" s="174"/>
      <c r="EX3226" s="174"/>
      <c r="EY3226" s="174"/>
    </row>
    <row r="3227" spans="146:155" ht="25.5" customHeight="1">
      <c r="EP3227" s="174"/>
      <c r="EQ3227" s="174"/>
      <c r="ER3227" s="174"/>
      <c r="ES3227" s="174"/>
      <c r="ET3227" s="174"/>
      <c r="EU3227" s="174"/>
      <c r="EV3227" s="174"/>
      <c r="EW3227" s="174"/>
      <c r="EX3227" s="174"/>
      <c r="EY3227" s="174"/>
    </row>
    <row r="3228" spans="146:155" ht="25.5" customHeight="1">
      <c r="EP3228" s="174"/>
      <c r="EQ3228" s="174"/>
      <c r="ER3228" s="174"/>
      <c r="ES3228" s="174"/>
      <c r="ET3228" s="174"/>
      <c r="EU3228" s="174"/>
      <c r="EV3228" s="174"/>
      <c r="EW3228" s="174"/>
      <c r="EX3228" s="174"/>
      <c r="EY3228" s="174"/>
    </row>
    <row r="3229" spans="146:155" ht="25.5" customHeight="1">
      <c r="EP3229" s="174"/>
      <c r="EQ3229" s="174"/>
      <c r="ER3229" s="174"/>
      <c r="ES3229" s="174"/>
      <c r="ET3229" s="174"/>
      <c r="EU3229" s="174"/>
      <c r="EV3229" s="174"/>
      <c r="EW3229" s="174"/>
      <c r="EX3229" s="174"/>
      <c r="EY3229" s="174"/>
    </row>
    <row r="3230" spans="146:155" ht="25.5" customHeight="1">
      <c r="EP3230" s="174"/>
      <c r="EQ3230" s="174"/>
      <c r="ER3230" s="174"/>
      <c r="ES3230" s="174"/>
      <c r="ET3230" s="174"/>
      <c r="EU3230" s="174"/>
      <c r="EV3230" s="174"/>
      <c r="EW3230" s="174"/>
      <c r="EX3230" s="174"/>
      <c r="EY3230" s="174"/>
    </row>
    <row r="3231" spans="146:155" ht="25.5" customHeight="1">
      <c r="EP3231" s="174"/>
      <c r="EQ3231" s="174"/>
      <c r="ER3231" s="174"/>
      <c r="ES3231" s="174"/>
      <c r="ET3231" s="174"/>
      <c r="EU3231" s="174"/>
      <c r="EV3231" s="174"/>
      <c r="EW3231" s="174"/>
      <c r="EX3231" s="174"/>
      <c r="EY3231" s="174"/>
    </row>
    <row r="3232" spans="146:155" ht="25.5" customHeight="1">
      <c r="EP3232" s="174"/>
      <c r="EQ3232" s="174"/>
      <c r="ER3232" s="174"/>
      <c r="ES3232" s="174"/>
      <c r="ET3232" s="174"/>
      <c r="EU3232" s="174"/>
      <c r="EV3232" s="174"/>
      <c r="EW3232" s="174"/>
      <c r="EX3232" s="174"/>
      <c r="EY3232" s="174"/>
    </row>
    <row r="3233" spans="146:155" ht="25.5" customHeight="1">
      <c r="EP3233" s="174"/>
      <c r="EQ3233" s="174"/>
      <c r="ER3233" s="174"/>
      <c r="ES3233" s="174"/>
      <c r="ET3233" s="174"/>
      <c r="EU3233" s="174"/>
      <c r="EV3233" s="174"/>
      <c r="EW3233" s="174"/>
      <c r="EX3233" s="174"/>
      <c r="EY3233" s="174"/>
    </row>
    <row r="3234" spans="146:155" ht="25.5" customHeight="1">
      <c r="EP3234" s="174"/>
      <c r="EQ3234" s="174"/>
      <c r="ER3234" s="174"/>
      <c r="ES3234" s="174"/>
      <c r="ET3234" s="174"/>
      <c r="EU3234" s="174"/>
      <c r="EV3234" s="174"/>
      <c r="EW3234" s="174"/>
      <c r="EX3234" s="174"/>
      <c r="EY3234" s="174"/>
    </row>
    <row r="3235" spans="146:155" ht="25.5" customHeight="1">
      <c r="EP3235" s="174"/>
      <c r="EQ3235" s="174"/>
      <c r="ER3235" s="174"/>
      <c r="ES3235" s="174"/>
      <c r="ET3235" s="174"/>
      <c r="EU3235" s="174"/>
      <c r="EV3235" s="174"/>
      <c r="EW3235" s="174"/>
      <c r="EX3235" s="174"/>
      <c r="EY3235" s="174"/>
    </row>
    <row r="3236" spans="146:155" ht="25.5" customHeight="1">
      <c r="EP3236" s="174"/>
      <c r="EQ3236" s="174"/>
      <c r="ER3236" s="174"/>
      <c r="ES3236" s="174"/>
      <c r="ET3236" s="174"/>
      <c r="EU3236" s="174"/>
      <c r="EV3236" s="174"/>
      <c r="EW3236" s="174"/>
      <c r="EX3236" s="174"/>
      <c r="EY3236" s="174"/>
    </row>
    <row r="3237" spans="146:155" ht="25.5" customHeight="1">
      <c r="EP3237" s="174"/>
      <c r="EQ3237" s="174"/>
      <c r="ER3237" s="174"/>
      <c r="ES3237" s="174"/>
      <c r="ET3237" s="174"/>
      <c r="EU3237" s="174"/>
      <c r="EV3237" s="174"/>
      <c r="EW3237" s="174"/>
      <c r="EX3237" s="174"/>
      <c r="EY3237" s="174"/>
    </row>
    <row r="3238" spans="146:155" ht="25.5" customHeight="1">
      <c r="EP3238" s="174"/>
      <c r="EQ3238" s="174"/>
      <c r="ER3238" s="174"/>
      <c r="ES3238" s="174"/>
      <c r="ET3238" s="174"/>
      <c r="EU3238" s="174"/>
      <c r="EV3238" s="174"/>
      <c r="EW3238" s="174"/>
      <c r="EX3238" s="174"/>
      <c r="EY3238" s="174"/>
    </row>
    <row r="3239" spans="146:155" ht="25.5" customHeight="1">
      <c r="EP3239" s="174"/>
      <c r="EQ3239" s="174"/>
      <c r="ER3239" s="174"/>
      <c r="ES3239" s="174"/>
      <c r="ET3239" s="174"/>
      <c r="EU3239" s="174"/>
      <c r="EV3239" s="174"/>
      <c r="EW3239" s="174"/>
      <c r="EX3239" s="174"/>
      <c r="EY3239" s="174"/>
    </row>
    <row r="3240" spans="146:155" ht="25.5" customHeight="1">
      <c r="EP3240" s="174"/>
      <c r="EQ3240" s="174"/>
      <c r="ER3240" s="174"/>
      <c r="ES3240" s="174"/>
      <c r="ET3240" s="174"/>
      <c r="EU3240" s="174"/>
      <c r="EV3240" s="174"/>
      <c r="EW3240" s="174"/>
      <c r="EX3240" s="174"/>
      <c r="EY3240" s="174"/>
    </row>
    <row r="3241" spans="146:155" ht="25.5" customHeight="1">
      <c r="EP3241" s="174"/>
      <c r="EQ3241" s="174"/>
      <c r="ER3241" s="174"/>
      <c r="ES3241" s="174"/>
      <c r="ET3241" s="174"/>
      <c r="EU3241" s="174"/>
      <c r="EV3241" s="174"/>
      <c r="EW3241" s="174"/>
      <c r="EX3241" s="174"/>
      <c r="EY3241" s="174"/>
    </row>
    <row r="3242" spans="146:155" ht="25.5" customHeight="1">
      <c r="EP3242" s="174"/>
      <c r="EQ3242" s="174"/>
      <c r="ER3242" s="174"/>
      <c r="ES3242" s="174"/>
      <c r="ET3242" s="174"/>
      <c r="EU3242" s="174"/>
      <c r="EV3242" s="174"/>
      <c r="EW3242" s="174"/>
      <c r="EX3242" s="174"/>
      <c r="EY3242" s="174"/>
    </row>
    <row r="3243" spans="146:155" ht="25.5" customHeight="1">
      <c r="EP3243" s="174"/>
      <c r="EQ3243" s="174"/>
      <c r="ER3243" s="174"/>
      <c r="ES3243" s="174"/>
      <c r="ET3243" s="174"/>
      <c r="EU3243" s="174"/>
      <c r="EV3243" s="174"/>
      <c r="EW3243" s="174"/>
      <c r="EX3243" s="174"/>
      <c r="EY3243" s="174"/>
    </row>
    <row r="3244" spans="146:155" ht="25.5" customHeight="1">
      <c r="EP3244" s="174"/>
      <c r="EQ3244" s="174"/>
      <c r="ER3244" s="174"/>
      <c r="ES3244" s="174"/>
      <c r="ET3244" s="174"/>
      <c r="EU3244" s="174"/>
      <c r="EV3244" s="174"/>
      <c r="EW3244" s="174"/>
      <c r="EX3244" s="174"/>
      <c r="EY3244" s="174"/>
    </row>
    <row r="3245" spans="146:155" ht="25.5" customHeight="1">
      <c r="EP3245" s="174"/>
      <c r="EQ3245" s="174"/>
      <c r="ER3245" s="174"/>
      <c r="ES3245" s="174"/>
      <c r="ET3245" s="174"/>
      <c r="EU3245" s="174"/>
      <c r="EV3245" s="174"/>
      <c r="EW3245" s="174"/>
      <c r="EX3245" s="174"/>
      <c r="EY3245" s="174"/>
    </row>
    <row r="3246" spans="146:155" ht="25.5" customHeight="1">
      <c r="EP3246" s="174"/>
      <c r="EQ3246" s="174"/>
      <c r="ER3246" s="174"/>
      <c r="ES3246" s="174"/>
      <c r="ET3246" s="174"/>
      <c r="EU3246" s="174"/>
      <c r="EV3246" s="174"/>
      <c r="EW3246" s="174"/>
      <c r="EX3246" s="174"/>
      <c r="EY3246" s="174"/>
    </row>
    <row r="3247" spans="146:155" ht="25.5" customHeight="1">
      <c r="EP3247" s="174"/>
      <c r="EQ3247" s="174"/>
      <c r="ER3247" s="174"/>
      <c r="ES3247" s="174"/>
      <c r="ET3247" s="174"/>
      <c r="EU3247" s="174"/>
      <c r="EV3247" s="174"/>
      <c r="EW3247" s="174"/>
      <c r="EX3247" s="174"/>
      <c r="EY3247" s="174"/>
    </row>
    <row r="3248" spans="146:155" ht="25.5" customHeight="1">
      <c r="EP3248" s="174"/>
      <c r="EQ3248" s="174"/>
      <c r="ER3248" s="174"/>
      <c r="ES3248" s="174"/>
      <c r="ET3248" s="174"/>
      <c r="EU3248" s="174"/>
      <c r="EV3248" s="174"/>
      <c r="EW3248" s="174"/>
      <c r="EX3248" s="174"/>
      <c r="EY3248" s="174"/>
    </row>
    <row r="3249" spans="146:155" ht="25.5" customHeight="1">
      <c r="EP3249" s="174"/>
      <c r="EQ3249" s="174"/>
      <c r="ER3249" s="174"/>
      <c r="ES3249" s="174"/>
      <c r="ET3249" s="174"/>
      <c r="EU3249" s="174"/>
      <c r="EV3249" s="174"/>
      <c r="EW3249" s="174"/>
      <c r="EX3249" s="174"/>
      <c r="EY3249" s="174"/>
    </row>
    <row r="3250" spans="146:155" ht="25.5" customHeight="1">
      <c r="EP3250" s="174"/>
      <c r="EQ3250" s="174"/>
      <c r="ER3250" s="174"/>
      <c r="ES3250" s="174"/>
      <c r="ET3250" s="174"/>
      <c r="EU3250" s="174"/>
      <c r="EV3250" s="174"/>
      <c r="EW3250" s="174"/>
      <c r="EX3250" s="174"/>
      <c r="EY3250" s="174"/>
    </row>
    <row r="3251" spans="146:155" ht="25.5" customHeight="1">
      <c r="EP3251" s="174"/>
      <c r="EQ3251" s="174"/>
      <c r="ER3251" s="174"/>
      <c r="ES3251" s="174"/>
      <c r="ET3251" s="174"/>
      <c r="EU3251" s="174"/>
      <c r="EV3251" s="174"/>
      <c r="EW3251" s="174"/>
      <c r="EX3251" s="174"/>
      <c r="EY3251" s="174"/>
    </row>
    <row r="3252" spans="146:155" ht="25.5" customHeight="1">
      <c r="EP3252" s="174"/>
      <c r="EQ3252" s="174"/>
      <c r="ER3252" s="174"/>
      <c r="ES3252" s="174"/>
      <c r="ET3252" s="174"/>
      <c r="EU3252" s="174"/>
      <c r="EV3252" s="174"/>
      <c r="EW3252" s="174"/>
      <c r="EX3252" s="174"/>
      <c r="EY3252" s="174"/>
    </row>
    <row r="3253" spans="146:155" ht="25.5" customHeight="1">
      <c r="EP3253" s="174"/>
      <c r="EQ3253" s="174"/>
      <c r="ER3253" s="174"/>
      <c r="ES3253" s="174"/>
      <c r="ET3253" s="174"/>
      <c r="EU3253" s="174"/>
      <c r="EV3253" s="174"/>
      <c r="EW3253" s="174"/>
      <c r="EX3253" s="174"/>
      <c r="EY3253" s="174"/>
    </row>
    <row r="3254" spans="146:155" ht="25.5" customHeight="1">
      <c r="EP3254" s="174"/>
      <c r="EQ3254" s="174"/>
      <c r="ER3254" s="174"/>
      <c r="ES3254" s="174"/>
      <c r="ET3254" s="174"/>
      <c r="EU3254" s="174"/>
      <c r="EV3254" s="174"/>
      <c r="EW3254" s="174"/>
      <c r="EX3254" s="174"/>
      <c r="EY3254" s="174"/>
    </row>
    <row r="3255" spans="146:155" ht="25.5" customHeight="1">
      <c r="EP3255" s="174"/>
      <c r="EQ3255" s="174"/>
      <c r="ER3255" s="174"/>
      <c r="ES3255" s="174"/>
      <c r="ET3255" s="174"/>
      <c r="EU3255" s="174"/>
      <c r="EV3255" s="174"/>
      <c r="EW3255" s="174"/>
      <c r="EX3255" s="174"/>
      <c r="EY3255" s="174"/>
    </row>
    <row r="3256" spans="146:155" ht="25.5" customHeight="1">
      <c r="EP3256" s="174"/>
      <c r="EQ3256" s="174"/>
      <c r="ER3256" s="174"/>
      <c r="ES3256" s="174"/>
      <c r="ET3256" s="174"/>
      <c r="EU3256" s="174"/>
      <c r="EV3256" s="174"/>
      <c r="EW3256" s="174"/>
      <c r="EX3256" s="174"/>
      <c r="EY3256" s="174"/>
    </row>
    <row r="3257" spans="146:155" ht="25.5" customHeight="1">
      <c r="EP3257" s="174"/>
      <c r="EQ3257" s="174"/>
      <c r="ER3257" s="174"/>
      <c r="ES3257" s="174"/>
      <c r="ET3257" s="174"/>
      <c r="EU3257" s="174"/>
      <c r="EV3257" s="174"/>
      <c r="EW3257" s="174"/>
      <c r="EX3257" s="174"/>
      <c r="EY3257" s="174"/>
    </row>
    <row r="3258" spans="146:155" ht="25.5" customHeight="1">
      <c r="EP3258" s="174"/>
      <c r="EQ3258" s="174"/>
      <c r="ER3258" s="174"/>
      <c r="ES3258" s="174"/>
      <c r="ET3258" s="174"/>
      <c r="EU3258" s="174"/>
      <c r="EV3258" s="174"/>
      <c r="EW3258" s="174"/>
      <c r="EX3258" s="174"/>
      <c r="EY3258" s="174"/>
    </row>
    <row r="3259" spans="146:155" ht="25.5" customHeight="1">
      <c r="EP3259" s="174"/>
      <c r="EQ3259" s="174"/>
      <c r="ER3259" s="174"/>
      <c r="ES3259" s="174"/>
      <c r="ET3259" s="174"/>
      <c r="EU3259" s="174"/>
      <c r="EV3259" s="174"/>
      <c r="EW3259" s="174"/>
      <c r="EX3259" s="174"/>
      <c r="EY3259" s="174"/>
    </row>
    <row r="3260" spans="146:155" ht="25.5" customHeight="1">
      <c r="EP3260" s="174"/>
      <c r="EQ3260" s="174"/>
      <c r="ER3260" s="174"/>
      <c r="ES3260" s="174"/>
      <c r="ET3260" s="174"/>
      <c r="EU3260" s="174"/>
      <c r="EV3260" s="174"/>
      <c r="EW3260" s="174"/>
      <c r="EX3260" s="174"/>
      <c r="EY3260" s="174"/>
    </row>
    <row r="3261" spans="146:155" ht="25.5" customHeight="1">
      <c r="EP3261" s="174"/>
      <c r="EQ3261" s="174"/>
      <c r="ER3261" s="174"/>
      <c r="ES3261" s="174"/>
      <c r="ET3261" s="174"/>
      <c r="EU3261" s="174"/>
      <c r="EV3261" s="174"/>
      <c r="EW3261" s="174"/>
      <c r="EX3261" s="174"/>
      <c r="EY3261" s="174"/>
    </row>
    <row r="3262" spans="146:155" ht="25.5" customHeight="1">
      <c r="EP3262" s="174"/>
      <c r="EQ3262" s="174"/>
      <c r="ER3262" s="174"/>
      <c r="ES3262" s="174"/>
      <c r="ET3262" s="174"/>
      <c r="EU3262" s="174"/>
      <c r="EV3262" s="174"/>
      <c r="EW3262" s="174"/>
      <c r="EX3262" s="174"/>
      <c r="EY3262" s="174"/>
    </row>
    <row r="3263" spans="146:155" ht="25.5" customHeight="1">
      <c r="EP3263" s="174"/>
      <c r="EQ3263" s="174"/>
      <c r="ER3263" s="174"/>
      <c r="ES3263" s="174"/>
      <c r="ET3263" s="174"/>
      <c r="EU3263" s="174"/>
      <c r="EV3263" s="174"/>
      <c r="EW3263" s="174"/>
      <c r="EX3263" s="174"/>
      <c r="EY3263" s="174"/>
    </row>
    <row r="3264" spans="146:155" ht="25.5" customHeight="1">
      <c r="EP3264" s="174"/>
      <c r="EQ3264" s="174"/>
      <c r="ER3264" s="174"/>
      <c r="ES3264" s="174"/>
      <c r="ET3264" s="174"/>
      <c r="EU3264" s="174"/>
      <c r="EV3264" s="174"/>
      <c r="EW3264" s="174"/>
      <c r="EX3264" s="174"/>
      <c r="EY3264" s="174"/>
    </row>
    <row r="3265" spans="146:155" ht="25.5" customHeight="1">
      <c r="EP3265" s="174"/>
      <c r="EQ3265" s="174"/>
      <c r="ER3265" s="174"/>
      <c r="ES3265" s="174"/>
      <c r="ET3265" s="174"/>
      <c r="EU3265" s="174"/>
      <c r="EV3265" s="174"/>
      <c r="EW3265" s="174"/>
      <c r="EX3265" s="174"/>
      <c r="EY3265" s="174"/>
    </row>
    <row r="3266" spans="146:155" ht="25.5" customHeight="1">
      <c r="EP3266" s="174"/>
      <c r="EQ3266" s="174"/>
      <c r="ER3266" s="174"/>
      <c r="ES3266" s="174"/>
      <c r="ET3266" s="174"/>
      <c r="EU3266" s="174"/>
      <c r="EV3266" s="174"/>
      <c r="EW3266" s="174"/>
      <c r="EX3266" s="174"/>
      <c r="EY3266" s="174"/>
    </row>
    <row r="3267" spans="146:155" ht="25.5" customHeight="1">
      <c r="EP3267" s="174"/>
      <c r="EQ3267" s="174"/>
      <c r="ER3267" s="174"/>
      <c r="ES3267" s="174"/>
      <c r="ET3267" s="174"/>
      <c r="EU3267" s="174"/>
      <c r="EV3267" s="174"/>
      <c r="EW3267" s="174"/>
      <c r="EX3267" s="174"/>
      <c r="EY3267" s="174"/>
    </row>
    <row r="3268" spans="146:155" ht="25.5" customHeight="1">
      <c r="EP3268" s="174"/>
      <c r="EQ3268" s="174"/>
      <c r="ER3268" s="174"/>
      <c r="ES3268" s="174"/>
      <c r="ET3268" s="174"/>
      <c r="EU3268" s="174"/>
      <c r="EV3268" s="174"/>
      <c r="EW3268" s="174"/>
      <c r="EX3268" s="174"/>
      <c r="EY3268" s="174"/>
    </row>
    <row r="3269" spans="146:155" ht="25.5" customHeight="1">
      <c r="EP3269" s="174"/>
      <c r="EQ3269" s="174"/>
      <c r="ER3269" s="174"/>
      <c r="ES3269" s="174"/>
      <c r="ET3269" s="174"/>
      <c r="EU3269" s="174"/>
      <c r="EV3269" s="174"/>
      <c r="EW3269" s="174"/>
      <c r="EX3269" s="174"/>
      <c r="EY3269" s="174"/>
    </row>
    <row r="3270" spans="146:155" ht="25.5" customHeight="1">
      <c r="EP3270" s="174"/>
      <c r="EQ3270" s="174"/>
      <c r="ER3270" s="174"/>
      <c r="ES3270" s="174"/>
      <c r="ET3270" s="174"/>
      <c r="EU3270" s="174"/>
      <c r="EV3270" s="174"/>
      <c r="EW3270" s="174"/>
      <c r="EX3270" s="174"/>
      <c r="EY3270" s="174"/>
    </row>
    <row r="3271" spans="146:155" ht="25.5" customHeight="1">
      <c r="EP3271" s="174"/>
      <c r="EQ3271" s="174"/>
      <c r="ER3271" s="174"/>
      <c r="ES3271" s="174"/>
      <c r="ET3271" s="174"/>
      <c r="EU3271" s="174"/>
      <c r="EV3271" s="174"/>
      <c r="EW3271" s="174"/>
      <c r="EX3271" s="174"/>
      <c r="EY3271" s="174"/>
    </row>
    <row r="3272" spans="146:155" ht="25.5" customHeight="1">
      <c r="EP3272" s="174"/>
      <c r="EQ3272" s="174"/>
      <c r="ER3272" s="174"/>
      <c r="ES3272" s="174"/>
      <c r="ET3272" s="174"/>
      <c r="EU3272" s="174"/>
      <c r="EV3272" s="174"/>
      <c r="EW3272" s="174"/>
      <c r="EX3272" s="174"/>
      <c r="EY3272" s="174"/>
    </row>
    <row r="3273" spans="146:155" ht="25.5" customHeight="1">
      <c r="EP3273" s="174"/>
      <c r="EQ3273" s="174"/>
      <c r="ER3273" s="174"/>
      <c r="ES3273" s="174"/>
      <c r="ET3273" s="174"/>
      <c r="EU3273" s="174"/>
      <c r="EV3273" s="174"/>
      <c r="EW3273" s="174"/>
      <c r="EX3273" s="174"/>
      <c r="EY3273" s="174"/>
    </row>
    <row r="3274" spans="146:155" ht="25.5" customHeight="1">
      <c r="EP3274" s="174"/>
      <c r="EQ3274" s="174"/>
      <c r="ER3274" s="174"/>
      <c r="ES3274" s="174"/>
      <c r="ET3274" s="174"/>
      <c r="EU3274" s="174"/>
      <c r="EV3274" s="174"/>
      <c r="EW3274" s="174"/>
      <c r="EX3274" s="174"/>
      <c r="EY3274" s="174"/>
    </row>
    <row r="3275" spans="146:155" ht="25.5" customHeight="1">
      <c r="EP3275" s="174"/>
      <c r="EQ3275" s="174"/>
      <c r="ER3275" s="174"/>
      <c r="ES3275" s="174"/>
      <c r="ET3275" s="174"/>
      <c r="EU3275" s="174"/>
      <c r="EV3275" s="174"/>
      <c r="EW3275" s="174"/>
      <c r="EX3275" s="174"/>
      <c r="EY3275" s="174"/>
    </row>
    <row r="3276" spans="146:155" ht="25.5" customHeight="1">
      <c r="EP3276" s="174"/>
      <c r="EQ3276" s="174"/>
      <c r="ER3276" s="174"/>
      <c r="ES3276" s="174"/>
      <c r="ET3276" s="174"/>
      <c r="EU3276" s="174"/>
      <c r="EV3276" s="174"/>
      <c r="EW3276" s="174"/>
      <c r="EX3276" s="174"/>
      <c r="EY3276" s="174"/>
    </row>
    <row r="3277" spans="146:155" ht="25.5" customHeight="1">
      <c r="EP3277" s="174"/>
      <c r="EQ3277" s="174"/>
      <c r="ER3277" s="174"/>
      <c r="ES3277" s="174"/>
      <c r="ET3277" s="174"/>
      <c r="EU3277" s="174"/>
      <c r="EV3277" s="174"/>
      <c r="EW3277" s="174"/>
      <c r="EX3277" s="174"/>
      <c r="EY3277" s="174"/>
    </row>
    <row r="3278" spans="146:155" ht="25.5" customHeight="1">
      <c r="EP3278" s="174"/>
      <c r="EQ3278" s="174"/>
      <c r="ER3278" s="174"/>
      <c r="ES3278" s="174"/>
      <c r="ET3278" s="174"/>
      <c r="EU3278" s="174"/>
      <c r="EV3278" s="174"/>
      <c r="EW3278" s="174"/>
      <c r="EX3278" s="174"/>
      <c r="EY3278" s="174"/>
    </row>
    <row r="3279" spans="146:155" ht="25.5" customHeight="1">
      <c r="EP3279" s="174"/>
      <c r="EQ3279" s="174"/>
      <c r="ER3279" s="174"/>
      <c r="ES3279" s="174"/>
      <c r="ET3279" s="174"/>
      <c r="EU3279" s="174"/>
      <c r="EV3279" s="174"/>
      <c r="EW3279" s="174"/>
      <c r="EX3279" s="174"/>
      <c r="EY3279" s="174"/>
    </row>
    <row r="3280" spans="146:155" ht="25.5" customHeight="1">
      <c r="EP3280" s="174"/>
      <c r="EQ3280" s="174"/>
      <c r="ER3280" s="174"/>
      <c r="ES3280" s="174"/>
      <c r="ET3280" s="174"/>
      <c r="EU3280" s="174"/>
      <c r="EV3280" s="174"/>
      <c r="EW3280" s="174"/>
      <c r="EX3280" s="174"/>
      <c r="EY3280" s="174"/>
    </row>
    <row r="3281" spans="146:155" ht="25.5" customHeight="1">
      <c r="EP3281" s="174"/>
      <c r="EQ3281" s="174"/>
      <c r="ER3281" s="174"/>
      <c r="ES3281" s="174"/>
      <c r="ET3281" s="174"/>
      <c r="EU3281" s="174"/>
      <c r="EV3281" s="174"/>
      <c r="EW3281" s="174"/>
      <c r="EX3281" s="174"/>
      <c r="EY3281" s="174"/>
    </row>
    <row r="3282" spans="146:155" ht="25.5" customHeight="1">
      <c r="EP3282" s="174"/>
      <c r="EQ3282" s="174"/>
      <c r="ER3282" s="174"/>
      <c r="ES3282" s="174"/>
      <c r="ET3282" s="174"/>
      <c r="EU3282" s="174"/>
      <c r="EV3282" s="174"/>
      <c r="EW3282" s="174"/>
      <c r="EX3282" s="174"/>
      <c r="EY3282" s="174"/>
    </row>
    <row r="3283" spans="146:155" ht="25.5" customHeight="1">
      <c r="EP3283" s="174"/>
      <c r="EQ3283" s="174"/>
      <c r="ER3283" s="174"/>
      <c r="ES3283" s="174"/>
      <c r="ET3283" s="174"/>
      <c r="EU3283" s="174"/>
      <c r="EV3283" s="174"/>
      <c r="EW3283" s="174"/>
      <c r="EX3283" s="174"/>
      <c r="EY3283" s="174"/>
    </row>
    <row r="3284" spans="146:155" ht="25.5" customHeight="1">
      <c r="EP3284" s="174"/>
      <c r="EQ3284" s="174"/>
      <c r="ER3284" s="174"/>
      <c r="ES3284" s="174"/>
      <c r="ET3284" s="174"/>
      <c r="EU3284" s="174"/>
      <c r="EV3284" s="174"/>
      <c r="EW3284" s="174"/>
      <c r="EX3284" s="174"/>
      <c r="EY3284" s="174"/>
    </row>
    <row r="3285" spans="146:155" ht="25.5" customHeight="1">
      <c r="EP3285" s="174"/>
      <c r="EQ3285" s="174"/>
      <c r="ER3285" s="174"/>
      <c r="ES3285" s="174"/>
      <c r="ET3285" s="174"/>
      <c r="EU3285" s="174"/>
      <c r="EV3285" s="174"/>
      <c r="EW3285" s="174"/>
      <c r="EX3285" s="174"/>
      <c r="EY3285" s="174"/>
    </row>
    <row r="3286" spans="146:155" ht="25.5" customHeight="1">
      <c r="EP3286" s="174"/>
      <c r="EQ3286" s="174"/>
      <c r="ER3286" s="174"/>
      <c r="ES3286" s="174"/>
      <c r="ET3286" s="174"/>
      <c r="EU3286" s="174"/>
      <c r="EV3286" s="174"/>
      <c r="EW3286" s="174"/>
      <c r="EX3286" s="174"/>
      <c r="EY3286" s="174"/>
    </row>
    <row r="3287" spans="146:155" ht="25.5" customHeight="1">
      <c r="EP3287" s="174"/>
      <c r="EQ3287" s="174"/>
      <c r="ER3287" s="174"/>
      <c r="ES3287" s="174"/>
      <c r="ET3287" s="174"/>
      <c r="EU3287" s="174"/>
      <c r="EV3287" s="174"/>
      <c r="EW3287" s="174"/>
      <c r="EX3287" s="174"/>
      <c r="EY3287" s="174"/>
    </row>
    <row r="3288" spans="146:155" ht="25.5" customHeight="1">
      <c r="EP3288" s="174"/>
      <c r="EQ3288" s="174"/>
      <c r="ER3288" s="174"/>
      <c r="ES3288" s="174"/>
      <c r="ET3288" s="174"/>
      <c r="EU3288" s="174"/>
      <c r="EV3288" s="174"/>
      <c r="EW3288" s="174"/>
      <c r="EX3288" s="174"/>
      <c r="EY3288" s="174"/>
    </row>
    <row r="3289" spans="146:155" ht="25.5" customHeight="1">
      <c r="EP3289" s="174"/>
      <c r="EQ3289" s="174"/>
      <c r="ER3289" s="174"/>
      <c r="ES3289" s="174"/>
      <c r="ET3289" s="174"/>
      <c r="EU3289" s="174"/>
      <c r="EV3289" s="174"/>
      <c r="EW3289" s="174"/>
      <c r="EX3289" s="174"/>
      <c r="EY3289" s="174"/>
    </row>
    <row r="3290" spans="146:155" ht="25.5" customHeight="1">
      <c r="EP3290" s="174"/>
      <c r="EQ3290" s="174"/>
      <c r="ER3290" s="174"/>
      <c r="ES3290" s="174"/>
      <c r="ET3290" s="174"/>
      <c r="EU3290" s="174"/>
      <c r="EV3290" s="174"/>
      <c r="EW3290" s="174"/>
      <c r="EX3290" s="174"/>
      <c r="EY3290" s="174"/>
    </row>
    <row r="3291" spans="146:155" ht="25.5" customHeight="1">
      <c r="EP3291" s="174"/>
      <c r="EQ3291" s="174"/>
      <c r="ER3291" s="174"/>
      <c r="ES3291" s="174"/>
      <c r="ET3291" s="174"/>
      <c r="EU3291" s="174"/>
      <c r="EV3291" s="174"/>
      <c r="EW3291" s="174"/>
      <c r="EX3291" s="174"/>
      <c r="EY3291" s="174"/>
    </row>
    <row r="3292" spans="146:155" ht="25.5" customHeight="1">
      <c r="EP3292" s="174"/>
      <c r="EQ3292" s="174"/>
      <c r="ER3292" s="174"/>
      <c r="ES3292" s="174"/>
      <c r="ET3292" s="174"/>
      <c r="EU3292" s="174"/>
      <c r="EV3292" s="174"/>
      <c r="EW3292" s="174"/>
      <c r="EX3292" s="174"/>
      <c r="EY3292" s="174"/>
    </row>
    <row r="3293" spans="146:155" ht="25.5" customHeight="1">
      <c r="EP3293" s="174"/>
      <c r="EQ3293" s="174"/>
      <c r="ER3293" s="174"/>
      <c r="ES3293" s="174"/>
      <c r="ET3293" s="174"/>
      <c r="EU3293" s="174"/>
      <c r="EV3293" s="174"/>
      <c r="EW3293" s="174"/>
      <c r="EX3293" s="174"/>
      <c r="EY3293" s="174"/>
    </row>
    <row r="3294" spans="146:155" ht="25.5" customHeight="1">
      <c r="EP3294" s="174"/>
      <c r="EQ3294" s="174"/>
      <c r="ER3294" s="174"/>
      <c r="ES3294" s="174"/>
      <c r="ET3294" s="174"/>
      <c r="EU3294" s="174"/>
      <c r="EV3294" s="174"/>
      <c r="EW3294" s="174"/>
      <c r="EX3294" s="174"/>
      <c r="EY3294" s="174"/>
    </row>
    <row r="3295" spans="146:155" ht="25.5" customHeight="1">
      <c r="EP3295" s="174"/>
      <c r="EQ3295" s="174"/>
      <c r="ER3295" s="174"/>
      <c r="ES3295" s="174"/>
      <c r="ET3295" s="174"/>
      <c r="EU3295" s="174"/>
      <c r="EV3295" s="174"/>
      <c r="EW3295" s="174"/>
      <c r="EX3295" s="174"/>
      <c r="EY3295" s="174"/>
    </row>
    <row r="3296" spans="146:155" ht="25.5" customHeight="1">
      <c r="EP3296" s="174"/>
      <c r="EQ3296" s="174"/>
      <c r="ER3296" s="174"/>
      <c r="ES3296" s="174"/>
      <c r="ET3296" s="174"/>
      <c r="EU3296" s="174"/>
      <c r="EV3296" s="174"/>
      <c r="EW3296" s="174"/>
      <c r="EX3296" s="174"/>
      <c r="EY3296" s="174"/>
    </row>
    <row r="3297" spans="146:155" ht="25.5" customHeight="1">
      <c r="EP3297" s="174"/>
      <c r="EQ3297" s="174"/>
      <c r="ER3297" s="174"/>
      <c r="ES3297" s="174"/>
      <c r="ET3297" s="174"/>
      <c r="EU3297" s="174"/>
      <c r="EV3297" s="174"/>
      <c r="EW3297" s="174"/>
      <c r="EX3297" s="174"/>
      <c r="EY3297" s="174"/>
    </row>
    <row r="3298" spans="146:155" ht="25.5" customHeight="1">
      <c r="EP3298" s="174"/>
      <c r="EQ3298" s="174"/>
      <c r="ER3298" s="174"/>
      <c r="ES3298" s="174"/>
      <c r="ET3298" s="174"/>
      <c r="EU3298" s="174"/>
      <c r="EV3298" s="174"/>
      <c r="EW3298" s="174"/>
      <c r="EX3298" s="174"/>
      <c r="EY3298" s="174"/>
    </row>
    <row r="3299" spans="146:155" ht="25.5" customHeight="1">
      <c r="EP3299" s="174"/>
      <c r="EQ3299" s="174"/>
      <c r="ER3299" s="174"/>
      <c r="ES3299" s="174"/>
      <c r="ET3299" s="174"/>
      <c r="EU3299" s="174"/>
      <c r="EV3299" s="174"/>
      <c r="EW3299" s="174"/>
      <c r="EX3299" s="174"/>
      <c r="EY3299" s="174"/>
    </row>
    <row r="3300" spans="146:155" ht="25.5" customHeight="1">
      <c r="EP3300" s="174"/>
      <c r="EQ3300" s="174"/>
      <c r="ER3300" s="174"/>
      <c r="ES3300" s="174"/>
      <c r="ET3300" s="174"/>
      <c r="EU3300" s="174"/>
      <c r="EV3300" s="174"/>
      <c r="EW3300" s="174"/>
      <c r="EX3300" s="174"/>
      <c r="EY3300" s="174"/>
    </row>
    <row r="3301" spans="146:155" ht="25.5" customHeight="1">
      <c r="EP3301" s="174"/>
      <c r="EQ3301" s="174"/>
      <c r="ER3301" s="174"/>
      <c r="ES3301" s="174"/>
      <c r="ET3301" s="174"/>
      <c r="EU3301" s="174"/>
      <c r="EV3301" s="174"/>
      <c r="EW3301" s="174"/>
      <c r="EX3301" s="174"/>
      <c r="EY3301" s="174"/>
    </row>
    <row r="3302" spans="146:155" ht="25.5" customHeight="1">
      <c r="EP3302" s="174"/>
      <c r="EQ3302" s="174"/>
      <c r="ER3302" s="174"/>
      <c r="ES3302" s="174"/>
      <c r="ET3302" s="174"/>
      <c r="EU3302" s="174"/>
      <c r="EV3302" s="174"/>
      <c r="EW3302" s="174"/>
      <c r="EX3302" s="174"/>
      <c r="EY3302" s="174"/>
    </row>
    <row r="3303" spans="146:155" ht="25.5" customHeight="1">
      <c r="EP3303" s="174"/>
      <c r="EQ3303" s="174"/>
      <c r="ER3303" s="174"/>
      <c r="ES3303" s="174"/>
      <c r="ET3303" s="174"/>
      <c r="EU3303" s="174"/>
      <c r="EV3303" s="174"/>
      <c r="EW3303" s="174"/>
      <c r="EX3303" s="174"/>
      <c r="EY3303" s="174"/>
    </row>
    <row r="3304" spans="146:155" ht="25.5" customHeight="1">
      <c r="EP3304" s="174"/>
      <c r="EQ3304" s="174"/>
      <c r="ER3304" s="174"/>
      <c r="ES3304" s="174"/>
      <c r="ET3304" s="174"/>
      <c r="EU3304" s="174"/>
      <c r="EV3304" s="174"/>
      <c r="EW3304" s="174"/>
      <c r="EX3304" s="174"/>
      <c r="EY3304" s="174"/>
    </row>
    <row r="3305" spans="146:155" ht="25.5" customHeight="1">
      <c r="EP3305" s="174"/>
      <c r="EQ3305" s="174"/>
      <c r="ER3305" s="174"/>
      <c r="ES3305" s="174"/>
      <c r="ET3305" s="174"/>
      <c r="EU3305" s="174"/>
      <c r="EV3305" s="174"/>
      <c r="EW3305" s="174"/>
      <c r="EX3305" s="174"/>
      <c r="EY3305" s="174"/>
    </row>
    <row r="3306" spans="146:155" ht="25.5" customHeight="1">
      <c r="EP3306" s="174"/>
      <c r="EQ3306" s="174"/>
      <c r="ER3306" s="174"/>
      <c r="ES3306" s="174"/>
      <c r="ET3306" s="174"/>
      <c r="EU3306" s="174"/>
      <c r="EV3306" s="174"/>
      <c r="EW3306" s="174"/>
      <c r="EX3306" s="174"/>
      <c r="EY3306" s="174"/>
    </row>
    <row r="3307" spans="146:155" ht="25.5" customHeight="1">
      <c r="EP3307" s="174"/>
      <c r="EQ3307" s="174"/>
      <c r="ER3307" s="174"/>
      <c r="ES3307" s="174"/>
      <c r="ET3307" s="174"/>
      <c r="EU3307" s="174"/>
      <c r="EV3307" s="174"/>
      <c r="EW3307" s="174"/>
      <c r="EX3307" s="174"/>
      <c r="EY3307" s="174"/>
    </row>
    <row r="3308" spans="146:155" ht="25.5" customHeight="1">
      <c r="EP3308" s="174"/>
      <c r="EQ3308" s="174"/>
      <c r="ER3308" s="174"/>
      <c r="ES3308" s="174"/>
      <c r="ET3308" s="174"/>
      <c r="EU3308" s="174"/>
      <c r="EV3308" s="174"/>
      <c r="EW3308" s="174"/>
      <c r="EX3308" s="174"/>
      <c r="EY3308" s="174"/>
    </row>
    <row r="3309" spans="146:155" ht="25.5" customHeight="1">
      <c r="EP3309" s="174"/>
      <c r="EQ3309" s="174"/>
      <c r="ER3309" s="174"/>
      <c r="ES3309" s="174"/>
      <c r="ET3309" s="174"/>
      <c r="EU3309" s="174"/>
      <c r="EV3309" s="174"/>
      <c r="EW3309" s="174"/>
      <c r="EX3309" s="174"/>
      <c r="EY3309" s="174"/>
    </row>
    <row r="3310" spans="146:155" ht="25.5" customHeight="1">
      <c r="EP3310" s="174"/>
      <c r="EQ3310" s="174"/>
      <c r="ER3310" s="174"/>
      <c r="ES3310" s="174"/>
      <c r="ET3310" s="174"/>
      <c r="EU3310" s="174"/>
      <c r="EV3310" s="174"/>
      <c r="EW3310" s="174"/>
      <c r="EX3310" s="174"/>
      <c r="EY3310" s="174"/>
    </row>
    <row r="3311" spans="146:155" ht="25.5" customHeight="1">
      <c r="EP3311" s="174"/>
      <c r="EQ3311" s="174"/>
      <c r="ER3311" s="174"/>
      <c r="ES3311" s="174"/>
      <c r="ET3311" s="174"/>
      <c r="EU3311" s="174"/>
      <c r="EV3311" s="174"/>
      <c r="EW3311" s="174"/>
      <c r="EX3311" s="174"/>
      <c r="EY3311" s="174"/>
    </row>
    <row r="3312" spans="146:155" ht="25.5" customHeight="1">
      <c r="EP3312" s="174"/>
      <c r="EQ3312" s="174"/>
      <c r="ER3312" s="174"/>
      <c r="ES3312" s="174"/>
      <c r="ET3312" s="174"/>
      <c r="EU3312" s="174"/>
      <c r="EV3312" s="174"/>
      <c r="EW3312" s="174"/>
      <c r="EX3312" s="174"/>
      <c r="EY3312" s="174"/>
    </row>
    <row r="3313" spans="146:155" ht="25.5" customHeight="1">
      <c r="EP3313" s="174"/>
      <c r="EQ3313" s="174"/>
      <c r="ER3313" s="174"/>
      <c r="ES3313" s="174"/>
      <c r="ET3313" s="174"/>
      <c r="EU3313" s="174"/>
      <c r="EV3313" s="174"/>
      <c r="EW3313" s="174"/>
      <c r="EX3313" s="174"/>
      <c r="EY3313" s="174"/>
    </row>
    <row r="3314" spans="146:155" ht="25.5" customHeight="1">
      <c r="EP3314" s="174"/>
      <c r="EQ3314" s="174"/>
      <c r="ER3314" s="174"/>
      <c r="ES3314" s="174"/>
      <c r="ET3314" s="174"/>
      <c r="EU3314" s="174"/>
      <c r="EV3314" s="174"/>
      <c r="EW3314" s="174"/>
      <c r="EX3314" s="174"/>
      <c r="EY3314" s="174"/>
    </row>
    <row r="3315" spans="146:155" ht="25.5" customHeight="1">
      <c r="EP3315" s="174"/>
      <c r="EQ3315" s="174"/>
      <c r="ER3315" s="174"/>
      <c r="ES3315" s="174"/>
      <c r="ET3315" s="174"/>
      <c r="EU3315" s="174"/>
      <c r="EV3315" s="174"/>
      <c r="EW3315" s="174"/>
      <c r="EX3315" s="174"/>
      <c r="EY3315" s="174"/>
    </row>
    <row r="3316" spans="146:155" ht="25.5" customHeight="1">
      <c r="EP3316" s="174"/>
      <c r="EQ3316" s="174"/>
      <c r="ER3316" s="174"/>
      <c r="ES3316" s="174"/>
      <c r="ET3316" s="174"/>
      <c r="EU3316" s="174"/>
      <c r="EV3316" s="174"/>
      <c r="EW3316" s="174"/>
      <c r="EX3316" s="174"/>
      <c r="EY3316" s="174"/>
    </row>
    <row r="3317" spans="146:155" ht="25.5" customHeight="1">
      <c r="EP3317" s="174"/>
      <c r="EQ3317" s="174"/>
      <c r="ER3317" s="174"/>
      <c r="ES3317" s="174"/>
      <c r="ET3317" s="174"/>
      <c r="EU3317" s="174"/>
      <c r="EV3317" s="174"/>
      <c r="EW3317" s="174"/>
      <c r="EX3317" s="174"/>
      <c r="EY3317" s="174"/>
    </row>
    <row r="3318" spans="146:155" ht="25.5" customHeight="1">
      <c r="EP3318" s="174"/>
      <c r="EQ3318" s="174"/>
      <c r="ER3318" s="174"/>
      <c r="ES3318" s="174"/>
      <c r="ET3318" s="174"/>
      <c r="EU3318" s="174"/>
      <c r="EV3318" s="174"/>
      <c r="EW3318" s="174"/>
      <c r="EX3318" s="174"/>
      <c r="EY3318" s="174"/>
    </row>
    <row r="3319" spans="146:155" ht="25.5" customHeight="1">
      <c r="EP3319" s="174"/>
      <c r="EQ3319" s="174"/>
      <c r="ER3319" s="174"/>
      <c r="ES3319" s="174"/>
      <c r="ET3319" s="174"/>
      <c r="EU3319" s="174"/>
      <c r="EV3319" s="174"/>
      <c r="EW3319" s="174"/>
      <c r="EX3319" s="174"/>
      <c r="EY3319" s="174"/>
    </row>
    <row r="3320" spans="146:155" ht="25.5" customHeight="1">
      <c r="EP3320" s="174"/>
      <c r="EQ3320" s="174"/>
      <c r="ER3320" s="174"/>
      <c r="ES3320" s="174"/>
      <c r="ET3320" s="174"/>
      <c r="EU3320" s="174"/>
      <c r="EV3320" s="174"/>
      <c r="EW3320" s="174"/>
      <c r="EX3320" s="174"/>
      <c r="EY3320" s="174"/>
    </row>
    <row r="3321" spans="146:155" ht="25.5" customHeight="1">
      <c r="EP3321" s="174"/>
      <c r="EQ3321" s="174"/>
      <c r="ER3321" s="174"/>
      <c r="ES3321" s="174"/>
      <c r="ET3321" s="174"/>
      <c r="EU3321" s="174"/>
      <c r="EV3321" s="174"/>
      <c r="EW3321" s="174"/>
      <c r="EX3321" s="174"/>
      <c r="EY3321" s="174"/>
    </row>
    <row r="3322" spans="146:155" ht="25.5" customHeight="1">
      <c r="EP3322" s="174"/>
      <c r="EQ3322" s="174"/>
      <c r="ER3322" s="174"/>
      <c r="ES3322" s="174"/>
      <c r="ET3322" s="174"/>
      <c r="EU3322" s="174"/>
      <c r="EV3322" s="174"/>
      <c r="EW3322" s="174"/>
      <c r="EX3322" s="174"/>
      <c r="EY3322" s="174"/>
    </row>
    <row r="3323" spans="146:155" ht="25.5" customHeight="1">
      <c r="EP3323" s="174"/>
      <c r="EQ3323" s="174"/>
      <c r="ER3323" s="174"/>
      <c r="ES3323" s="174"/>
      <c r="ET3323" s="174"/>
      <c r="EU3323" s="174"/>
      <c r="EV3323" s="174"/>
      <c r="EW3323" s="174"/>
      <c r="EX3323" s="174"/>
      <c r="EY3323" s="174"/>
    </row>
    <row r="3324" spans="146:155" ht="25.5" customHeight="1">
      <c r="EP3324" s="174"/>
      <c r="EQ3324" s="174"/>
      <c r="ER3324" s="174"/>
      <c r="ES3324" s="174"/>
      <c r="ET3324" s="174"/>
      <c r="EU3324" s="174"/>
      <c r="EV3324" s="174"/>
      <c r="EW3324" s="174"/>
      <c r="EX3324" s="174"/>
      <c r="EY3324" s="174"/>
    </row>
    <row r="3325" spans="146:155" ht="25.5" customHeight="1">
      <c r="EP3325" s="174"/>
      <c r="EQ3325" s="174"/>
      <c r="ER3325" s="174"/>
      <c r="ES3325" s="174"/>
      <c r="ET3325" s="174"/>
      <c r="EU3325" s="174"/>
      <c r="EV3325" s="174"/>
      <c r="EW3325" s="174"/>
      <c r="EX3325" s="174"/>
      <c r="EY3325" s="174"/>
    </row>
    <row r="3326" spans="146:155" ht="25.5" customHeight="1">
      <c r="EP3326" s="174"/>
      <c r="EQ3326" s="174"/>
      <c r="ER3326" s="174"/>
      <c r="ES3326" s="174"/>
      <c r="ET3326" s="174"/>
      <c r="EU3326" s="174"/>
      <c r="EV3326" s="174"/>
      <c r="EW3326" s="174"/>
      <c r="EX3326" s="174"/>
      <c r="EY3326" s="174"/>
    </row>
    <row r="3327" spans="146:155" ht="25.5" customHeight="1">
      <c r="EP3327" s="174"/>
      <c r="EQ3327" s="174"/>
      <c r="ER3327" s="174"/>
      <c r="ES3327" s="174"/>
      <c r="ET3327" s="174"/>
      <c r="EU3327" s="174"/>
      <c r="EV3327" s="174"/>
      <c r="EW3327" s="174"/>
      <c r="EX3327" s="174"/>
      <c r="EY3327" s="174"/>
    </row>
    <row r="3328" spans="146:155" ht="25.5" customHeight="1">
      <c r="EP3328" s="174"/>
      <c r="EQ3328" s="174"/>
      <c r="ER3328" s="174"/>
      <c r="ES3328" s="174"/>
      <c r="ET3328" s="174"/>
      <c r="EU3328" s="174"/>
      <c r="EV3328" s="174"/>
      <c r="EW3328" s="174"/>
      <c r="EX3328" s="174"/>
      <c r="EY3328" s="174"/>
    </row>
    <row r="3329" spans="146:155" ht="25.5" customHeight="1">
      <c r="EP3329" s="174"/>
      <c r="EQ3329" s="174"/>
      <c r="ER3329" s="174"/>
      <c r="ES3329" s="174"/>
      <c r="ET3329" s="174"/>
      <c r="EU3329" s="174"/>
      <c r="EV3329" s="174"/>
      <c r="EW3329" s="174"/>
      <c r="EX3329" s="174"/>
      <c r="EY3329" s="174"/>
    </row>
    <row r="3330" spans="146:155" ht="25.5" customHeight="1">
      <c r="EP3330" s="174"/>
      <c r="EQ3330" s="174"/>
      <c r="ER3330" s="174"/>
      <c r="ES3330" s="174"/>
      <c r="ET3330" s="174"/>
      <c r="EU3330" s="174"/>
      <c r="EV3330" s="174"/>
      <c r="EW3330" s="174"/>
      <c r="EX3330" s="174"/>
      <c r="EY3330" s="174"/>
    </row>
    <row r="3331" spans="146:155" ht="25.5" customHeight="1">
      <c r="EP3331" s="174"/>
      <c r="EQ3331" s="174"/>
      <c r="ER3331" s="174"/>
      <c r="ES3331" s="174"/>
      <c r="ET3331" s="174"/>
      <c r="EU3331" s="174"/>
      <c r="EV3331" s="174"/>
      <c r="EW3331" s="174"/>
      <c r="EX3331" s="174"/>
      <c r="EY3331" s="174"/>
    </row>
    <row r="3332" spans="146:155" ht="25.5" customHeight="1">
      <c r="EP3332" s="174"/>
      <c r="EQ3332" s="174"/>
      <c r="ER3332" s="174"/>
      <c r="ES3332" s="174"/>
      <c r="ET3332" s="174"/>
      <c r="EU3332" s="174"/>
      <c r="EV3332" s="174"/>
      <c r="EW3332" s="174"/>
      <c r="EX3332" s="174"/>
      <c r="EY3332" s="174"/>
    </row>
    <row r="3333" spans="146:155" ht="25.5" customHeight="1">
      <c r="EP3333" s="174"/>
      <c r="EQ3333" s="174"/>
      <c r="ER3333" s="174"/>
      <c r="ES3333" s="174"/>
      <c r="ET3333" s="174"/>
      <c r="EU3333" s="174"/>
      <c r="EV3333" s="174"/>
      <c r="EW3333" s="174"/>
      <c r="EX3333" s="174"/>
      <c r="EY3333" s="174"/>
    </row>
    <row r="3334" spans="146:155" ht="25.5" customHeight="1">
      <c r="EP3334" s="174"/>
      <c r="EQ3334" s="174"/>
      <c r="ER3334" s="174"/>
      <c r="ES3334" s="174"/>
      <c r="ET3334" s="174"/>
      <c r="EU3334" s="174"/>
      <c r="EV3334" s="174"/>
      <c r="EW3334" s="174"/>
      <c r="EX3334" s="174"/>
      <c r="EY3334" s="174"/>
    </row>
    <row r="3335" spans="146:155" ht="25.5" customHeight="1">
      <c r="EP3335" s="174"/>
      <c r="EQ3335" s="174"/>
      <c r="ER3335" s="174"/>
      <c r="ES3335" s="174"/>
      <c r="ET3335" s="174"/>
      <c r="EU3335" s="174"/>
      <c r="EV3335" s="174"/>
      <c r="EW3335" s="174"/>
      <c r="EX3335" s="174"/>
      <c r="EY3335" s="174"/>
    </row>
    <row r="3336" spans="146:155" ht="25.5" customHeight="1">
      <c r="EP3336" s="174"/>
      <c r="EQ3336" s="174"/>
      <c r="ER3336" s="174"/>
      <c r="ES3336" s="174"/>
      <c r="ET3336" s="174"/>
      <c r="EU3336" s="174"/>
      <c r="EV3336" s="174"/>
      <c r="EW3336" s="174"/>
      <c r="EX3336" s="174"/>
      <c r="EY3336" s="174"/>
    </row>
    <row r="3337" spans="146:155" ht="25.5" customHeight="1">
      <c r="EP3337" s="174"/>
      <c r="EQ3337" s="174"/>
      <c r="ER3337" s="174"/>
      <c r="ES3337" s="174"/>
      <c r="ET3337" s="174"/>
      <c r="EU3337" s="174"/>
      <c r="EV3337" s="174"/>
      <c r="EW3337" s="174"/>
      <c r="EX3337" s="174"/>
      <c r="EY3337" s="174"/>
    </row>
    <row r="3338" spans="146:155" ht="25.5" customHeight="1">
      <c r="EP3338" s="174"/>
      <c r="EQ3338" s="174"/>
      <c r="ER3338" s="174"/>
      <c r="ES3338" s="174"/>
      <c r="ET3338" s="174"/>
      <c r="EU3338" s="174"/>
      <c r="EV3338" s="174"/>
      <c r="EW3338" s="174"/>
      <c r="EX3338" s="174"/>
      <c r="EY3338" s="174"/>
    </row>
    <row r="3339" spans="146:155" ht="25.5" customHeight="1">
      <c r="EP3339" s="174"/>
      <c r="EQ3339" s="174"/>
      <c r="ER3339" s="174"/>
      <c r="ES3339" s="174"/>
      <c r="ET3339" s="174"/>
      <c r="EU3339" s="174"/>
      <c r="EV3339" s="174"/>
      <c r="EW3339" s="174"/>
      <c r="EX3339" s="174"/>
      <c r="EY3339" s="174"/>
    </row>
    <row r="3340" spans="146:155" ht="25.5" customHeight="1">
      <c r="EP3340" s="174"/>
      <c r="EQ3340" s="174"/>
      <c r="ER3340" s="174"/>
      <c r="ES3340" s="174"/>
      <c r="ET3340" s="174"/>
      <c r="EU3340" s="174"/>
      <c r="EV3340" s="174"/>
      <c r="EW3340" s="174"/>
      <c r="EX3340" s="174"/>
      <c r="EY3340" s="174"/>
    </row>
    <row r="3341" spans="146:155" ht="25.5" customHeight="1">
      <c r="EP3341" s="174"/>
      <c r="EQ3341" s="174"/>
      <c r="ER3341" s="174"/>
      <c r="ES3341" s="174"/>
      <c r="ET3341" s="174"/>
      <c r="EU3341" s="174"/>
      <c r="EV3341" s="174"/>
      <c r="EW3341" s="174"/>
      <c r="EX3341" s="174"/>
      <c r="EY3341" s="174"/>
    </row>
    <row r="3342" spans="146:155" ht="25.5" customHeight="1">
      <c r="EP3342" s="174"/>
      <c r="EQ3342" s="174"/>
      <c r="ER3342" s="174"/>
      <c r="ES3342" s="174"/>
      <c r="ET3342" s="174"/>
      <c r="EU3342" s="174"/>
      <c r="EV3342" s="174"/>
      <c r="EW3342" s="174"/>
      <c r="EX3342" s="174"/>
      <c r="EY3342" s="174"/>
    </row>
    <row r="3343" spans="146:155" ht="25.5" customHeight="1">
      <c r="EP3343" s="174"/>
      <c r="EQ3343" s="174"/>
      <c r="ER3343" s="174"/>
      <c r="ES3343" s="174"/>
      <c r="ET3343" s="174"/>
      <c r="EU3343" s="174"/>
      <c r="EV3343" s="174"/>
      <c r="EW3343" s="174"/>
      <c r="EX3343" s="174"/>
      <c r="EY3343" s="174"/>
    </row>
    <row r="3344" spans="146:155" ht="25.5" customHeight="1">
      <c r="EP3344" s="174"/>
      <c r="EQ3344" s="174"/>
      <c r="ER3344" s="174"/>
      <c r="ES3344" s="174"/>
      <c r="ET3344" s="174"/>
      <c r="EU3344" s="174"/>
      <c r="EV3344" s="174"/>
      <c r="EW3344" s="174"/>
      <c r="EX3344" s="174"/>
      <c r="EY3344" s="174"/>
    </row>
    <row r="3345" spans="146:155" ht="25.5" customHeight="1">
      <c r="EP3345" s="174"/>
      <c r="EQ3345" s="174"/>
      <c r="ER3345" s="174"/>
      <c r="ES3345" s="174"/>
      <c r="ET3345" s="174"/>
      <c r="EU3345" s="174"/>
      <c r="EV3345" s="174"/>
      <c r="EW3345" s="174"/>
      <c r="EX3345" s="174"/>
      <c r="EY3345" s="174"/>
    </row>
    <row r="3346" spans="146:155" ht="25.5" customHeight="1">
      <c r="EP3346" s="174"/>
      <c r="EQ3346" s="174"/>
      <c r="ER3346" s="174"/>
      <c r="ES3346" s="174"/>
      <c r="ET3346" s="174"/>
      <c r="EU3346" s="174"/>
      <c r="EV3346" s="174"/>
      <c r="EW3346" s="174"/>
      <c r="EX3346" s="174"/>
      <c r="EY3346" s="174"/>
    </row>
    <row r="3347" spans="146:155" ht="25.5" customHeight="1">
      <c r="EP3347" s="174"/>
      <c r="EQ3347" s="174"/>
      <c r="ER3347" s="174"/>
      <c r="ES3347" s="174"/>
      <c r="ET3347" s="174"/>
      <c r="EU3347" s="174"/>
      <c r="EV3347" s="174"/>
      <c r="EW3347" s="174"/>
      <c r="EX3347" s="174"/>
      <c r="EY3347" s="174"/>
    </row>
    <row r="3348" spans="146:155" ht="25.5" customHeight="1">
      <c r="EP3348" s="174"/>
      <c r="EQ3348" s="174"/>
      <c r="ER3348" s="174"/>
      <c r="ES3348" s="174"/>
      <c r="ET3348" s="174"/>
      <c r="EU3348" s="174"/>
      <c r="EV3348" s="174"/>
      <c r="EW3348" s="174"/>
      <c r="EX3348" s="174"/>
      <c r="EY3348" s="174"/>
    </row>
    <row r="3349" spans="146:155" ht="25.5" customHeight="1">
      <c r="EP3349" s="174"/>
      <c r="EQ3349" s="174"/>
      <c r="ER3349" s="174"/>
      <c r="ES3349" s="174"/>
      <c r="ET3349" s="174"/>
      <c r="EU3349" s="174"/>
      <c r="EV3349" s="174"/>
      <c r="EW3349" s="174"/>
      <c r="EX3349" s="174"/>
      <c r="EY3349" s="174"/>
    </row>
    <row r="3350" spans="146:155" ht="25.5" customHeight="1">
      <c r="EP3350" s="174"/>
      <c r="EQ3350" s="174"/>
      <c r="ER3350" s="174"/>
      <c r="ES3350" s="174"/>
      <c r="ET3350" s="174"/>
      <c r="EU3350" s="174"/>
      <c r="EV3350" s="174"/>
      <c r="EW3350" s="174"/>
      <c r="EX3350" s="174"/>
      <c r="EY3350" s="174"/>
    </row>
    <row r="3351" spans="146:155" ht="25.5" customHeight="1">
      <c r="EP3351" s="174"/>
      <c r="EQ3351" s="174"/>
      <c r="ER3351" s="174"/>
      <c r="ES3351" s="174"/>
      <c r="ET3351" s="174"/>
      <c r="EU3351" s="174"/>
      <c r="EV3351" s="174"/>
      <c r="EW3351" s="174"/>
      <c r="EX3351" s="174"/>
      <c r="EY3351" s="174"/>
    </row>
    <row r="3352" spans="146:155" ht="25.5" customHeight="1">
      <c r="EP3352" s="174"/>
      <c r="EQ3352" s="174"/>
      <c r="ER3352" s="174"/>
      <c r="ES3352" s="174"/>
      <c r="ET3352" s="174"/>
      <c r="EU3352" s="174"/>
      <c r="EV3352" s="174"/>
      <c r="EW3352" s="174"/>
      <c r="EX3352" s="174"/>
      <c r="EY3352" s="174"/>
    </row>
    <row r="3353" spans="146:155" ht="25.5" customHeight="1">
      <c r="EP3353" s="174"/>
      <c r="EQ3353" s="174"/>
      <c r="ER3353" s="174"/>
      <c r="ES3353" s="174"/>
      <c r="ET3353" s="174"/>
      <c r="EU3353" s="174"/>
      <c r="EV3353" s="174"/>
      <c r="EW3353" s="174"/>
      <c r="EX3353" s="174"/>
      <c r="EY3353" s="174"/>
    </row>
    <row r="3354" spans="146:155" ht="25.5" customHeight="1">
      <c r="EP3354" s="174"/>
      <c r="EQ3354" s="174"/>
      <c r="ER3354" s="174"/>
      <c r="ES3354" s="174"/>
      <c r="ET3354" s="174"/>
      <c r="EU3354" s="174"/>
      <c r="EV3354" s="174"/>
      <c r="EW3354" s="174"/>
      <c r="EX3354" s="174"/>
      <c r="EY3354" s="174"/>
    </row>
    <row r="3355" spans="146:155" ht="25.5" customHeight="1">
      <c r="EP3355" s="174"/>
      <c r="EQ3355" s="174"/>
      <c r="ER3355" s="174"/>
      <c r="ES3355" s="174"/>
      <c r="ET3355" s="174"/>
      <c r="EU3355" s="174"/>
      <c r="EV3355" s="174"/>
      <c r="EW3355" s="174"/>
      <c r="EX3355" s="174"/>
      <c r="EY3355" s="174"/>
    </row>
    <row r="3356" spans="146:155" ht="25.5" customHeight="1">
      <c r="EP3356" s="174"/>
      <c r="EQ3356" s="174"/>
      <c r="ER3356" s="174"/>
      <c r="ES3356" s="174"/>
      <c r="ET3356" s="174"/>
      <c r="EU3356" s="174"/>
      <c r="EV3356" s="174"/>
      <c r="EW3356" s="174"/>
      <c r="EX3356" s="174"/>
      <c r="EY3356" s="174"/>
    </row>
    <row r="3357" spans="146:155" ht="25.5" customHeight="1">
      <c r="EP3357" s="174"/>
      <c r="EQ3357" s="174"/>
      <c r="ER3357" s="174"/>
      <c r="ES3357" s="174"/>
      <c r="ET3357" s="174"/>
      <c r="EU3357" s="174"/>
      <c r="EV3357" s="174"/>
      <c r="EW3357" s="174"/>
      <c r="EX3357" s="174"/>
      <c r="EY3357" s="174"/>
    </row>
    <row r="3358" spans="146:155" ht="25.5" customHeight="1">
      <c r="EP3358" s="174"/>
      <c r="EQ3358" s="174"/>
      <c r="ER3358" s="174"/>
      <c r="ES3358" s="174"/>
      <c r="ET3358" s="174"/>
      <c r="EU3358" s="174"/>
      <c r="EV3358" s="174"/>
      <c r="EW3358" s="174"/>
      <c r="EX3358" s="174"/>
      <c r="EY3358" s="174"/>
    </row>
    <row r="3359" spans="146:155" ht="25.5" customHeight="1">
      <c r="EP3359" s="174"/>
      <c r="EQ3359" s="174"/>
      <c r="ER3359" s="174"/>
      <c r="ES3359" s="174"/>
      <c r="ET3359" s="174"/>
      <c r="EU3359" s="174"/>
      <c r="EV3359" s="174"/>
      <c r="EW3359" s="174"/>
      <c r="EX3359" s="174"/>
      <c r="EY3359" s="174"/>
    </row>
    <row r="3360" spans="146:155" ht="25.5" customHeight="1">
      <c r="EP3360" s="174"/>
      <c r="EQ3360" s="174"/>
      <c r="ER3360" s="174"/>
      <c r="ES3360" s="174"/>
      <c r="ET3360" s="174"/>
      <c r="EU3360" s="174"/>
      <c r="EV3360" s="174"/>
      <c r="EW3360" s="174"/>
      <c r="EX3360" s="174"/>
      <c r="EY3360" s="174"/>
    </row>
    <row r="3361" spans="146:155" ht="25.5" customHeight="1">
      <c r="EP3361" s="174"/>
      <c r="EQ3361" s="174"/>
      <c r="ER3361" s="174"/>
      <c r="ES3361" s="174"/>
      <c r="ET3361" s="174"/>
      <c r="EU3361" s="174"/>
      <c r="EV3361" s="174"/>
      <c r="EW3361" s="174"/>
      <c r="EX3361" s="174"/>
      <c r="EY3361" s="174"/>
    </row>
    <row r="3362" spans="146:155" ht="25.5" customHeight="1">
      <c r="EP3362" s="174"/>
      <c r="EQ3362" s="174"/>
      <c r="ER3362" s="174"/>
      <c r="ES3362" s="174"/>
      <c r="ET3362" s="174"/>
      <c r="EU3362" s="174"/>
      <c r="EV3362" s="174"/>
      <c r="EW3362" s="174"/>
      <c r="EX3362" s="174"/>
      <c r="EY3362" s="174"/>
    </row>
    <row r="3363" spans="146:155" ht="25.5" customHeight="1">
      <c r="EP3363" s="174"/>
      <c r="EQ3363" s="174"/>
      <c r="ER3363" s="174"/>
      <c r="ES3363" s="174"/>
      <c r="ET3363" s="174"/>
      <c r="EU3363" s="174"/>
      <c r="EV3363" s="174"/>
      <c r="EW3363" s="174"/>
      <c r="EX3363" s="174"/>
      <c r="EY3363" s="174"/>
    </row>
    <row r="3364" spans="146:155" ht="25.5" customHeight="1">
      <c r="EP3364" s="174"/>
      <c r="EQ3364" s="174"/>
      <c r="ER3364" s="174"/>
      <c r="ES3364" s="174"/>
      <c r="ET3364" s="174"/>
      <c r="EU3364" s="174"/>
      <c r="EV3364" s="174"/>
      <c r="EW3364" s="174"/>
      <c r="EX3364" s="174"/>
      <c r="EY3364" s="174"/>
    </row>
    <row r="3365" spans="146:155" ht="25.5" customHeight="1">
      <c r="EP3365" s="174"/>
      <c r="EQ3365" s="174"/>
      <c r="ER3365" s="174"/>
      <c r="ES3365" s="174"/>
      <c r="ET3365" s="174"/>
      <c r="EU3365" s="174"/>
      <c r="EV3365" s="174"/>
      <c r="EW3365" s="174"/>
      <c r="EX3365" s="174"/>
      <c r="EY3365" s="174"/>
    </row>
    <row r="3366" spans="146:155" ht="25.5" customHeight="1">
      <c r="EP3366" s="174"/>
      <c r="EQ3366" s="174"/>
      <c r="ER3366" s="174"/>
      <c r="ES3366" s="174"/>
      <c r="ET3366" s="174"/>
      <c r="EU3366" s="174"/>
      <c r="EV3366" s="174"/>
      <c r="EW3366" s="174"/>
      <c r="EX3366" s="174"/>
      <c r="EY3366" s="174"/>
    </row>
    <row r="3367" spans="146:155" ht="25.5" customHeight="1">
      <c r="EP3367" s="174"/>
      <c r="EQ3367" s="174"/>
      <c r="ER3367" s="174"/>
      <c r="ES3367" s="174"/>
      <c r="ET3367" s="174"/>
      <c r="EU3367" s="174"/>
      <c r="EV3367" s="174"/>
      <c r="EW3367" s="174"/>
      <c r="EX3367" s="174"/>
      <c r="EY3367" s="174"/>
    </row>
    <row r="3368" spans="146:155" ht="25.5" customHeight="1">
      <c r="EP3368" s="174"/>
      <c r="EQ3368" s="174"/>
      <c r="ER3368" s="174"/>
      <c r="ES3368" s="174"/>
      <c r="ET3368" s="174"/>
      <c r="EU3368" s="174"/>
      <c r="EV3368" s="174"/>
      <c r="EW3368" s="174"/>
      <c r="EX3368" s="174"/>
      <c r="EY3368" s="174"/>
    </row>
    <row r="3369" spans="146:155" ht="25.5" customHeight="1">
      <c r="EP3369" s="174"/>
      <c r="EQ3369" s="174"/>
      <c r="ER3369" s="174"/>
      <c r="ES3369" s="174"/>
      <c r="ET3369" s="174"/>
      <c r="EU3369" s="174"/>
      <c r="EV3369" s="174"/>
      <c r="EW3369" s="174"/>
      <c r="EX3369" s="174"/>
      <c r="EY3369" s="174"/>
    </row>
    <row r="3370" spans="146:155" ht="25.5" customHeight="1">
      <c r="EP3370" s="174"/>
      <c r="EQ3370" s="174"/>
      <c r="ER3370" s="174"/>
      <c r="ES3370" s="174"/>
      <c r="ET3370" s="174"/>
      <c r="EU3370" s="174"/>
      <c r="EV3370" s="174"/>
      <c r="EW3370" s="174"/>
      <c r="EX3370" s="174"/>
      <c r="EY3370" s="174"/>
    </row>
    <row r="3371" spans="146:155" ht="25.5" customHeight="1">
      <c r="EP3371" s="174"/>
      <c r="EQ3371" s="174"/>
      <c r="ER3371" s="174"/>
      <c r="ES3371" s="174"/>
      <c r="ET3371" s="174"/>
      <c r="EU3371" s="174"/>
      <c r="EV3371" s="174"/>
      <c r="EW3371" s="174"/>
      <c r="EX3371" s="174"/>
      <c r="EY3371" s="174"/>
    </row>
    <row r="3372" spans="146:155" ht="25.5" customHeight="1">
      <c r="EP3372" s="174"/>
      <c r="EQ3372" s="174"/>
      <c r="ER3372" s="174"/>
      <c r="ES3372" s="174"/>
      <c r="ET3372" s="174"/>
      <c r="EU3372" s="174"/>
      <c r="EV3372" s="174"/>
      <c r="EW3372" s="174"/>
      <c r="EX3372" s="174"/>
      <c r="EY3372" s="174"/>
    </row>
    <row r="3373" spans="146:155" ht="25.5" customHeight="1">
      <c r="EP3373" s="174"/>
      <c r="EQ3373" s="174"/>
      <c r="ER3373" s="174"/>
      <c r="ES3373" s="174"/>
      <c r="ET3373" s="174"/>
      <c r="EU3373" s="174"/>
      <c r="EV3373" s="174"/>
      <c r="EW3373" s="174"/>
      <c r="EX3373" s="174"/>
      <c r="EY3373" s="174"/>
    </row>
    <row r="3374" spans="146:155" ht="25.5" customHeight="1">
      <c r="EP3374" s="174"/>
      <c r="EQ3374" s="174"/>
      <c r="ER3374" s="174"/>
      <c r="ES3374" s="174"/>
      <c r="ET3374" s="174"/>
      <c r="EU3374" s="174"/>
      <c r="EV3374" s="174"/>
      <c r="EW3374" s="174"/>
      <c r="EX3374" s="174"/>
      <c r="EY3374" s="174"/>
    </row>
    <row r="3375" spans="146:155" ht="25.5" customHeight="1">
      <c r="EP3375" s="174"/>
      <c r="EQ3375" s="174"/>
      <c r="ER3375" s="174"/>
      <c r="ES3375" s="174"/>
      <c r="ET3375" s="174"/>
      <c r="EU3375" s="174"/>
      <c r="EV3375" s="174"/>
      <c r="EW3375" s="174"/>
      <c r="EX3375" s="174"/>
      <c r="EY3375" s="174"/>
    </row>
    <row r="3376" spans="146:155" ht="25.5" customHeight="1">
      <c r="EP3376" s="174"/>
      <c r="EQ3376" s="174"/>
      <c r="ER3376" s="174"/>
      <c r="ES3376" s="174"/>
      <c r="ET3376" s="174"/>
      <c r="EU3376" s="174"/>
      <c r="EV3376" s="174"/>
      <c r="EW3376" s="174"/>
      <c r="EX3376" s="174"/>
      <c r="EY3376" s="174"/>
    </row>
    <row r="3377" spans="146:155" ht="25.5" customHeight="1">
      <c r="EP3377" s="174"/>
      <c r="EQ3377" s="174"/>
      <c r="ER3377" s="174"/>
      <c r="ES3377" s="174"/>
      <c r="ET3377" s="174"/>
      <c r="EU3377" s="174"/>
      <c r="EV3377" s="174"/>
      <c r="EW3377" s="174"/>
      <c r="EX3377" s="174"/>
      <c r="EY3377" s="174"/>
    </row>
    <row r="3378" spans="146:155" ht="25.5" customHeight="1">
      <c r="EP3378" s="174"/>
      <c r="EQ3378" s="174"/>
      <c r="ER3378" s="174"/>
      <c r="ES3378" s="174"/>
      <c r="ET3378" s="174"/>
      <c r="EU3378" s="174"/>
      <c r="EV3378" s="174"/>
      <c r="EW3378" s="174"/>
      <c r="EX3378" s="174"/>
      <c r="EY3378" s="174"/>
    </row>
    <row r="3379" spans="146:155" ht="25.5" customHeight="1">
      <c r="EP3379" s="174"/>
      <c r="EQ3379" s="174"/>
      <c r="ER3379" s="174"/>
      <c r="ES3379" s="174"/>
      <c r="ET3379" s="174"/>
      <c r="EU3379" s="174"/>
      <c r="EV3379" s="174"/>
      <c r="EW3379" s="174"/>
      <c r="EX3379" s="174"/>
      <c r="EY3379" s="174"/>
    </row>
    <row r="3380" spans="146:155" ht="25.5" customHeight="1">
      <c r="EP3380" s="174"/>
      <c r="EQ3380" s="174"/>
      <c r="ER3380" s="174"/>
      <c r="ES3380" s="174"/>
      <c r="ET3380" s="174"/>
      <c r="EU3380" s="174"/>
      <c r="EV3380" s="174"/>
      <c r="EW3380" s="174"/>
      <c r="EX3380" s="174"/>
      <c r="EY3380" s="174"/>
    </row>
    <row r="3381" spans="146:155" ht="25.5" customHeight="1">
      <c r="EP3381" s="174"/>
      <c r="EQ3381" s="174"/>
      <c r="ER3381" s="174"/>
      <c r="ES3381" s="174"/>
      <c r="ET3381" s="174"/>
      <c r="EU3381" s="174"/>
      <c r="EV3381" s="174"/>
      <c r="EW3381" s="174"/>
      <c r="EX3381" s="174"/>
      <c r="EY3381" s="174"/>
    </row>
    <row r="3382" spans="146:155" ht="25.5" customHeight="1">
      <c r="EP3382" s="174"/>
      <c r="EQ3382" s="174"/>
      <c r="ER3382" s="174"/>
      <c r="ES3382" s="174"/>
      <c r="ET3382" s="174"/>
      <c r="EU3382" s="174"/>
      <c r="EV3382" s="174"/>
      <c r="EW3382" s="174"/>
      <c r="EX3382" s="174"/>
      <c r="EY3382" s="174"/>
    </row>
    <row r="3383" spans="146:155" ht="25.5" customHeight="1">
      <c r="EP3383" s="174"/>
      <c r="EQ3383" s="174"/>
      <c r="ER3383" s="174"/>
      <c r="ES3383" s="174"/>
      <c r="ET3383" s="174"/>
      <c r="EU3383" s="174"/>
      <c r="EV3383" s="174"/>
      <c r="EW3383" s="174"/>
      <c r="EX3383" s="174"/>
      <c r="EY3383" s="174"/>
    </row>
    <row r="3384" spans="146:155" ht="25.5" customHeight="1">
      <c r="EP3384" s="174"/>
      <c r="EQ3384" s="174"/>
      <c r="ER3384" s="174"/>
      <c r="ES3384" s="174"/>
      <c r="ET3384" s="174"/>
      <c r="EU3384" s="174"/>
      <c r="EV3384" s="174"/>
      <c r="EW3384" s="174"/>
      <c r="EX3384" s="174"/>
      <c r="EY3384" s="174"/>
    </row>
    <row r="3385" spans="146:155" ht="25.5" customHeight="1">
      <c r="EP3385" s="174"/>
      <c r="EQ3385" s="174"/>
      <c r="ER3385" s="174"/>
      <c r="ES3385" s="174"/>
      <c r="ET3385" s="174"/>
      <c r="EU3385" s="174"/>
      <c r="EV3385" s="174"/>
      <c r="EW3385" s="174"/>
      <c r="EX3385" s="174"/>
      <c r="EY3385" s="174"/>
    </row>
    <row r="3386" spans="146:155" ht="25.5" customHeight="1">
      <c r="EP3386" s="174"/>
      <c r="EQ3386" s="174"/>
      <c r="ER3386" s="174"/>
      <c r="ES3386" s="174"/>
      <c r="ET3386" s="174"/>
      <c r="EU3386" s="174"/>
      <c r="EV3386" s="174"/>
      <c r="EW3386" s="174"/>
      <c r="EX3386" s="174"/>
      <c r="EY3386" s="174"/>
    </row>
    <row r="3387" spans="146:155" ht="25.5" customHeight="1">
      <c r="EP3387" s="174"/>
      <c r="EQ3387" s="174"/>
      <c r="ER3387" s="174"/>
      <c r="ES3387" s="174"/>
      <c r="ET3387" s="174"/>
      <c r="EU3387" s="174"/>
      <c r="EV3387" s="174"/>
      <c r="EW3387" s="174"/>
      <c r="EX3387" s="174"/>
      <c r="EY3387" s="174"/>
    </row>
    <row r="3388" spans="146:155" ht="25.5" customHeight="1">
      <c r="EP3388" s="174"/>
      <c r="EQ3388" s="174"/>
      <c r="ER3388" s="174"/>
      <c r="ES3388" s="174"/>
      <c r="ET3388" s="174"/>
      <c r="EU3388" s="174"/>
      <c r="EV3388" s="174"/>
      <c r="EW3388" s="174"/>
      <c r="EX3388" s="174"/>
      <c r="EY3388" s="174"/>
    </row>
    <row r="3389" spans="146:155" ht="25.5" customHeight="1">
      <c r="EP3389" s="174"/>
      <c r="EQ3389" s="174"/>
      <c r="ER3389" s="174"/>
      <c r="ES3389" s="174"/>
      <c r="ET3389" s="174"/>
      <c r="EU3389" s="174"/>
      <c r="EV3389" s="174"/>
      <c r="EW3389" s="174"/>
      <c r="EX3389" s="174"/>
      <c r="EY3389" s="174"/>
    </row>
    <row r="3390" spans="146:155" ht="25.5" customHeight="1">
      <c r="EP3390" s="174"/>
      <c r="EQ3390" s="174"/>
      <c r="ER3390" s="174"/>
      <c r="ES3390" s="174"/>
      <c r="ET3390" s="174"/>
      <c r="EU3390" s="174"/>
      <c r="EV3390" s="174"/>
      <c r="EW3390" s="174"/>
      <c r="EX3390" s="174"/>
      <c r="EY3390" s="174"/>
    </row>
    <row r="3391" spans="146:155" ht="25.5" customHeight="1">
      <c r="EP3391" s="174"/>
      <c r="EQ3391" s="174"/>
      <c r="ER3391" s="174"/>
      <c r="ES3391" s="174"/>
      <c r="ET3391" s="174"/>
      <c r="EU3391" s="174"/>
      <c r="EV3391" s="174"/>
      <c r="EW3391" s="174"/>
      <c r="EX3391" s="174"/>
      <c r="EY3391" s="174"/>
    </row>
    <row r="3392" spans="146:155" ht="25.5" customHeight="1">
      <c r="EP3392" s="174"/>
      <c r="EQ3392" s="174"/>
      <c r="ER3392" s="174"/>
      <c r="ES3392" s="174"/>
      <c r="ET3392" s="174"/>
      <c r="EU3392" s="174"/>
      <c r="EV3392" s="174"/>
      <c r="EW3392" s="174"/>
      <c r="EX3392" s="174"/>
      <c r="EY3392" s="174"/>
    </row>
    <row r="3393" spans="146:155" ht="25.5" customHeight="1">
      <c r="EP3393" s="174"/>
      <c r="EQ3393" s="174"/>
      <c r="ER3393" s="174"/>
      <c r="ES3393" s="174"/>
      <c r="ET3393" s="174"/>
      <c r="EU3393" s="174"/>
      <c r="EV3393" s="174"/>
      <c r="EW3393" s="174"/>
      <c r="EX3393" s="174"/>
      <c r="EY3393" s="174"/>
    </row>
    <row r="3394" spans="146:155" ht="25.5" customHeight="1">
      <c r="EP3394" s="174"/>
      <c r="EQ3394" s="174"/>
      <c r="ER3394" s="174"/>
      <c r="ES3394" s="174"/>
      <c r="ET3394" s="174"/>
      <c r="EU3394" s="174"/>
      <c r="EV3394" s="174"/>
      <c r="EW3394" s="174"/>
      <c r="EX3394" s="174"/>
      <c r="EY3394" s="174"/>
    </row>
    <row r="3395" spans="146:155" ht="25.5" customHeight="1">
      <c r="EP3395" s="174"/>
      <c r="EQ3395" s="174"/>
      <c r="ER3395" s="174"/>
      <c r="ES3395" s="174"/>
      <c r="ET3395" s="174"/>
      <c r="EU3395" s="174"/>
      <c r="EV3395" s="174"/>
      <c r="EW3395" s="174"/>
      <c r="EX3395" s="174"/>
      <c r="EY3395" s="174"/>
    </row>
    <row r="3396" spans="146:155" ht="25.5" customHeight="1">
      <c r="EP3396" s="174"/>
      <c r="EQ3396" s="174"/>
      <c r="ER3396" s="174"/>
      <c r="ES3396" s="174"/>
      <c r="ET3396" s="174"/>
      <c r="EU3396" s="174"/>
      <c r="EV3396" s="174"/>
      <c r="EW3396" s="174"/>
      <c r="EX3396" s="174"/>
      <c r="EY3396" s="174"/>
    </row>
    <row r="3397" spans="146:155" ht="25.5" customHeight="1">
      <c r="EP3397" s="174"/>
      <c r="EQ3397" s="174"/>
      <c r="ER3397" s="174"/>
      <c r="ES3397" s="174"/>
      <c r="ET3397" s="174"/>
      <c r="EU3397" s="174"/>
      <c r="EV3397" s="174"/>
      <c r="EW3397" s="174"/>
      <c r="EX3397" s="174"/>
      <c r="EY3397" s="174"/>
    </row>
    <row r="3398" spans="146:155" ht="25.5" customHeight="1">
      <c r="EP3398" s="174"/>
      <c r="EQ3398" s="174"/>
      <c r="ER3398" s="174"/>
      <c r="ES3398" s="174"/>
      <c r="ET3398" s="174"/>
      <c r="EU3398" s="174"/>
      <c r="EV3398" s="174"/>
      <c r="EW3398" s="174"/>
      <c r="EX3398" s="174"/>
      <c r="EY3398" s="174"/>
    </row>
    <row r="3399" spans="146:155" ht="25.5" customHeight="1">
      <c r="EP3399" s="174"/>
      <c r="EQ3399" s="174"/>
      <c r="ER3399" s="174"/>
      <c r="ES3399" s="174"/>
      <c r="ET3399" s="174"/>
      <c r="EU3399" s="174"/>
      <c r="EV3399" s="174"/>
      <c r="EW3399" s="174"/>
      <c r="EX3399" s="174"/>
      <c r="EY3399" s="174"/>
    </row>
    <row r="3400" spans="146:155" ht="25.5" customHeight="1">
      <c r="EP3400" s="174"/>
      <c r="EQ3400" s="174"/>
      <c r="ER3400" s="174"/>
      <c r="ES3400" s="174"/>
      <c r="ET3400" s="174"/>
      <c r="EU3400" s="174"/>
      <c r="EV3400" s="174"/>
      <c r="EW3400" s="174"/>
      <c r="EX3400" s="174"/>
      <c r="EY3400" s="174"/>
    </row>
    <row r="3401" spans="146:155" ht="25.5" customHeight="1">
      <c r="EP3401" s="174"/>
      <c r="EQ3401" s="174"/>
      <c r="ER3401" s="174"/>
      <c r="ES3401" s="174"/>
      <c r="ET3401" s="174"/>
      <c r="EU3401" s="174"/>
      <c r="EV3401" s="174"/>
      <c r="EW3401" s="174"/>
      <c r="EX3401" s="174"/>
      <c r="EY3401" s="174"/>
    </row>
    <row r="3402" spans="146:155" ht="25.5" customHeight="1">
      <c r="EP3402" s="174"/>
      <c r="EQ3402" s="174"/>
      <c r="ER3402" s="174"/>
      <c r="ES3402" s="174"/>
      <c r="ET3402" s="174"/>
      <c r="EU3402" s="174"/>
      <c r="EV3402" s="174"/>
      <c r="EW3402" s="174"/>
      <c r="EX3402" s="174"/>
      <c r="EY3402" s="174"/>
    </row>
    <row r="3403" spans="146:155" ht="25.5" customHeight="1">
      <c r="EP3403" s="174"/>
      <c r="EQ3403" s="174"/>
      <c r="ER3403" s="174"/>
      <c r="ES3403" s="174"/>
      <c r="ET3403" s="174"/>
      <c r="EU3403" s="174"/>
      <c r="EV3403" s="174"/>
      <c r="EW3403" s="174"/>
      <c r="EX3403" s="174"/>
      <c r="EY3403" s="174"/>
    </row>
    <row r="3404" spans="146:155" ht="25.5" customHeight="1">
      <c r="EP3404" s="174"/>
      <c r="EQ3404" s="174"/>
      <c r="ER3404" s="174"/>
      <c r="ES3404" s="174"/>
      <c r="ET3404" s="174"/>
      <c r="EU3404" s="174"/>
      <c r="EV3404" s="174"/>
      <c r="EW3404" s="174"/>
      <c r="EX3404" s="174"/>
      <c r="EY3404" s="174"/>
    </row>
    <row r="3405" spans="146:155" ht="25.5" customHeight="1">
      <c r="EP3405" s="174"/>
      <c r="EQ3405" s="174"/>
      <c r="ER3405" s="174"/>
      <c r="ES3405" s="174"/>
      <c r="ET3405" s="174"/>
      <c r="EU3405" s="174"/>
      <c r="EV3405" s="174"/>
      <c r="EW3405" s="174"/>
      <c r="EX3405" s="174"/>
      <c r="EY3405" s="174"/>
    </row>
    <row r="3406" spans="146:155" ht="25.5" customHeight="1">
      <c r="EP3406" s="174"/>
      <c r="EQ3406" s="174"/>
      <c r="ER3406" s="174"/>
      <c r="ES3406" s="174"/>
      <c r="ET3406" s="174"/>
      <c r="EU3406" s="174"/>
      <c r="EV3406" s="174"/>
      <c r="EW3406" s="174"/>
      <c r="EX3406" s="174"/>
      <c r="EY3406" s="174"/>
    </row>
    <row r="3407" spans="146:155" ht="25.5" customHeight="1">
      <c r="EP3407" s="174"/>
      <c r="EQ3407" s="174"/>
      <c r="ER3407" s="174"/>
      <c r="ES3407" s="174"/>
      <c r="ET3407" s="174"/>
      <c r="EU3407" s="174"/>
      <c r="EV3407" s="174"/>
      <c r="EW3407" s="174"/>
      <c r="EX3407" s="174"/>
      <c r="EY3407" s="174"/>
    </row>
    <row r="3408" spans="146:155" ht="25.5" customHeight="1">
      <c r="EP3408" s="174"/>
      <c r="EQ3408" s="174"/>
      <c r="ER3408" s="174"/>
      <c r="ES3408" s="174"/>
      <c r="ET3408" s="174"/>
      <c r="EU3408" s="174"/>
      <c r="EV3408" s="174"/>
      <c r="EW3408" s="174"/>
      <c r="EX3408" s="174"/>
      <c r="EY3408" s="174"/>
    </row>
    <row r="3409" spans="146:155" ht="25.5" customHeight="1">
      <c r="EP3409" s="174"/>
      <c r="EQ3409" s="174"/>
      <c r="ER3409" s="174"/>
      <c r="ES3409" s="174"/>
      <c r="ET3409" s="174"/>
      <c r="EU3409" s="174"/>
      <c r="EV3409" s="174"/>
      <c r="EW3409" s="174"/>
      <c r="EX3409" s="174"/>
      <c r="EY3409" s="174"/>
    </row>
    <row r="3410" spans="146:155" ht="25.5" customHeight="1">
      <c r="EP3410" s="174"/>
      <c r="EQ3410" s="174"/>
      <c r="ER3410" s="174"/>
      <c r="ES3410" s="174"/>
      <c r="ET3410" s="174"/>
      <c r="EU3410" s="174"/>
      <c r="EV3410" s="174"/>
      <c r="EW3410" s="174"/>
      <c r="EX3410" s="174"/>
      <c r="EY3410" s="174"/>
    </row>
    <row r="3411" spans="146:155" ht="25.5" customHeight="1">
      <c r="EP3411" s="174"/>
      <c r="EQ3411" s="174"/>
      <c r="ER3411" s="174"/>
      <c r="ES3411" s="174"/>
      <c r="ET3411" s="174"/>
      <c r="EU3411" s="174"/>
      <c r="EV3411" s="174"/>
      <c r="EW3411" s="174"/>
      <c r="EX3411" s="174"/>
      <c r="EY3411" s="174"/>
    </row>
    <row r="3412" spans="146:155" ht="25.5" customHeight="1">
      <c r="EP3412" s="174"/>
      <c r="EQ3412" s="174"/>
      <c r="ER3412" s="174"/>
      <c r="ES3412" s="174"/>
      <c r="ET3412" s="174"/>
      <c r="EU3412" s="174"/>
      <c r="EV3412" s="174"/>
      <c r="EW3412" s="174"/>
      <c r="EX3412" s="174"/>
      <c r="EY3412" s="174"/>
    </row>
    <row r="3413" spans="146:155" ht="25.5" customHeight="1">
      <c r="EP3413" s="174"/>
      <c r="EQ3413" s="174"/>
      <c r="ER3413" s="174"/>
      <c r="ES3413" s="174"/>
      <c r="ET3413" s="174"/>
      <c r="EU3413" s="174"/>
      <c r="EV3413" s="174"/>
      <c r="EW3413" s="174"/>
      <c r="EX3413" s="174"/>
      <c r="EY3413" s="174"/>
    </row>
    <row r="3414" spans="146:155" ht="25.5" customHeight="1">
      <c r="EP3414" s="174"/>
      <c r="EQ3414" s="174"/>
      <c r="ER3414" s="174"/>
      <c r="ES3414" s="174"/>
      <c r="ET3414" s="174"/>
      <c r="EU3414" s="174"/>
      <c r="EV3414" s="174"/>
      <c r="EW3414" s="174"/>
      <c r="EX3414" s="174"/>
      <c r="EY3414" s="174"/>
    </row>
    <row r="3415" spans="146:155" ht="25.5" customHeight="1">
      <c r="EP3415" s="174"/>
      <c r="EQ3415" s="174"/>
      <c r="ER3415" s="174"/>
      <c r="ES3415" s="174"/>
      <c r="ET3415" s="174"/>
      <c r="EU3415" s="174"/>
      <c r="EV3415" s="174"/>
      <c r="EW3415" s="174"/>
      <c r="EX3415" s="174"/>
      <c r="EY3415" s="174"/>
    </row>
    <row r="3416" spans="146:155" ht="25.5" customHeight="1">
      <c r="EP3416" s="174"/>
      <c r="EQ3416" s="174"/>
      <c r="ER3416" s="174"/>
      <c r="ES3416" s="174"/>
      <c r="ET3416" s="174"/>
      <c r="EU3416" s="174"/>
      <c r="EV3416" s="174"/>
      <c r="EW3416" s="174"/>
      <c r="EX3416" s="174"/>
      <c r="EY3416" s="174"/>
    </row>
    <row r="3417" spans="146:155" ht="25.5" customHeight="1">
      <c r="EP3417" s="174"/>
      <c r="EQ3417" s="174"/>
      <c r="ER3417" s="174"/>
      <c r="ES3417" s="174"/>
      <c r="ET3417" s="174"/>
      <c r="EU3417" s="174"/>
      <c r="EV3417" s="174"/>
      <c r="EW3417" s="174"/>
      <c r="EX3417" s="174"/>
      <c r="EY3417" s="174"/>
    </row>
    <row r="3418" spans="146:155" ht="25.5" customHeight="1">
      <c r="EP3418" s="174"/>
      <c r="EQ3418" s="174"/>
      <c r="ER3418" s="174"/>
      <c r="ES3418" s="174"/>
      <c r="ET3418" s="174"/>
      <c r="EU3418" s="174"/>
      <c r="EV3418" s="174"/>
      <c r="EW3418" s="174"/>
      <c r="EX3418" s="174"/>
      <c r="EY3418" s="174"/>
    </row>
    <row r="3419" spans="146:155" ht="25.5" customHeight="1">
      <c r="EP3419" s="174"/>
      <c r="EQ3419" s="174"/>
      <c r="ER3419" s="174"/>
      <c r="ES3419" s="174"/>
      <c r="ET3419" s="174"/>
      <c r="EU3419" s="174"/>
      <c r="EV3419" s="174"/>
      <c r="EW3419" s="174"/>
      <c r="EX3419" s="174"/>
      <c r="EY3419" s="174"/>
    </row>
    <row r="3420" spans="146:155" ht="25.5" customHeight="1">
      <c r="EP3420" s="174"/>
      <c r="EQ3420" s="174"/>
      <c r="ER3420" s="174"/>
      <c r="ES3420" s="174"/>
      <c r="ET3420" s="174"/>
      <c r="EU3420" s="174"/>
      <c r="EV3420" s="174"/>
      <c r="EW3420" s="174"/>
      <c r="EX3420" s="174"/>
      <c r="EY3420" s="174"/>
    </row>
    <row r="3421" spans="146:155" ht="25.5" customHeight="1">
      <c r="EP3421" s="174"/>
      <c r="EQ3421" s="174"/>
      <c r="ER3421" s="174"/>
      <c r="ES3421" s="174"/>
      <c r="ET3421" s="174"/>
      <c r="EU3421" s="174"/>
      <c r="EV3421" s="174"/>
      <c r="EW3421" s="174"/>
      <c r="EX3421" s="174"/>
      <c r="EY3421" s="174"/>
    </row>
    <row r="3422" spans="146:155" ht="25.5" customHeight="1">
      <c r="EP3422" s="174"/>
      <c r="EQ3422" s="174"/>
      <c r="ER3422" s="174"/>
      <c r="ES3422" s="174"/>
      <c r="ET3422" s="174"/>
      <c r="EU3422" s="174"/>
      <c r="EV3422" s="174"/>
      <c r="EW3422" s="174"/>
      <c r="EX3422" s="174"/>
      <c r="EY3422" s="174"/>
    </row>
    <row r="3423" spans="146:155" ht="25.5" customHeight="1">
      <c r="EP3423" s="174"/>
      <c r="EQ3423" s="174"/>
      <c r="ER3423" s="174"/>
      <c r="ES3423" s="174"/>
      <c r="ET3423" s="174"/>
      <c r="EU3423" s="174"/>
      <c r="EV3423" s="174"/>
      <c r="EW3423" s="174"/>
      <c r="EX3423" s="174"/>
      <c r="EY3423" s="174"/>
    </row>
    <row r="3424" spans="146:155" ht="25.5" customHeight="1">
      <c r="EP3424" s="174"/>
      <c r="EQ3424" s="174"/>
      <c r="ER3424" s="174"/>
      <c r="ES3424" s="174"/>
      <c r="ET3424" s="174"/>
      <c r="EU3424" s="174"/>
      <c r="EV3424" s="174"/>
      <c r="EW3424" s="174"/>
      <c r="EX3424" s="174"/>
      <c r="EY3424" s="174"/>
    </row>
    <row r="3425" spans="146:155" ht="25.5" customHeight="1">
      <c r="EP3425" s="174"/>
      <c r="EQ3425" s="174"/>
      <c r="ER3425" s="174"/>
      <c r="ES3425" s="174"/>
      <c r="ET3425" s="174"/>
      <c r="EU3425" s="174"/>
      <c r="EV3425" s="174"/>
      <c r="EW3425" s="174"/>
      <c r="EX3425" s="174"/>
      <c r="EY3425" s="174"/>
    </row>
    <row r="3426" spans="146:155" ht="25.5" customHeight="1">
      <c r="EP3426" s="174"/>
      <c r="EQ3426" s="174"/>
      <c r="ER3426" s="174"/>
      <c r="ES3426" s="174"/>
      <c r="ET3426" s="174"/>
      <c r="EU3426" s="174"/>
      <c r="EV3426" s="174"/>
      <c r="EW3426" s="174"/>
      <c r="EX3426" s="174"/>
      <c r="EY3426" s="174"/>
    </row>
    <row r="3427" spans="146:155" ht="25.5" customHeight="1">
      <c r="EP3427" s="174"/>
      <c r="EQ3427" s="174"/>
      <c r="ER3427" s="174"/>
      <c r="ES3427" s="174"/>
      <c r="ET3427" s="174"/>
      <c r="EU3427" s="174"/>
      <c r="EV3427" s="174"/>
      <c r="EW3427" s="174"/>
      <c r="EX3427" s="174"/>
      <c r="EY3427" s="174"/>
    </row>
    <row r="3428" spans="146:155" ht="25.5" customHeight="1">
      <c r="EP3428" s="174"/>
      <c r="EQ3428" s="174"/>
      <c r="ER3428" s="174"/>
      <c r="ES3428" s="174"/>
      <c r="ET3428" s="174"/>
      <c r="EU3428" s="174"/>
      <c r="EV3428" s="174"/>
      <c r="EW3428" s="174"/>
      <c r="EX3428" s="174"/>
      <c r="EY3428" s="174"/>
    </row>
    <row r="3429" spans="146:155" ht="25.5" customHeight="1">
      <c r="EP3429" s="174"/>
      <c r="EQ3429" s="174"/>
      <c r="ER3429" s="174"/>
      <c r="ES3429" s="174"/>
      <c r="ET3429" s="174"/>
      <c r="EU3429" s="174"/>
      <c r="EV3429" s="174"/>
      <c r="EW3429" s="174"/>
      <c r="EX3429" s="174"/>
      <c r="EY3429" s="174"/>
    </row>
    <row r="3430" spans="146:155" ht="25.5" customHeight="1">
      <c r="EP3430" s="174"/>
      <c r="EQ3430" s="174"/>
      <c r="ER3430" s="174"/>
      <c r="ES3430" s="174"/>
      <c r="ET3430" s="174"/>
      <c r="EU3430" s="174"/>
      <c r="EV3430" s="174"/>
      <c r="EW3430" s="174"/>
      <c r="EX3430" s="174"/>
      <c r="EY3430" s="174"/>
    </row>
    <row r="3431" spans="146:155" ht="25.5" customHeight="1">
      <c r="EP3431" s="174"/>
      <c r="EQ3431" s="174"/>
      <c r="ER3431" s="174"/>
      <c r="ES3431" s="174"/>
      <c r="ET3431" s="174"/>
      <c r="EU3431" s="174"/>
      <c r="EV3431" s="174"/>
      <c r="EW3431" s="174"/>
      <c r="EX3431" s="174"/>
      <c r="EY3431" s="174"/>
    </row>
    <row r="3432" spans="146:155" ht="25.5" customHeight="1">
      <c r="EP3432" s="174"/>
      <c r="EQ3432" s="174"/>
      <c r="ER3432" s="174"/>
      <c r="ES3432" s="174"/>
      <c r="ET3432" s="174"/>
      <c r="EU3432" s="174"/>
      <c r="EV3432" s="174"/>
      <c r="EW3432" s="174"/>
      <c r="EX3432" s="174"/>
      <c r="EY3432" s="174"/>
    </row>
    <row r="3433" spans="146:155" ht="25.5" customHeight="1">
      <c r="EP3433" s="174"/>
      <c r="EQ3433" s="174"/>
      <c r="ER3433" s="174"/>
      <c r="ES3433" s="174"/>
      <c r="ET3433" s="174"/>
      <c r="EU3433" s="174"/>
      <c r="EV3433" s="174"/>
      <c r="EW3433" s="174"/>
      <c r="EX3433" s="174"/>
      <c r="EY3433" s="174"/>
    </row>
    <row r="3434" spans="146:155" ht="25.5" customHeight="1">
      <c r="EP3434" s="174"/>
      <c r="EQ3434" s="174"/>
      <c r="ER3434" s="174"/>
      <c r="ES3434" s="174"/>
      <c r="ET3434" s="174"/>
      <c r="EU3434" s="174"/>
      <c r="EV3434" s="174"/>
      <c r="EW3434" s="174"/>
      <c r="EX3434" s="174"/>
      <c r="EY3434" s="174"/>
    </row>
    <row r="3435" spans="146:155" ht="25.5" customHeight="1">
      <c r="EP3435" s="174"/>
      <c r="EQ3435" s="174"/>
      <c r="ER3435" s="174"/>
      <c r="ES3435" s="174"/>
      <c r="ET3435" s="174"/>
      <c r="EU3435" s="174"/>
      <c r="EV3435" s="174"/>
      <c r="EW3435" s="174"/>
      <c r="EX3435" s="174"/>
      <c r="EY3435" s="174"/>
    </row>
    <row r="3436" spans="146:155" ht="25.5" customHeight="1">
      <c r="EP3436" s="174"/>
      <c r="EQ3436" s="174"/>
      <c r="ER3436" s="174"/>
      <c r="ES3436" s="174"/>
      <c r="ET3436" s="174"/>
      <c r="EU3436" s="174"/>
      <c r="EV3436" s="174"/>
      <c r="EW3436" s="174"/>
      <c r="EX3436" s="174"/>
      <c r="EY3436" s="174"/>
    </row>
    <row r="3437" spans="146:155" ht="25.5" customHeight="1">
      <c r="EP3437" s="174"/>
      <c r="EQ3437" s="174"/>
      <c r="ER3437" s="174"/>
      <c r="ES3437" s="174"/>
      <c r="ET3437" s="174"/>
      <c r="EU3437" s="174"/>
      <c r="EV3437" s="174"/>
      <c r="EW3437" s="174"/>
      <c r="EX3437" s="174"/>
      <c r="EY3437" s="174"/>
    </row>
    <row r="3438" spans="146:155" ht="25.5" customHeight="1">
      <c r="EP3438" s="174"/>
      <c r="EQ3438" s="174"/>
      <c r="ER3438" s="174"/>
      <c r="ES3438" s="174"/>
      <c r="ET3438" s="174"/>
      <c r="EU3438" s="174"/>
      <c r="EV3438" s="174"/>
      <c r="EW3438" s="174"/>
      <c r="EX3438" s="174"/>
      <c r="EY3438" s="174"/>
    </row>
    <row r="3439" spans="146:155" ht="25.5" customHeight="1">
      <c r="EP3439" s="174"/>
      <c r="EQ3439" s="174"/>
      <c r="ER3439" s="174"/>
      <c r="ES3439" s="174"/>
      <c r="ET3439" s="174"/>
      <c r="EU3439" s="174"/>
      <c r="EV3439" s="174"/>
      <c r="EW3439" s="174"/>
      <c r="EX3439" s="174"/>
      <c r="EY3439" s="174"/>
    </row>
    <row r="3440" spans="146:155" ht="25.5" customHeight="1">
      <c r="EP3440" s="174"/>
      <c r="EQ3440" s="174"/>
      <c r="ER3440" s="174"/>
      <c r="ES3440" s="174"/>
      <c r="ET3440" s="174"/>
      <c r="EU3440" s="174"/>
      <c r="EV3440" s="174"/>
      <c r="EW3440" s="174"/>
      <c r="EX3440" s="174"/>
      <c r="EY3440" s="174"/>
    </row>
    <row r="3441" spans="146:155" ht="25.5" customHeight="1">
      <c r="EP3441" s="174"/>
      <c r="EQ3441" s="174"/>
      <c r="ER3441" s="174"/>
      <c r="ES3441" s="174"/>
      <c r="ET3441" s="174"/>
      <c r="EU3441" s="174"/>
      <c r="EV3441" s="174"/>
      <c r="EW3441" s="174"/>
      <c r="EX3441" s="174"/>
      <c r="EY3441" s="174"/>
    </row>
    <row r="3442" spans="146:155" ht="25.5" customHeight="1">
      <c r="EP3442" s="174"/>
      <c r="EQ3442" s="174"/>
      <c r="ER3442" s="174"/>
      <c r="ES3442" s="174"/>
      <c r="ET3442" s="174"/>
      <c r="EU3442" s="174"/>
      <c r="EV3442" s="174"/>
      <c r="EW3442" s="174"/>
      <c r="EX3442" s="174"/>
      <c r="EY3442" s="174"/>
    </row>
    <row r="3443" spans="146:155" ht="25.5" customHeight="1">
      <c r="EP3443" s="174"/>
      <c r="EQ3443" s="174"/>
      <c r="ER3443" s="174"/>
      <c r="ES3443" s="174"/>
      <c r="ET3443" s="174"/>
      <c r="EU3443" s="174"/>
      <c r="EV3443" s="174"/>
      <c r="EW3443" s="174"/>
      <c r="EX3443" s="174"/>
      <c r="EY3443" s="174"/>
    </row>
    <row r="3444" spans="146:155" ht="25.5" customHeight="1">
      <c r="EP3444" s="174"/>
      <c r="EQ3444" s="174"/>
      <c r="ER3444" s="174"/>
      <c r="ES3444" s="174"/>
      <c r="ET3444" s="174"/>
      <c r="EU3444" s="174"/>
      <c r="EV3444" s="174"/>
      <c r="EW3444" s="174"/>
      <c r="EX3444" s="174"/>
      <c r="EY3444" s="174"/>
    </row>
    <row r="3445" spans="146:155" ht="25.5" customHeight="1">
      <c r="EP3445" s="174"/>
      <c r="EQ3445" s="174"/>
      <c r="ER3445" s="174"/>
      <c r="ES3445" s="174"/>
      <c r="ET3445" s="174"/>
      <c r="EU3445" s="174"/>
      <c r="EV3445" s="174"/>
      <c r="EW3445" s="174"/>
      <c r="EX3445" s="174"/>
      <c r="EY3445" s="174"/>
    </row>
    <row r="3446" spans="146:155" ht="25.5" customHeight="1">
      <c r="EP3446" s="174"/>
      <c r="EQ3446" s="174"/>
      <c r="ER3446" s="174"/>
      <c r="ES3446" s="174"/>
      <c r="ET3446" s="174"/>
      <c r="EU3446" s="174"/>
      <c r="EV3446" s="174"/>
      <c r="EW3446" s="174"/>
      <c r="EX3446" s="174"/>
      <c r="EY3446" s="174"/>
    </row>
    <row r="3447" spans="146:155" ht="25.5" customHeight="1">
      <c r="EP3447" s="174"/>
      <c r="EQ3447" s="174"/>
      <c r="ER3447" s="174"/>
      <c r="ES3447" s="174"/>
      <c r="ET3447" s="174"/>
      <c r="EU3447" s="174"/>
      <c r="EV3447" s="174"/>
      <c r="EW3447" s="174"/>
      <c r="EX3447" s="174"/>
      <c r="EY3447" s="174"/>
    </row>
    <row r="3448" spans="146:155" ht="25.5" customHeight="1">
      <c r="EP3448" s="174"/>
      <c r="EQ3448" s="174"/>
      <c r="ER3448" s="174"/>
      <c r="ES3448" s="174"/>
      <c r="ET3448" s="174"/>
      <c r="EU3448" s="174"/>
      <c r="EV3448" s="174"/>
      <c r="EW3448" s="174"/>
      <c r="EX3448" s="174"/>
      <c r="EY3448" s="174"/>
    </row>
    <row r="3449" spans="146:155" ht="25.5" customHeight="1">
      <c r="EP3449" s="174"/>
      <c r="EQ3449" s="174"/>
      <c r="ER3449" s="174"/>
      <c r="ES3449" s="174"/>
      <c r="ET3449" s="174"/>
      <c r="EU3449" s="174"/>
      <c r="EV3449" s="174"/>
      <c r="EW3449" s="174"/>
      <c r="EX3449" s="174"/>
      <c r="EY3449" s="174"/>
    </row>
    <row r="3450" spans="146:155" ht="25.5" customHeight="1">
      <c r="EP3450" s="174"/>
      <c r="EQ3450" s="174"/>
      <c r="ER3450" s="174"/>
      <c r="ES3450" s="174"/>
      <c r="ET3450" s="174"/>
      <c r="EU3450" s="174"/>
      <c r="EV3450" s="174"/>
      <c r="EW3450" s="174"/>
      <c r="EX3450" s="174"/>
      <c r="EY3450" s="174"/>
    </row>
    <row r="3451" spans="146:155" ht="25.5" customHeight="1">
      <c r="EP3451" s="174"/>
      <c r="EQ3451" s="174"/>
      <c r="ER3451" s="174"/>
      <c r="ES3451" s="174"/>
      <c r="ET3451" s="174"/>
      <c r="EU3451" s="174"/>
      <c r="EV3451" s="174"/>
      <c r="EW3451" s="174"/>
      <c r="EX3451" s="174"/>
      <c r="EY3451" s="174"/>
    </row>
    <row r="3452" spans="146:155" ht="25.5" customHeight="1">
      <c r="EP3452" s="174"/>
      <c r="EQ3452" s="174"/>
      <c r="ER3452" s="174"/>
      <c r="ES3452" s="174"/>
      <c r="ET3452" s="174"/>
      <c r="EU3452" s="174"/>
      <c r="EV3452" s="174"/>
      <c r="EW3452" s="174"/>
      <c r="EX3452" s="174"/>
      <c r="EY3452" s="174"/>
    </row>
    <row r="3453" spans="146:155" ht="25.5" customHeight="1">
      <c r="EP3453" s="174"/>
      <c r="EQ3453" s="174"/>
      <c r="ER3453" s="174"/>
      <c r="ES3453" s="174"/>
      <c r="ET3453" s="174"/>
      <c r="EU3453" s="174"/>
      <c r="EV3453" s="174"/>
      <c r="EW3453" s="174"/>
      <c r="EX3453" s="174"/>
      <c r="EY3453" s="174"/>
    </row>
    <row r="3454" spans="146:155" ht="25.5" customHeight="1">
      <c r="EP3454" s="174"/>
      <c r="EQ3454" s="174"/>
      <c r="ER3454" s="174"/>
      <c r="ES3454" s="174"/>
      <c r="ET3454" s="174"/>
      <c r="EU3454" s="174"/>
      <c r="EV3454" s="174"/>
      <c r="EW3454" s="174"/>
      <c r="EX3454" s="174"/>
      <c r="EY3454" s="174"/>
    </row>
    <row r="3455" spans="146:155" ht="25.5" customHeight="1">
      <c r="EP3455" s="174"/>
      <c r="EQ3455" s="174"/>
      <c r="ER3455" s="174"/>
      <c r="ES3455" s="174"/>
      <c r="ET3455" s="174"/>
      <c r="EU3455" s="174"/>
      <c r="EV3455" s="174"/>
      <c r="EW3455" s="174"/>
      <c r="EX3455" s="174"/>
      <c r="EY3455" s="174"/>
    </row>
    <row r="3456" spans="146:155" ht="25.5" customHeight="1">
      <c r="EP3456" s="174"/>
      <c r="EQ3456" s="174"/>
      <c r="ER3456" s="174"/>
      <c r="ES3456" s="174"/>
      <c r="ET3456" s="174"/>
      <c r="EU3456" s="174"/>
      <c r="EV3456" s="174"/>
      <c r="EW3456" s="174"/>
      <c r="EX3456" s="174"/>
      <c r="EY3456" s="174"/>
    </row>
    <row r="3457" spans="146:155" ht="25.5" customHeight="1">
      <c r="EP3457" s="174"/>
      <c r="EQ3457" s="174"/>
      <c r="ER3457" s="174"/>
      <c r="ES3457" s="174"/>
      <c r="ET3457" s="174"/>
      <c r="EU3457" s="174"/>
      <c r="EV3457" s="174"/>
      <c r="EW3457" s="174"/>
      <c r="EX3457" s="174"/>
      <c r="EY3457" s="174"/>
    </row>
    <row r="3458" spans="146:155" ht="25.5" customHeight="1">
      <c r="EP3458" s="174"/>
      <c r="EQ3458" s="174"/>
      <c r="ER3458" s="174"/>
      <c r="ES3458" s="174"/>
      <c r="ET3458" s="174"/>
      <c r="EU3458" s="174"/>
      <c r="EV3458" s="174"/>
      <c r="EW3458" s="174"/>
      <c r="EX3458" s="174"/>
      <c r="EY3458" s="174"/>
    </row>
    <row r="3459" spans="146:155" ht="25.5" customHeight="1">
      <c r="EP3459" s="174"/>
      <c r="EQ3459" s="174"/>
      <c r="ER3459" s="174"/>
      <c r="ES3459" s="174"/>
      <c r="ET3459" s="174"/>
      <c r="EU3459" s="174"/>
      <c r="EV3459" s="174"/>
      <c r="EW3459" s="174"/>
      <c r="EX3459" s="174"/>
      <c r="EY3459" s="174"/>
    </row>
    <row r="3460" spans="146:155" ht="25.5" customHeight="1">
      <c r="EP3460" s="174"/>
      <c r="EQ3460" s="174"/>
      <c r="ER3460" s="174"/>
      <c r="ES3460" s="174"/>
      <c r="ET3460" s="174"/>
      <c r="EU3460" s="174"/>
      <c r="EV3460" s="174"/>
      <c r="EW3460" s="174"/>
      <c r="EX3460" s="174"/>
      <c r="EY3460" s="174"/>
    </row>
    <row r="3461" spans="146:155" ht="25.5" customHeight="1">
      <c r="EP3461" s="174"/>
      <c r="EQ3461" s="174"/>
      <c r="ER3461" s="174"/>
      <c r="ES3461" s="174"/>
      <c r="ET3461" s="174"/>
      <c r="EU3461" s="174"/>
      <c r="EV3461" s="174"/>
      <c r="EW3461" s="174"/>
      <c r="EX3461" s="174"/>
      <c r="EY3461" s="174"/>
    </row>
    <row r="3462" spans="146:155" ht="25.5" customHeight="1">
      <c r="EP3462" s="174"/>
      <c r="EQ3462" s="174"/>
      <c r="ER3462" s="174"/>
      <c r="ES3462" s="174"/>
      <c r="ET3462" s="174"/>
      <c r="EU3462" s="174"/>
      <c r="EV3462" s="174"/>
      <c r="EW3462" s="174"/>
      <c r="EX3462" s="174"/>
      <c r="EY3462" s="174"/>
    </row>
    <row r="3463" spans="146:155" ht="25.5" customHeight="1">
      <c r="EP3463" s="174"/>
      <c r="EQ3463" s="174"/>
      <c r="ER3463" s="174"/>
      <c r="ES3463" s="174"/>
      <c r="ET3463" s="174"/>
      <c r="EU3463" s="174"/>
      <c r="EV3463" s="174"/>
      <c r="EW3463" s="174"/>
      <c r="EX3463" s="174"/>
      <c r="EY3463" s="174"/>
    </row>
    <row r="3464" spans="146:155" ht="25.5" customHeight="1">
      <c r="EP3464" s="174"/>
      <c r="EQ3464" s="174"/>
      <c r="ER3464" s="174"/>
      <c r="ES3464" s="174"/>
      <c r="ET3464" s="174"/>
      <c r="EU3464" s="174"/>
      <c r="EV3464" s="174"/>
      <c r="EW3464" s="174"/>
      <c r="EX3464" s="174"/>
      <c r="EY3464" s="174"/>
    </row>
    <row r="3465" spans="146:155" ht="25.5" customHeight="1">
      <c r="EP3465" s="174"/>
      <c r="EQ3465" s="174"/>
      <c r="ER3465" s="174"/>
      <c r="ES3465" s="174"/>
      <c r="ET3465" s="174"/>
      <c r="EU3465" s="174"/>
      <c r="EV3465" s="174"/>
      <c r="EW3465" s="174"/>
      <c r="EX3465" s="174"/>
      <c r="EY3465" s="174"/>
    </row>
    <row r="3466" spans="146:155" ht="25.5" customHeight="1">
      <c r="EP3466" s="174"/>
      <c r="EQ3466" s="174"/>
      <c r="ER3466" s="174"/>
      <c r="ES3466" s="174"/>
      <c r="ET3466" s="174"/>
      <c r="EU3466" s="174"/>
      <c r="EV3466" s="174"/>
      <c r="EW3466" s="174"/>
      <c r="EX3466" s="174"/>
      <c r="EY3466" s="174"/>
    </row>
    <row r="3467" spans="146:155" ht="25.5" customHeight="1">
      <c r="EP3467" s="174"/>
      <c r="EQ3467" s="174"/>
      <c r="ER3467" s="174"/>
      <c r="ES3467" s="174"/>
      <c r="ET3467" s="174"/>
      <c r="EU3467" s="174"/>
      <c r="EV3467" s="174"/>
      <c r="EW3467" s="174"/>
      <c r="EX3467" s="174"/>
      <c r="EY3467" s="174"/>
    </row>
    <row r="3468" spans="146:155" ht="25.5" customHeight="1">
      <c r="EP3468" s="174"/>
      <c r="EQ3468" s="174"/>
      <c r="ER3468" s="174"/>
      <c r="ES3468" s="174"/>
      <c r="ET3468" s="174"/>
      <c r="EU3468" s="174"/>
      <c r="EV3468" s="174"/>
      <c r="EW3468" s="174"/>
      <c r="EX3468" s="174"/>
      <c r="EY3468" s="174"/>
    </row>
    <row r="3469" spans="146:155" ht="25.5" customHeight="1">
      <c r="EP3469" s="174"/>
      <c r="EQ3469" s="174"/>
      <c r="ER3469" s="174"/>
      <c r="ES3469" s="174"/>
      <c r="ET3469" s="174"/>
      <c r="EU3469" s="174"/>
      <c r="EV3469" s="174"/>
      <c r="EW3469" s="174"/>
      <c r="EX3469" s="174"/>
      <c r="EY3469" s="174"/>
    </row>
    <row r="3470" spans="146:155" ht="25.5" customHeight="1">
      <c r="EP3470" s="174"/>
      <c r="EQ3470" s="174"/>
      <c r="ER3470" s="174"/>
      <c r="ES3470" s="174"/>
      <c r="ET3470" s="174"/>
      <c r="EU3470" s="174"/>
      <c r="EV3470" s="174"/>
      <c r="EW3470" s="174"/>
      <c r="EX3470" s="174"/>
      <c r="EY3470" s="174"/>
    </row>
    <row r="3471" spans="146:155" ht="25.5" customHeight="1">
      <c r="EP3471" s="174"/>
      <c r="EQ3471" s="174"/>
      <c r="ER3471" s="174"/>
      <c r="ES3471" s="174"/>
      <c r="ET3471" s="174"/>
      <c r="EU3471" s="174"/>
      <c r="EV3471" s="174"/>
      <c r="EW3471" s="174"/>
      <c r="EX3471" s="174"/>
      <c r="EY3471" s="174"/>
    </row>
    <row r="3472" spans="146:155" ht="25.5" customHeight="1">
      <c r="EP3472" s="174"/>
      <c r="EQ3472" s="174"/>
      <c r="ER3472" s="174"/>
      <c r="ES3472" s="174"/>
      <c r="ET3472" s="174"/>
      <c r="EU3472" s="174"/>
      <c r="EV3472" s="174"/>
      <c r="EW3472" s="174"/>
      <c r="EX3472" s="174"/>
      <c r="EY3472" s="174"/>
    </row>
    <row r="3473" spans="146:155" ht="25.5" customHeight="1">
      <c r="EP3473" s="174"/>
      <c r="EQ3473" s="174"/>
      <c r="ER3473" s="174"/>
      <c r="ES3473" s="174"/>
      <c r="ET3473" s="174"/>
      <c r="EU3473" s="174"/>
      <c r="EV3473" s="174"/>
      <c r="EW3473" s="174"/>
      <c r="EX3473" s="174"/>
      <c r="EY3473" s="174"/>
    </row>
    <row r="3474" spans="146:155" ht="25.5" customHeight="1">
      <c r="EP3474" s="174"/>
      <c r="EQ3474" s="174"/>
      <c r="ER3474" s="174"/>
      <c r="ES3474" s="174"/>
      <c r="ET3474" s="174"/>
      <c r="EU3474" s="174"/>
      <c r="EV3474" s="174"/>
      <c r="EW3474" s="174"/>
      <c r="EX3474" s="174"/>
      <c r="EY3474" s="174"/>
    </row>
    <row r="3475" spans="146:155" ht="25.5" customHeight="1">
      <c r="EP3475" s="174"/>
      <c r="EQ3475" s="174"/>
      <c r="ER3475" s="174"/>
      <c r="ES3475" s="174"/>
      <c r="ET3475" s="174"/>
      <c r="EU3475" s="174"/>
      <c r="EV3475" s="174"/>
      <c r="EW3475" s="174"/>
      <c r="EX3475" s="174"/>
      <c r="EY3475" s="174"/>
    </row>
    <row r="3476" spans="146:155" ht="25.5" customHeight="1">
      <c r="EP3476" s="174"/>
      <c r="EQ3476" s="174"/>
      <c r="ER3476" s="174"/>
      <c r="ES3476" s="174"/>
      <c r="ET3476" s="174"/>
      <c r="EU3476" s="174"/>
      <c r="EV3476" s="174"/>
      <c r="EW3476" s="174"/>
      <c r="EX3476" s="174"/>
      <c r="EY3476" s="174"/>
    </row>
    <row r="3477" spans="146:155" ht="25.5" customHeight="1">
      <c r="EP3477" s="174"/>
      <c r="EQ3477" s="174"/>
      <c r="ER3477" s="174"/>
      <c r="ES3477" s="174"/>
      <c r="ET3477" s="174"/>
      <c r="EU3477" s="174"/>
      <c r="EV3477" s="174"/>
      <c r="EW3477" s="174"/>
      <c r="EX3477" s="174"/>
      <c r="EY3477" s="174"/>
    </row>
    <row r="3478" spans="146:155" ht="25.5" customHeight="1">
      <c r="EP3478" s="174"/>
      <c r="EQ3478" s="174"/>
      <c r="ER3478" s="174"/>
      <c r="ES3478" s="174"/>
      <c r="ET3478" s="174"/>
      <c r="EU3478" s="174"/>
      <c r="EV3478" s="174"/>
      <c r="EW3478" s="174"/>
      <c r="EX3478" s="174"/>
      <c r="EY3478" s="174"/>
    </row>
    <row r="3479" spans="146:155" ht="25.5" customHeight="1">
      <c r="EP3479" s="174"/>
      <c r="EQ3479" s="174"/>
      <c r="ER3479" s="174"/>
      <c r="ES3479" s="174"/>
      <c r="ET3479" s="174"/>
      <c r="EU3479" s="174"/>
      <c r="EV3479" s="174"/>
      <c r="EW3479" s="174"/>
      <c r="EX3479" s="174"/>
      <c r="EY3479" s="174"/>
    </row>
    <row r="3480" spans="146:155" ht="25.5" customHeight="1">
      <c r="EP3480" s="174"/>
      <c r="EQ3480" s="174"/>
      <c r="ER3480" s="174"/>
      <c r="ES3480" s="174"/>
      <c r="ET3480" s="174"/>
      <c r="EU3480" s="174"/>
      <c r="EV3480" s="174"/>
      <c r="EW3480" s="174"/>
      <c r="EX3480" s="174"/>
      <c r="EY3480" s="174"/>
    </row>
    <row r="3481" spans="146:155" ht="25.5" customHeight="1">
      <c r="EP3481" s="174"/>
      <c r="EQ3481" s="174"/>
      <c r="ER3481" s="174"/>
      <c r="ES3481" s="174"/>
      <c r="ET3481" s="174"/>
      <c r="EU3481" s="174"/>
      <c r="EV3481" s="174"/>
      <c r="EW3481" s="174"/>
      <c r="EX3481" s="174"/>
      <c r="EY3481" s="174"/>
    </row>
    <row r="3482" spans="146:155" ht="25.5" customHeight="1">
      <c r="EP3482" s="174"/>
      <c r="EQ3482" s="174"/>
      <c r="ER3482" s="174"/>
      <c r="ES3482" s="174"/>
      <c r="ET3482" s="174"/>
      <c r="EU3482" s="174"/>
      <c r="EV3482" s="174"/>
      <c r="EW3482" s="174"/>
      <c r="EX3482" s="174"/>
      <c r="EY3482" s="174"/>
    </row>
    <row r="3483" spans="146:155" ht="25.5" customHeight="1">
      <c r="EP3483" s="174"/>
      <c r="EQ3483" s="174"/>
      <c r="ER3483" s="174"/>
      <c r="ES3483" s="174"/>
      <c r="ET3483" s="174"/>
      <c r="EU3483" s="174"/>
      <c r="EV3483" s="174"/>
      <c r="EW3483" s="174"/>
      <c r="EX3483" s="174"/>
      <c r="EY3483" s="174"/>
    </row>
    <row r="3484" spans="146:155" ht="25.5" customHeight="1">
      <c r="EP3484" s="174"/>
      <c r="EQ3484" s="174"/>
      <c r="ER3484" s="174"/>
      <c r="ES3484" s="174"/>
      <c r="ET3484" s="174"/>
      <c r="EU3484" s="174"/>
      <c r="EV3484" s="174"/>
      <c r="EW3484" s="174"/>
      <c r="EX3484" s="174"/>
      <c r="EY3484" s="174"/>
    </row>
    <row r="3485" spans="146:155" ht="25.5" customHeight="1">
      <c r="EP3485" s="174"/>
      <c r="EQ3485" s="174"/>
      <c r="ER3485" s="174"/>
      <c r="ES3485" s="174"/>
      <c r="ET3485" s="174"/>
      <c r="EU3485" s="174"/>
      <c r="EV3485" s="174"/>
      <c r="EW3485" s="174"/>
      <c r="EX3485" s="174"/>
      <c r="EY3485" s="174"/>
    </row>
    <row r="3486" spans="146:155" ht="25.5" customHeight="1">
      <c r="EP3486" s="174"/>
      <c r="EQ3486" s="174"/>
      <c r="ER3486" s="174"/>
      <c r="ES3486" s="174"/>
      <c r="ET3486" s="174"/>
      <c r="EU3486" s="174"/>
      <c r="EV3486" s="174"/>
      <c r="EW3486" s="174"/>
      <c r="EX3486" s="174"/>
      <c r="EY3486" s="174"/>
    </row>
    <row r="3487" spans="146:155" ht="25.5" customHeight="1">
      <c r="EP3487" s="174"/>
      <c r="EQ3487" s="174"/>
      <c r="ER3487" s="174"/>
      <c r="ES3487" s="174"/>
      <c r="ET3487" s="174"/>
      <c r="EU3487" s="174"/>
      <c r="EV3487" s="174"/>
      <c r="EW3487" s="174"/>
      <c r="EX3487" s="174"/>
      <c r="EY3487" s="174"/>
    </row>
    <row r="3488" spans="146:155" ht="25.5" customHeight="1">
      <c r="EP3488" s="174"/>
      <c r="EQ3488" s="174"/>
      <c r="ER3488" s="174"/>
      <c r="ES3488" s="174"/>
      <c r="ET3488" s="174"/>
      <c r="EU3488" s="174"/>
      <c r="EV3488" s="174"/>
      <c r="EW3488" s="174"/>
      <c r="EX3488" s="174"/>
      <c r="EY3488" s="174"/>
    </row>
    <row r="3489" spans="146:155" ht="25.5" customHeight="1">
      <c r="EP3489" s="174"/>
      <c r="EQ3489" s="174"/>
      <c r="ER3489" s="174"/>
      <c r="ES3489" s="174"/>
      <c r="ET3489" s="174"/>
      <c r="EU3489" s="174"/>
      <c r="EV3489" s="174"/>
      <c r="EW3489" s="174"/>
      <c r="EX3489" s="174"/>
      <c r="EY3489" s="174"/>
    </row>
    <row r="3490" spans="146:155" ht="25.5" customHeight="1">
      <c r="EP3490" s="174"/>
      <c r="EQ3490" s="174"/>
      <c r="ER3490" s="174"/>
      <c r="ES3490" s="174"/>
      <c r="ET3490" s="174"/>
      <c r="EU3490" s="174"/>
      <c r="EV3490" s="174"/>
      <c r="EW3490" s="174"/>
      <c r="EX3490" s="174"/>
      <c r="EY3490" s="174"/>
    </row>
    <row r="3491" spans="146:155" ht="25.5" customHeight="1">
      <c r="EP3491" s="174"/>
      <c r="EQ3491" s="174"/>
      <c r="ER3491" s="174"/>
      <c r="ES3491" s="174"/>
      <c r="ET3491" s="174"/>
      <c r="EU3491" s="174"/>
      <c r="EV3491" s="174"/>
      <c r="EW3491" s="174"/>
      <c r="EX3491" s="174"/>
      <c r="EY3491" s="174"/>
    </row>
    <row r="3492" spans="146:155" ht="25.5" customHeight="1">
      <c r="EP3492" s="174"/>
      <c r="EQ3492" s="174"/>
      <c r="ER3492" s="174"/>
      <c r="ES3492" s="174"/>
      <c r="ET3492" s="174"/>
      <c r="EU3492" s="174"/>
      <c r="EV3492" s="174"/>
      <c r="EW3492" s="174"/>
      <c r="EX3492" s="174"/>
      <c r="EY3492" s="174"/>
    </row>
    <row r="3493" spans="146:155" ht="25.5" customHeight="1">
      <c r="EP3493" s="174"/>
      <c r="EQ3493" s="174"/>
      <c r="ER3493" s="174"/>
      <c r="ES3493" s="174"/>
      <c r="ET3493" s="174"/>
      <c r="EU3493" s="174"/>
      <c r="EV3493" s="174"/>
      <c r="EW3493" s="174"/>
      <c r="EX3493" s="174"/>
      <c r="EY3493" s="174"/>
    </row>
    <row r="3494" spans="146:155" ht="25.5" customHeight="1">
      <c r="EP3494" s="174"/>
      <c r="EQ3494" s="174"/>
      <c r="ER3494" s="174"/>
      <c r="ES3494" s="174"/>
      <c r="ET3494" s="174"/>
      <c r="EU3494" s="174"/>
      <c r="EV3494" s="174"/>
      <c r="EW3494" s="174"/>
      <c r="EX3494" s="174"/>
      <c r="EY3494" s="174"/>
    </row>
    <row r="3495" spans="146:155" ht="25.5" customHeight="1">
      <c r="EP3495" s="174"/>
      <c r="EQ3495" s="174"/>
      <c r="ER3495" s="174"/>
      <c r="ES3495" s="174"/>
      <c r="ET3495" s="174"/>
      <c r="EU3495" s="174"/>
      <c r="EV3495" s="174"/>
      <c r="EW3495" s="174"/>
      <c r="EX3495" s="174"/>
      <c r="EY3495" s="174"/>
    </row>
    <row r="3496" spans="146:155" ht="25.5" customHeight="1">
      <c r="EP3496" s="174"/>
      <c r="EQ3496" s="174"/>
      <c r="ER3496" s="174"/>
      <c r="ES3496" s="174"/>
      <c r="ET3496" s="174"/>
      <c r="EU3496" s="174"/>
      <c r="EV3496" s="174"/>
      <c r="EW3496" s="174"/>
      <c r="EX3496" s="174"/>
      <c r="EY3496" s="174"/>
    </row>
    <row r="3497" spans="146:155" ht="25.5" customHeight="1">
      <c r="EP3497" s="174"/>
      <c r="EQ3497" s="174"/>
      <c r="ER3497" s="174"/>
      <c r="ES3497" s="174"/>
      <c r="ET3497" s="174"/>
      <c r="EU3497" s="174"/>
      <c r="EV3497" s="174"/>
      <c r="EW3497" s="174"/>
      <c r="EX3497" s="174"/>
      <c r="EY3497" s="174"/>
    </row>
    <row r="3498" spans="146:155" ht="25.5" customHeight="1">
      <c r="EP3498" s="174"/>
      <c r="EQ3498" s="174"/>
      <c r="ER3498" s="174"/>
      <c r="ES3498" s="174"/>
      <c r="ET3498" s="174"/>
      <c r="EU3498" s="174"/>
      <c r="EV3498" s="174"/>
      <c r="EW3498" s="174"/>
      <c r="EX3498" s="174"/>
      <c r="EY3498" s="174"/>
    </row>
    <row r="3499" spans="146:155" ht="25.5" customHeight="1">
      <c r="EP3499" s="174"/>
      <c r="EQ3499" s="174"/>
      <c r="ER3499" s="174"/>
      <c r="ES3499" s="174"/>
      <c r="ET3499" s="174"/>
      <c r="EU3499" s="174"/>
      <c r="EV3499" s="174"/>
      <c r="EW3499" s="174"/>
      <c r="EX3499" s="174"/>
      <c r="EY3499" s="174"/>
    </row>
    <row r="3500" spans="146:155" ht="25.5" customHeight="1">
      <c r="EP3500" s="174"/>
      <c r="EQ3500" s="174"/>
      <c r="ER3500" s="174"/>
      <c r="ES3500" s="174"/>
      <c r="ET3500" s="174"/>
      <c r="EU3500" s="174"/>
      <c r="EV3500" s="174"/>
      <c r="EW3500" s="174"/>
      <c r="EX3500" s="174"/>
      <c r="EY3500" s="174"/>
    </row>
    <row r="3501" spans="146:155" ht="25.5" customHeight="1">
      <c r="EP3501" s="174"/>
      <c r="EQ3501" s="174"/>
      <c r="ER3501" s="174"/>
      <c r="ES3501" s="174"/>
      <c r="ET3501" s="174"/>
      <c r="EU3501" s="174"/>
      <c r="EV3501" s="174"/>
      <c r="EW3501" s="174"/>
      <c r="EX3501" s="174"/>
      <c r="EY3501" s="174"/>
    </row>
    <row r="3502" spans="146:155" ht="25.5" customHeight="1">
      <c r="EP3502" s="174"/>
      <c r="EQ3502" s="174"/>
      <c r="ER3502" s="174"/>
      <c r="ES3502" s="174"/>
      <c r="ET3502" s="174"/>
      <c r="EU3502" s="174"/>
      <c r="EV3502" s="174"/>
      <c r="EW3502" s="174"/>
      <c r="EX3502" s="174"/>
      <c r="EY3502" s="174"/>
    </row>
    <row r="3503" spans="146:155" ht="25.5" customHeight="1">
      <c r="EP3503" s="174"/>
      <c r="EQ3503" s="174"/>
      <c r="ER3503" s="174"/>
      <c r="ES3503" s="174"/>
      <c r="ET3503" s="174"/>
      <c r="EU3503" s="174"/>
      <c r="EV3503" s="174"/>
      <c r="EW3503" s="174"/>
      <c r="EX3503" s="174"/>
      <c r="EY3503" s="174"/>
    </row>
    <row r="3504" spans="146:155" ht="25.5" customHeight="1">
      <c r="EP3504" s="174"/>
      <c r="EQ3504" s="174"/>
      <c r="ER3504" s="174"/>
      <c r="ES3504" s="174"/>
      <c r="ET3504" s="174"/>
      <c r="EU3504" s="174"/>
      <c r="EV3504" s="174"/>
      <c r="EW3504" s="174"/>
      <c r="EX3504" s="174"/>
      <c r="EY3504" s="174"/>
    </row>
    <row r="3505" spans="146:155" ht="25.5" customHeight="1">
      <c r="EP3505" s="174"/>
      <c r="EQ3505" s="174"/>
      <c r="ER3505" s="174"/>
      <c r="ES3505" s="174"/>
      <c r="ET3505" s="174"/>
      <c r="EU3505" s="174"/>
      <c r="EV3505" s="174"/>
      <c r="EW3505" s="174"/>
      <c r="EX3505" s="174"/>
      <c r="EY3505" s="174"/>
    </row>
    <row r="3506" spans="146:155" ht="25.5" customHeight="1">
      <c r="EP3506" s="174"/>
      <c r="EQ3506" s="174"/>
      <c r="ER3506" s="174"/>
      <c r="ES3506" s="174"/>
      <c r="ET3506" s="174"/>
      <c r="EU3506" s="174"/>
      <c r="EV3506" s="174"/>
      <c r="EW3506" s="174"/>
      <c r="EX3506" s="174"/>
      <c r="EY3506" s="174"/>
    </row>
    <row r="3507" spans="146:155" ht="25.5" customHeight="1">
      <c r="EP3507" s="174"/>
      <c r="EQ3507" s="174"/>
      <c r="ER3507" s="174"/>
      <c r="ES3507" s="174"/>
      <c r="ET3507" s="174"/>
      <c r="EU3507" s="174"/>
      <c r="EV3507" s="174"/>
      <c r="EW3507" s="174"/>
      <c r="EX3507" s="174"/>
      <c r="EY3507" s="174"/>
    </row>
    <row r="3508" spans="146:155" ht="25.5" customHeight="1">
      <c r="EP3508" s="174"/>
      <c r="EQ3508" s="174"/>
      <c r="ER3508" s="174"/>
      <c r="ES3508" s="174"/>
      <c r="ET3508" s="174"/>
      <c r="EU3508" s="174"/>
      <c r="EV3508" s="174"/>
      <c r="EW3508" s="174"/>
      <c r="EX3508" s="174"/>
      <c r="EY3508" s="174"/>
    </row>
    <row r="3509" spans="146:155" ht="25.5" customHeight="1">
      <c r="EP3509" s="174"/>
      <c r="EQ3509" s="174"/>
      <c r="ER3509" s="174"/>
      <c r="ES3509" s="174"/>
      <c r="ET3509" s="174"/>
      <c r="EU3509" s="174"/>
      <c r="EV3509" s="174"/>
      <c r="EW3509" s="174"/>
      <c r="EX3509" s="174"/>
      <c r="EY3509" s="174"/>
    </row>
    <row r="3510" spans="146:155" ht="25.5" customHeight="1">
      <c r="EP3510" s="174"/>
      <c r="EQ3510" s="174"/>
      <c r="ER3510" s="174"/>
      <c r="ES3510" s="174"/>
      <c r="ET3510" s="174"/>
      <c r="EU3510" s="174"/>
      <c r="EV3510" s="174"/>
      <c r="EW3510" s="174"/>
      <c r="EX3510" s="174"/>
      <c r="EY3510" s="174"/>
    </row>
    <row r="3511" spans="146:155" ht="25.5" customHeight="1">
      <c r="EP3511" s="174"/>
      <c r="EQ3511" s="174"/>
      <c r="ER3511" s="174"/>
      <c r="ES3511" s="174"/>
      <c r="ET3511" s="174"/>
      <c r="EU3511" s="174"/>
      <c r="EV3511" s="174"/>
      <c r="EW3511" s="174"/>
      <c r="EX3511" s="174"/>
      <c r="EY3511" s="174"/>
    </row>
    <row r="3512" spans="146:155" ht="25.5" customHeight="1">
      <c r="EP3512" s="174"/>
      <c r="EQ3512" s="174"/>
      <c r="ER3512" s="174"/>
      <c r="ES3512" s="174"/>
      <c r="ET3512" s="174"/>
      <c r="EU3512" s="174"/>
      <c r="EV3512" s="174"/>
      <c r="EW3512" s="174"/>
      <c r="EX3512" s="174"/>
      <c r="EY3512" s="174"/>
    </row>
    <row r="3513" spans="146:155" ht="25.5" customHeight="1">
      <c r="EP3513" s="174"/>
      <c r="EQ3513" s="174"/>
      <c r="ER3513" s="174"/>
      <c r="ES3513" s="174"/>
      <c r="ET3513" s="174"/>
      <c r="EU3513" s="174"/>
      <c r="EV3513" s="174"/>
      <c r="EW3513" s="174"/>
      <c r="EX3513" s="174"/>
      <c r="EY3513" s="174"/>
    </row>
    <row r="3514" spans="146:155" ht="25.5" customHeight="1">
      <c r="EP3514" s="174"/>
      <c r="EQ3514" s="174"/>
      <c r="ER3514" s="174"/>
      <c r="ES3514" s="174"/>
      <c r="ET3514" s="174"/>
      <c r="EU3514" s="174"/>
      <c r="EV3514" s="174"/>
      <c r="EW3514" s="174"/>
      <c r="EX3514" s="174"/>
      <c r="EY3514" s="174"/>
    </row>
    <row r="3515" spans="146:155" ht="25.5" customHeight="1">
      <c r="EP3515" s="174"/>
      <c r="EQ3515" s="174"/>
      <c r="ER3515" s="174"/>
      <c r="ES3515" s="174"/>
      <c r="ET3515" s="174"/>
      <c r="EU3515" s="174"/>
      <c r="EV3515" s="174"/>
      <c r="EW3515" s="174"/>
      <c r="EX3515" s="174"/>
      <c r="EY3515" s="174"/>
    </row>
    <row r="3516" spans="146:155" ht="25.5" customHeight="1">
      <c r="EP3516" s="174"/>
      <c r="EQ3516" s="174"/>
      <c r="ER3516" s="174"/>
      <c r="ES3516" s="174"/>
      <c r="ET3516" s="174"/>
      <c r="EU3516" s="174"/>
      <c r="EV3516" s="174"/>
      <c r="EW3516" s="174"/>
      <c r="EX3516" s="174"/>
      <c r="EY3516" s="174"/>
    </row>
    <row r="3517" spans="146:155" ht="25.5" customHeight="1">
      <c r="EP3517" s="174"/>
      <c r="EQ3517" s="174"/>
      <c r="ER3517" s="174"/>
      <c r="ES3517" s="174"/>
      <c r="ET3517" s="174"/>
      <c r="EU3517" s="174"/>
      <c r="EV3517" s="174"/>
      <c r="EW3517" s="174"/>
      <c r="EX3517" s="174"/>
      <c r="EY3517" s="174"/>
    </row>
    <row r="3518" spans="146:155" ht="25.5" customHeight="1">
      <c r="EP3518" s="174"/>
      <c r="EQ3518" s="174"/>
      <c r="ER3518" s="174"/>
      <c r="ES3518" s="174"/>
      <c r="ET3518" s="174"/>
      <c r="EU3518" s="174"/>
      <c r="EV3518" s="174"/>
      <c r="EW3518" s="174"/>
      <c r="EX3518" s="174"/>
      <c r="EY3518" s="174"/>
    </row>
    <row r="3519" spans="146:155" ht="25.5" customHeight="1">
      <c r="EP3519" s="174"/>
      <c r="EQ3519" s="174"/>
      <c r="ER3519" s="174"/>
      <c r="ES3519" s="174"/>
      <c r="ET3519" s="174"/>
      <c r="EU3519" s="174"/>
      <c r="EV3519" s="174"/>
      <c r="EW3519" s="174"/>
      <c r="EX3519" s="174"/>
      <c r="EY3519" s="174"/>
    </row>
    <row r="3520" spans="146:155" ht="25.5" customHeight="1">
      <c r="EP3520" s="174"/>
      <c r="EQ3520" s="174"/>
      <c r="ER3520" s="174"/>
      <c r="ES3520" s="174"/>
      <c r="ET3520" s="174"/>
      <c r="EU3520" s="174"/>
      <c r="EV3520" s="174"/>
      <c r="EW3520" s="174"/>
      <c r="EX3520" s="174"/>
      <c r="EY3520" s="174"/>
    </row>
    <row r="3521" spans="146:155" ht="25.5" customHeight="1">
      <c r="EP3521" s="174"/>
      <c r="EQ3521" s="174"/>
      <c r="ER3521" s="174"/>
      <c r="ES3521" s="174"/>
      <c r="ET3521" s="174"/>
      <c r="EU3521" s="174"/>
      <c r="EV3521" s="174"/>
      <c r="EW3521" s="174"/>
      <c r="EX3521" s="174"/>
      <c r="EY3521" s="174"/>
    </row>
    <row r="3522" spans="146:155" ht="25.5" customHeight="1">
      <c r="EP3522" s="174"/>
      <c r="EQ3522" s="174"/>
      <c r="ER3522" s="174"/>
      <c r="ES3522" s="174"/>
      <c r="ET3522" s="174"/>
      <c r="EU3522" s="174"/>
      <c r="EV3522" s="174"/>
      <c r="EW3522" s="174"/>
      <c r="EX3522" s="174"/>
      <c r="EY3522" s="174"/>
    </row>
    <row r="3523" spans="146:155" ht="25.5" customHeight="1">
      <c r="EP3523" s="174"/>
      <c r="EQ3523" s="174"/>
      <c r="ER3523" s="174"/>
      <c r="ES3523" s="174"/>
      <c r="ET3523" s="174"/>
      <c r="EU3523" s="174"/>
      <c r="EV3523" s="174"/>
      <c r="EW3523" s="174"/>
      <c r="EX3523" s="174"/>
      <c r="EY3523" s="174"/>
    </row>
    <row r="3524" spans="146:155" ht="25.5" customHeight="1">
      <c r="EP3524" s="174"/>
      <c r="EQ3524" s="174"/>
      <c r="ER3524" s="174"/>
      <c r="ES3524" s="174"/>
      <c r="ET3524" s="174"/>
      <c r="EU3524" s="174"/>
      <c r="EV3524" s="174"/>
      <c r="EW3524" s="174"/>
      <c r="EX3524" s="174"/>
      <c r="EY3524" s="174"/>
    </row>
    <row r="3525" spans="146:155" ht="25.5" customHeight="1">
      <c r="EP3525" s="174"/>
      <c r="EQ3525" s="174"/>
      <c r="ER3525" s="174"/>
      <c r="ES3525" s="174"/>
      <c r="ET3525" s="174"/>
      <c r="EU3525" s="174"/>
      <c r="EV3525" s="174"/>
      <c r="EW3525" s="174"/>
      <c r="EX3525" s="174"/>
      <c r="EY3525" s="174"/>
    </row>
    <row r="3526" spans="146:155" ht="25.5" customHeight="1">
      <c r="EP3526" s="174"/>
      <c r="EQ3526" s="174"/>
      <c r="ER3526" s="174"/>
      <c r="ES3526" s="174"/>
      <c r="ET3526" s="174"/>
      <c r="EU3526" s="174"/>
      <c r="EV3526" s="174"/>
      <c r="EW3526" s="174"/>
      <c r="EX3526" s="174"/>
      <c r="EY3526" s="174"/>
    </row>
    <row r="3527" spans="146:155" ht="25.5" customHeight="1">
      <c r="EP3527" s="174"/>
      <c r="EQ3527" s="174"/>
      <c r="ER3527" s="174"/>
      <c r="ES3527" s="174"/>
      <c r="ET3527" s="174"/>
      <c r="EU3527" s="174"/>
      <c r="EV3527" s="174"/>
      <c r="EW3527" s="174"/>
      <c r="EX3527" s="174"/>
      <c r="EY3527" s="174"/>
    </row>
    <row r="3528" spans="146:155" ht="25.5" customHeight="1">
      <c r="EP3528" s="174"/>
      <c r="EQ3528" s="174"/>
      <c r="ER3528" s="174"/>
      <c r="ES3528" s="174"/>
      <c r="ET3528" s="174"/>
      <c r="EU3528" s="174"/>
      <c r="EV3528" s="174"/>
      <c r="EW3528" s="174"/>
      <c r="EX3528" s="174"/>
      <c r="EY3528" s="174"/>
    </row>
    <row r="3529" spans="146:155" ht="25.5" customHeight="1">
      <c r="EP3529" s="174"/>
      <c r="EQ3529" s="174"/>
      <c r="ER3529" s="174"/>
      <c r="ES3529" s="174"/>
      <c r="ET3529" s="174"/>
      <c r="EU3529" s="174"/>
      <c r="EV3529" s="174"/>
      <c r="EW3529" s="174"/>
      <c r="EX3529" s="174"/>
      <c r="EY3529" s="174"/>
    </row>
    <row r="3530" spans="146:155" ht="25.5" customHeight="1">
      <c r="EP3530" s="174"/>
      <c r="EQ3530" s="174"/>
      <c r="ER3530" s="174"/>
      <c r="ES3530" s="174"/>
      <c r="ET3530" s="174"/>
      <c r="EU3530" s="174"/>
      <c r="EV3530" s="174"/>
      <c r="EW3530" s="174"/>
      <c r="EX3530" s="174"/>
      <c r="EY3530" s="174"/>
    </row>
    <row r="3531" spans="146:155" ht="25.5" customHeight="1">
      <c r="EP3531" s="174"/>
      <c r="EQ3531" s="174"/>
      <c r="ER3531" s="174"/>
      <c r="ES3531" s="174"/>
      <c r="ET3531" s="174"/>
      <c r="EU3531" s="174"/>
      <c r="EV3531" s="174"/>
      <c r="EW3531" s="174"/>
      <c r="EX3531" s="174"/>
      <c r="EY3531" s="174"/>
    </row>
    <row r="3532" spans="146:155" ht="25.5" customHeight="1">
      <c r="EP3532" s="174"/>
      <c r="EQ3532" s="174"/>
      <c r="ER3532" s="174"/>
      <c r="ES3532" s="174"/>
      <c r="ET3532" s="174"/>
      <c r="EU3532" s="174"/>
      <c r="EV3532" s="174"/>
      <c r="EW3532" s="174"/>
      <c r="EX3532" s="174"/>
      <c r="EY3532" s="174"/>
    </row>
    <row r="3533" spans="146:155" ht="25.5" customHeight="1">
      <c r="EP3533" s="174"/>
      <c r="EQ3533" s="174"/>
      <c r="ER3533" s="174"/>
      <c r="ES3533" s="174"/>
      <c r="ET3533" s="174"/>
      <c r="EU3533" s="174"/>
      <c r="EV3533" s="174"/>
      <c r="EW3533" s="174"/>
      <c r="EX3533" s="174"/>
      <c r="EY3533" s="174"/>
    </row>
    <row r="3534" spans="146:155" ht="25.5" customHeight="1">
      <c r="EP3534" s="174"/>
      <c r="EQ3534" s="174"/>
      <c r="ER3534" s="174"/>
      <c r="ES3534" s="174"/>
      <c r="ET3534" s="174"/>
      <c r="EU3534" s="174"/>
      <c r="EV3534" s="174"/>
      <c r="EW3534" s="174"/>
      <c r="EX3534" s="174"/>
      <c r="EY3534" s="174"/>
    </row>
    <row r="3535" spans="146:155" ht="25.5" customHeight="1">
      <c r="EP3535" s="174"/>
      <c r="EQ3535" s="174"/>
      <c r="ER3535" s="174"/>
      <c r="ES3535" s="174"/>
      <c r="ET3535" s="174"/>
      <c r="EU3535" s="174"/>
      <c r="EV3535" s="174"/>
      <c r="EW3535" s="174"/>
      <c r="EX3535" s="174"/>
      <c r="EY3535" s="174"/>
    </row>
    <row r="3536" spans="146:155" ht="25.5" customHeight="1">
      <c r="EP3536" s="174"/>
      <c r="EQ3536" s="174"/>
      <c r="ER3536" s="174"/>
      <c r="ES3536" s="174"/>
      <c r="ET3536" s="174"/>
      <c r="EU3536" s="174"/>
      <c r="EV3536" s="174"/>
      <c r="EW3536" s="174"/>
      <c r="EX3536" s="174"/>
      <c r="EY3536" s="174"/>
    </row>
    <row r="3537" spans="146:155" ht="25.5" customHeight="1">
      <c r="EP3537" s="174"/>
      <c r="EQ3537" s="174"/>
      <c r="ER3537" s="174"/>
      <c r="ES3537" s="174"/>
      <c r="ET3537" s="174"/>
      <c r="EU3537" s="174"/>
      <c r="EV3537" s="174"/>
      <c r="EW3537" s="174"/>
      <c r="EX3537" s="174"/>
      <c r="EY3537" s="174"/>
    </row>
    <row r="3538" spans="146:155" ht="25.5" customHeight="1">
      <c r="EP3538" s="174"/>
      <c r="EQ3538" s="174"/>
      <c r="ER3538" s="174"/>
      <c r="ES3538" s="174"/>
      <c r="ET3538" s="174"/>
      <c r="EU3538" s="174"/>
      <c r="EV3538" s="174"/>
      <c r="EW3538" s="174"/>
      <c r="EX3538" s="174"/>
      <c r="EY3538" s="174"/>
    </row>
    <row r="3539" spans="146:155" ht="25.5" customHeight="1">
      <c r="EP3539" s="174"/>
      <c r="EQ3539" s="174"/>
      <c r="ER3539" s="174"/>
      <c r="ES3539" s="174"/>
      <c r="ET3539" s="174"/>
      <c r="EU3539" s="174"/>
      <c r="EV3539" s="174"/>
      <c r="EW3539" s="174"/>
      <c r="EX3539" s="174"/>
      <c r="EY3539" s="174"/>
    </row>
    <row r="3540" spans="146:155" ht="25.5" customHeight="1">
      <c r="EP3540" s="174"/>
      <c r="EQ3540" s="174"/>
      <c r="ER3540" s="174"/>
      <c r="ES3540" s="174"/>
      <c r="ET3540" s="174"/>
      <c r="EU3540" s="174"/>
      <c r="EV3540" s="174"/>
      <c r="EW3540" s="174"/>
      <c r="EX3540" s="174"/>
      <c r="EY3540" s="174"/>
    </row>
    <row r="3541" spans="146:155" ht="25.5" customHeight="1">
      <c r="EP3541" s="174"/>
      <c r="EQ3541" s="174"/>
      <c r="ER3541" s="174"/>
      <c r="ES3541" s="174"/>
      <c r="ET3541" s="174"/>
      <c r="EU3541" s="174"/>
      <c r="EV3541" s="174"/>
      <c r="EW3541" s="174"/>
      <c r="EX3541" s="174"/>
      <c r="EY3541" s="174"/>
    </row>
    <row r="3542" spans="146:155" ht="25.5" customHeight="1">
      <c r="EP3542" s="174"/>
      <c r="EQ3542" s="174"/>
      <c r="ER3542" s="174"/>
      <c r="ES3542" s="174"/>
      <c r="ET3542" s="174"/>
      <c r="EU3542" s="174"/>
      <c r="EV3542" s="174"/>
      <c r="EW3542" s="174"/>
      <c r="EX3542" s="174"/>
      <c r="EY3542" s="174"/>
    </row>
    <row r="3543" spans="146:155" ht="25.5" customHeight="1">
      <c r="EP3543" s="174"/>
      <c r="EQ3543" s="174"/>
      <c r="ER3543" s="174"/>
      <c r="ES3543" s="174"/>
      <c r="ET3543" s="174"/>
      <c r="EU3543" s="174"/>
      <c r="EV3543" s="174"/>
      <c r="EW3543" s="174"/>
      <c r="EX3543" s="174"/>
      <c r="EY3543" s="174"/>
    </row>
    <row r="3544" spans="146:155" ht="25.5" customHeight="1">
      <c r="EP3544" s="174"/>
      <c r="EQ3544" s="174"/>
      <c r="ER3544" s="174"/>
      <c r="ES3544" s="174"/>
      <c r="ET3544" s="174"/>
      <c r="EU3544" s="174"/>
      <c r="EV3544" s="174"/>
      <c r="EW3544" s="174"/>
      <c r="EX3544" s="174"/>
      <c r="EY3544" s="174"/>
    </row>
    <row r="3545" spans="146:155" ht="25.5" customHeight="1">
      <c r="EP3545" s="174"/>
      <c r="EQ3545" s="174"/>
      <c r="ER3545" s="174"/>
      <c r="ES3545" s="174"/>
      <c r="ET3545" s="174"/>
      <c r="EU3545" s="174"/>
      <c r="EV3545" s="174"/>
      <c r="EW3545" s="174"/>
      <c r="EX3545" s="174"/>
      <c r="EY3545" s="174"/>
    </row>
    <row r="3546" spans="146:155" ht="25.5" customHeight="1">
      <c r="EP3546" s="174"/>
      <c r="EQ3546" s="174"/>
      <c r="ER3546" s="174"/>
      <c r="ES3546" s="174"/>
      <c r="ET3546" s="174"/>
      <c r="EU3546" s="174"/>
      <c r="EV3546" s="174"/>
      <c r="EW3546" s="174"/>
      <c r="EX3546" s="174"/>
      <c r="EY3546" s="174"/>
    </row>
    <row r="3547" spans="146:155" ht="25.5" customHeight="1">
      <c r="EP3547" s="174"/>
      <c r="EQ3547" s="174"/>
      <c r="ER3547" s="174"/>
      <c r="ES3547" s="174"/>
      <c r="ET3547" s="174"/>
      <c r="EU3547" s="174"/>
      <c r="EV3547" s="174"/>
      <c r="EW3547" s="174"/>
      <c r="EX3547" s="174"/>
      <c r="EY3547" s="174"/>
    </row>
    <row r="3548" spans="146:155" ht="25.5" customHeight="1">
      <c r="EP3548" s="174"/>
      <c r="EQ3548" s="174"/>
      <c r="ER3548" s="174"/>
      <c r="ES3548" s="174"/>
      <c r="ET3548" s="174"/>
      <c r="EU3548" s="174"/>
      <c r="EV3548" s="174"/>
      <c r="EW3548" s="174"/>
      <c r="EX3548" s="174"/>
      <c r="EY3548" s="174"/>
    </row>
    <row r="3549" spans="146:155" ht="25.5" customHeight="1">
      <c r="EP3549" s="174"/>
      <c r="EQ3549" s="174"/>
      <c r="ER3549" s="174"/>
      <c r="ES3549" s="174"/>
      <c r="ET3549" s="174"/>
      <c r="EU3549" s="174"/>
      <c r="EV3549" s="174"/>
      <c r="EW3549" s="174"/>
      <c r="EX3549" s="174"/>
      <c r="EY3549" s="174"/>
    </row>
    <row r="3550" spans="146:155" ht="25.5" customHeight="1">
      <c r="EP3550" s="174"/>
      <c r="EQ3550" s="174"/>
      <c r="ER3550" s="174"/>
      <c r="ES3550" s="174"/>
      <c r="ET3550" s="174"/>
      <c r="EU3550" s="174"/>
      <c r="EV3550" s="174"/>
      <c r="EW3550" s="174"/>
      <c r="EX3550" s="174"/>
      <c r="EY3550" s="174"/>
    </row>
    <row r="3551" spans="146:155" ht="25.5" customHeight="1">
      <c r="EP3551" s="174"/>
      <c r="EQ3551" s="174"/>
      <c r="ER3551" s="174"/>
      <c r="ES3551" s="174"/>
      <c r="ET3551" s="174"/>
      <c r="EU3551" s="174"/>
      <c r="EV3551" s="174"/>
      <c r="EW3551" s="174"/>
      <c r="EX3551" s="174"/>
      <c r="EY3551" s="174"/>
    </row>
    <row r="3552" spans="146:155" ht="25.5" customHeight="1">
      <c r="EP3552" s="174"/>
      <c r="EQ3552" s="174"/>
      <c r="ER3552" s="174"/>
      <c r="ES3552" s="174"/>
      <c r="ET3552" s="174"/>
      <c r="EU3552" s="174"/>
      <c r="EV3552" s="174"/>
      <c r="EW3552" s="174"/>
      <c r="EX3552" s="174"/>
      <c r="EY3552" s="174"/>
    </row>
    <row r="3553" spans="146:155" ht="25.5" customHeight="1">
      <c r="EP3553" s="174"/>
      <c r="EQ3553" s="174"/>
      <c r="ER3553" s="174"/>
      <c r="ES3553" s="174"/>
      <c r="ET3553" s="174"/>
      <c r="EU3553" s="174"/>
      <c r="EV3553" s="174"/>
      <c r="EW3553" s="174"/>
      <c r="EX3553" s="174"/>
      <c r="EY3553" s="174"/>
    </row>
    <row r="3554" spans="146:155" ht="25.5" customHeight="1">
      <c r="EP3554" s="174"/>
      <c r="EQ3554" s="174"/>
      <c r="ER3554" s="174"/>
      <c r="ES3554" s="174"/>
      <c r="ET3554" s="174"/>
      <c r="EU3554" s="174"/>
      <c r="EV3554" s="174"/>
      <c r="EW3554" s="174"/>
      <c r="EX3554" s="174"/>
      <c r="EY3554" s="174"/>
    </row>
    <row r="3555" spans="146:155" ht="25.5" customHeight="1">
      <c r="EP3555" s="174"/>
      <c r="EQ3555" s="174"/>
      <c r="ER3555" s="174"/>
      <c r="ES3555" s="174"/>
      <c r="ET3555" s="174"/>
      <c r="EU3555" s="174"/>
      <c r="EV3555" s="174"/>
      <c r="EW3555" s="174"/>
      <c r="EX3555" s="174"/>
      <c r="EY3555" s="174"/>
    </row>
    <row r="3556" spans="146:155" ht="25.5" customHeight="1">
      <c r="EP3556" s="174"/>
      <c r="EQ3556" s="174"/>
      <c r="ER3556" s="174"/>
      <c r="ES3556" s="174"/>
      <c r="ET3556" s="174"/>
      <c r="EU3556" s="174"/>
      <c r="EV3556" s="174"/>
      <c r="EW3556" s="174"/>
      <c r="EX3556" s="174"/>
      <c r="EY3556" s="174"/>
    </row>
    <row r="3557" spans="146:155" ht="25.5" customHeight="1">
      <c r="EP3557" s="174"/>
      <c r="EQ3557" s="174"/>
      <c r="ER3557" s="174"/>
      <c r="ES3557" s="174"/>
      <c r="ET3557" s="174"/>
      <c r="EU3557" s="174"/>
      <c r="EV3557" s="174"/>
      <c r="EW3557" s="174"/>
      <c r="EX3557" s="174"/>
      <c r="EY3557" s="174"/>
    </row>
    <row r="3558" spans="146:155" ht="25.5" customHeight="1">
      <c r="EP3558" s="174"/>
      <c r="EQ3558" s="174"/>
      <c r="ER3558" s="174"/>
      <c r="ES3558" s="174"/>
      <c r="ET3558" s="174"/>
      <c r="EU3558" s="174"/>
      <c r="EV3558" s="174"/>
      <c r="EW3558" s="174"/>
      <c r="EX3558" s="174"/>
      <c r="EY3558" s="174"/>
    </row>
    <row r="3559" spans="146:155" ht="25.5" customHeight="1">
      <c r="EP3559" s="174"/>
      <c r="EQ3559" s="174"/>
      <c r="ER3559" s="174"/>
      <c r="ES3559" s="174"/>
      <c r="ET3559" s="174"/>
      <c r="EU3559" s="174"/>
      <c r="EV3559" s="174"/>
      <c r="EW3559" s="174"/>
      <c r="EX3559" s="174"/>
      <c r="EY3559" s="174"/>
    </row>
    <row r="3560" spans="146:155" ht="25.5" customHeight="1">
      <c r="EP3560" s="174"/>
      <c r="EQ3560" s="174"/>
      <c r="ER3560" s="174"/>
      <c r="ES3560" s="174"/>
      <c r="ET3560" s="174"/>
      <c r="EU3560" s="174"/>
      <c r="EV3560" s="174"/>
      <c r="EW3560" s="174"/>
      <c r="EX3560" s="174"/>
      <c r="EY3560" s="174"/>
    </row>
    <row r="3561" spans="146:155" ht="25.5" customHeight="1">
      <c r="EP3561" s="174"/>
      <c r="EQ3561" s="174"/>
      <c r="ER3561" s="174"/>
      <c r="ES3561" s="174"/>
      <c r="ET3561" s="174"/>
      <c r="EU3561" s="174"/>
      <c r="EV3561" s="174"/>
      <c r="EW3561" s="174"/>
      <c r="EX3561" s="174"/>
      <c r="EY3561" s="174"/>
    </row>
    <row r="3562" spans="146:155" ht="25.5" customHeight="1">
      <c r="EP3562" s="174"/>
      <c r="EQ3562" s="174"/>
      <c r="ER3562" s="174"/>
      <c r="ES3562" s="174"/>
      <c r="ET3562" s="174"/>
      <c r="EU3562" s="174"/>
      <c r="EV3562" s="174"/>
      <c r="EW3562" s="174"/>
      <c r="EX3562" s="174"/>
      <c r="EY3562" s="174"/>
    </row>
    <row r="3563" spans="146:155" ht="25.5" customHeight="1">
      <c r="EP3563" s="174"/>
      <c r="EQ3563" s="174"/>
      <c r="ER3563" s="174"/>
      <c r="ES3563" s="174"/>
      <c r="ET3563" s="174"/>
      <c r="EU3563" s="174"/>
      <c r="EV3563" s="174"/>
      <c r="EW3563" s="174"/>
      <c r="EX3563" s="174"/>
      <c r="EY3563" s="174"/>
    </row>
    <row r="3564" spans="146:155" ht="25.5" customHeight="1">
      <c r="EP3564" s="174"/>
      <c r="EQ3564" s="174"/>
      <c r="ER3564" s="174"/>
      <c r="ES3564" s="174"/>
      <c r="ET3564" s="174"/>
      <c r="EU3564" s="174"/>
      <c r="EV3564" s="174"/>
      <c r="EW3564" s="174"/>
      <c r="EX3564" s="174"/>
      <c r="EY3564" s="174"/>
    </row>
    <row r="3565" spans="146:155" ht="25.5" customHeight="1">
      <c r="EP3565" s="174"/>
      <c r="EQ3565" s="174"/>
      <c r="ER3565" s="174"/>
      <c r="ES3565" s="174"/>
      <c r="ET3565" s="174"/>
      <c r="EU3565" s="174"/>
      <c r="EV3565" s="174"/>
      <c r="EW3565" s="174"/>
      <c r="EX3565" s="174"/>
      <c r="EY3565" s="174"/>
    </row>
    <row r="3566" spans="146:155" ht="25.5" customHeight="1">
      <c r="EP3566" s="174"/>
      <c r="EQ3566" s="174"/>
      <c r="ER3566" s="174"/>
      <c r="ES3566" s="174"/>
      <c r="ET3566" s="174"/>
      <c r="EU3566" s="174"/>
      <c r="EV3566" s="174"/>
      <c r="EW3566" s="174"/>
      <c r="EX3566" s="174"/>
      <c r="EY3566" s="174"/>
    </row>
    <row r="3567" spans="146:155" ht="25.5" customHeight="1">
      <c r="EP3567" s="174"/>
      <c r="EQ3567" s="174"/>
      <c r="ER3567" s="174"/>
      <c r="ES3567" s="174"/>
      <c r="ET3567" s="174"/>
      <c r="EU3567" s="174"/>
      <c r="EV3567" s="174"/>
      <c r="EW3567" s="174"/>
      <c r="EX3567" s="174"/>
      <c r="EY3567" s="174"/>
    </row>
    <row r="3568" spans="146:155" ht="25.5" customHeight="1">
      <c r="EP3568" s="174"/>
      <c r="EQ3568" s="174"/>
      <c r="ER3568" s="174"/>
      <c r="ES3568" s="174"/>
      <c r="ET3568" s="174"/>
      <c r="EU3568" s="174"/>
      <c r="EV3568" s="174"/>
      <c r="EW3568" s="174"/>
      <c r="EX3568" s="174"/>
      <c r="EY3568" s="174"/>
    </row>
    <row r="3569" spans="146:155" ht="25.5" customHeight="1">
      <c r="EP3569" s="174"/>
      <c r="EQ3569" s="174"/>
      <c r="ER3569" s="174"/>
      <c r="ES3569" s="174"/>
      <c r="ET3569" s="174"/>
      <c r="EU3569" s="174"/>
      <c r="EV3569" s="174"/>
      <c r="EW3569" s="174"/>
      <c r="EX3569" s="174"/>
      <c r="EY3569" s="174"/>
    </row>
    <row r="3570" spans="146:155" ht="25.5" customHeight="1">
      <c r="EP3570" s="174"/>
      <c r="EQ3570" s="174"/>
      <c r="ER3570" s="174"/>
      <c r="ES3570" s="174"/>
      <c r="ET3570" s="174"/>
      <c r="EU3570" s="174"/>
      <c r="EV3570" s="174"/>
      <c r="EW3570" s="174"/>
      <c r="EX3570" s="174"/>
      <c r="EY3570" s="174"/>
    </row>
    <row r="3571" spans="146:155" ht="25.5" customHeight="1">
      <c r="EP3571" s="174"/>
      <c r="EQ3571" s="174"/>
      <c r="ER3571" s="174"/>
      <c r="ES3571" s="174"/>
      <c r="ET3571" s="174"/>
      <c r="EU3571" s="174"/>
      <c r="EV3571" s="174"/>
      <c r="EW3571" s="174"/>
      <c r="EX3571" s="174"/>
      <c r="EY3571" s="174"/>
    </row>
    <row r="3572" spans="146:155" ht="25.5" customHeight="1">
      <c r="EP3572" s="174"/>
      <c r="EQ3572" s="174"/>
      <c r="ER3572" s="174"/>
      <c r="ES3572" s="174"/>
      <c r="ET3572" s="174"/>
      <c r="EU3572" s="174"/>
      <c r="EV3572" s="174"/>
      <c r="EW3572" s="174"/>
      <c r="EX3572" s="174"/>
      <c r="EY3572" s="174"/>
    </row>
    <row r="3573" spans="146:155" ht="25.5" customHeight="1">
      <c r="EP3573" s="174"/>
      <c r="EQ3573" s="174"/>
      <c r="ER3573" s="174"/>
      <c r="ES3573" s="174"/>
      <c r="ET3573" s="174"/>
      <c r="EU3573" s="174"/>
      <c r="EV3573" s="174"/>
      <c r="EW3573" s="174"/>
      <c r="EX3573" s="174"/>
      <c r="EY3573" s="174"/>
    </row>
    <row r="3574" spans="146:155" ht="25.5" customHeight="1">
      <c r="EP3574" s="174"/>
      <c r="EQ3574" s="174"/>
      <c r="ER3574" s="174"/>
      <c r="ES3574" s="174"/>
      <c r="ET3574" s="174"/>
      <c r="EU3574" s="174"/>
      <c r="EV3574" s="174"/>
      <c r="EW3574" s="174"/>
      <c r="EX3574" s="174"/>
      <c r="EY3574" s="174"/>
    </row>
    <row r="3575" spans="146:155" ht="25.5" customHeight="1">
      <c r="EP3575" s="174"/>
      <c r="EQ3575" s="174"/>
      <c r="ER3575" s="174"/>
      <c r="ES3575" s="174"/>
      <c r="ET3575" s="174"/>
      <c r="EU3575" s="174"/>
      <c r="EV3575" s="174"/>
      <c r="EW3575" s="174"/>
      <c r="EX3575" s="174"/>
      <c r="EY3575" s="174"/>
    </row>
    <row r="3576" spans="146:155" ht="25.5" customHeight="1">
      <c r="EP3576" s="174"/>
      <c r="EQ3576" s="174"/>
      <c r="ER3576" s="174"/>
      <c r="ES3576" s="174"/>
      <c r="ET3576" s="174"/>
      <c r="EU3576" s="174"/>
      <c r="EV3576" s="174"/>
      <c r="EW3576" s="174"/>
      <c r="EX3576" s="174"/>
      <c r="EY3576" s="174"/>
    </row>
    <row r="3577" spans="146:155" ht="25.5" customHeight="1">
      <c r="EP3577" s="174"/>
      <c r="EQ3577" s="174"/>
      <c r="ER3577" s="174"/>
      <c r="ES3577" s="174"/>
      <c r="ET3577" s="174"/>
      <c r="EU3577" s="174"/>
      <c r="EV3577" s="174"/>
      <c r="EW3577" s="174"/>
      <c r="EX3577" s="174"/>
      <c r="EY3577" s="174"/>
    </row>
    <row r="3578" spans="146:155" ht="25.5" customHeight="1">
      <c r="EP3578" s="174"/>
      <c r="EQ3578" s="174"/>
      <c r="ER3578" s="174"/>
      <c r="ES3578" s="174"/>
      <c r="ET3578" s="174"/>
      <c r="EU3578" s="174"/>
      <c r="EV3578" s="174"/>
      <c r="EW3578" s="174"/>
      <c r="EX3578" s="174"/>
      <c r="EY3578" s="174"/>
    </row>
    <row r="3579" spans="146:155" ht="25.5" customHeight="1">
      <c r="EP3579" s="174"/>
      <c r="EQ3579" s="174"/>
      <c r="ER3579" s="174"/>
      <c r="ES3579" s="174"/>
      <c r="ET3579" s="174"/>
      <c r="EU3579" s="174"/>
      <c r="EV3579" s="174"/>
      <c r="EW3579" s="174"/>
      <c r="EX3579" s="174"/>
      <c r="EY3579" s="174"/>
    </row>
    <row r="3580" spans="146:155" ht="25.5" customHeight="1">
      <c r="EP3580" s="174"/>
      <c r="EQ3580" s="174"/>
      <c r="ER3580" s="174"/>
      <c r="ES3580" s="174"/>
      <c r="ET3580" s="174"/>
      <c r="EU3580" s="174"/>
      <c r="EV3580" s="174"/>
      <c r="EW3580" s="174"/>
      <c r="EX3580" s="174"/>
      <c r="EY3580" s="174"/>
    </row>
    <row r="3581" spans="146:155" ht="25.5" customHeight="1">
      <c r="EP3581" s="174"/>
      <c r="EQ3581" s="174"/>
      <c r="ER3581" s="174"/>
      <c r="ES3581" s="174"/>
      <c r="ET3581" s="174"/>
      <c r="EU3581" s="174"/>
      <c r="EV3581" s="174"/>
      <c r="EW3581" s="174"/>
      <c r="EX3581" s="174"/>
      <c r="EY3581" s="174"/>
    </row>
    <row r="3582" spans="146:155" ht="25.5" customHeight="1">
      <c r="EP3582" s="174"/>
      <c r="EQ3582" s="174"/>
      <c r="ER3582" s="174"/>
      <c r="ES3582" s="174"/>
      <c r="ET3582" s="174"/>
      <c r="EU3582" s="174"/>
      <c r="EV3582" s="174"/>
      <c r="EW3582" s="174"/>
      <c r="EX3582" s="174"/>
      <c r="EY3582" s="174"/>
    </row>
    <row r="3583" spans="146:155" ht="25.5" customHeight="1">
      <c r="EP3583" s="174"/>
      <c r="EQ3583" s="174"/>
      <c r="ER3583" s="174"/>
      <c r="ES3583" s="174"/>
      <c r="ET3583" s="174"/>
      <c r="EU3583" s="174"/>
      <c r="EV3583" s="174"/>
      <c r="EW3583" s="174"/>
      <c r="EX3583" s="174"/>
      <c r="EY3583" s="174"/>
    </row>
    <row r="3584" spans="146:155" ht="25.5" customHeight="1">
      <c r="EP3584" s="174"/>
      <c r="EQ3584" s="174"/>
      <c r="ER3584" s="174"/>
      <c r="ES3584" s="174"/>
      <c r="ET3584" s="174"/>
      <c r="EU3584" s="174"/>
      <c r="EV3584" s="174"/>
      <c r="EW3584" s="174"/>
      <c r="EX3584" s="174"/>
      <c r="EY3584" s="174"/>
    </row>
    <row r="3585" spans="146:155" ht="25.5" customHeight="1">
      <c r="EP3585" s="174"/>
      <c r="EQ3585" s="174"/>
      <c r="ER3585" s="174"/>
      <c r="ES3585" s="174"/>
      <c r="ET3585" s="174"/>
      <c r="EU3585" s="174"/>
      <c r="EV3585" s="174"/>
      <c r="EW3585" s="174"/>
      <c r="EX3585" s="174"/>
      <c r="EY3585" s="174"/>
    </row>
    <row r="3586" spans="146:155" ht="25.5" customHeight="1">
      <c r="EP3586" s="174"/>
      <c r="EQ3586" s="174"/>
      <c r="ER3586" s="174"/>
      <c r="ES3586" s="174"/>
      <c r="ET3586" s="174"/>
      <c r="EU3586" s="174"/>
      <c r="EV3586" s="174"/>
      <c r="EW3586" s="174"/>
      <c r="EX3586" s="174"/>
      <c r="EY3586" s="174"/>
    </row>
    <row r="3587" spans="146:155" ht="25.5" customHeight="1">
      <c r="EP3587" s="174"/>
      <c r="EQ3587" s="174"/>
      <c r="ER3587" s="174"/>
      <c r="ES3587" s="174"/>
      <c r="ET3587" s="174"/>
      <c r="EU3587" s="174"/>
      <c r="EV3587" s="174"/>
      <c r="EW3587" s="174"/>
      <c r="EX3587" s="174"/>
      <c r="EY3587" s="174"/>
    </row>
    <row r="3588" spans="146:155" ht="25.5" customHeight="1">
      <c r="EP3588" s="174"/>
      <c r="EQ3588" s="174"/>
      <c r="ER3588" s="174"/>
      <c r="ES3588" s="174"/>
      <c r="ET3588" s="174"/>
      <c r="EU3588" s="174"/>
      <c r="EV3588" s="174"/>
      <c r="EW3588" s="174"/>
      <c r="EX3588" s="174"/>
      <c r="EY3588" s="174"/>
    </row>
    <row r="3589" spans="146:155" ht="25.5" customHeight="1">
      <c r="EP3589" s="174"/>
      <c r="EQ3589" s="174"/>
      <c r="ER3589" s="174"/>
      <c r="ES3589" s="174"/>
      <c r="ET3589" s="174"/>
      <c r="EU3589" s="174"/>
      <c r="EV3589" s="174"/>
      <c r="EW3589" s="174"/>
      <c r="EX3589" s="174"/>
      <c r="EY3589" s="174"/>
    </row>
    <row r="3590" spans="146:155" ht="25.5" customHeight="1">
      <c r="EP3590" s="174"/>
      <c r="EQ3590" s="174"/>
      <c r="ER3590" s="174"/>
      <c r="ES3590" s="174"/>
      <c r="ET3590" s="174"/>
      <c r="EU3590" s="174"/>
      <c r="EV3590" s="174"/>
      <c r="EW3590" s="174"/>
      <c r="EX3590" s="174"/>
      <c r="EY3590" s="174"/>
    </row>
    <row r="3591" spans="146:155" ht="25.5" customHeight="1">
      <c r="EP3591" s="174"/>
      <c r="EQ3591" s="174"/>
      <c r="ER3591" s="174"/>
      <c r="ES3591" s="174"/>
      <c r="ET3591" s="174"/>
      <c r="EU3591" s="174"/>
      <c r="EV3591" s="174"/>
      <c r="EW3591" s="174"/>
      <c r="EX3591" s="174"/>
      <c r="EY3591" s="174"/>
    </row>
    <row r="3592" spans="146:155" ht="25.5" customHeight="1">
      <c r="EP3592" s="174"/>
      <c r="EQ3592" s="174"/>
      <c r="ER3592" s="174"/>
      <c r="ES3592" s="174"/>
      <c r="ET3592" s="174"/>
      <c r="EU3592" s="174"/>
      <c r="EV3592" s="174"/>
      <c r="EW3592" s="174"/>
      <c r="EX3592" s="174"/>
      <c r="EY3592" s="174"/>
    </row>
    <row r="3593" spans="146:155" ht="25.5" customHeight="1">
      <c r="EP3593" s="174"/>
      <c r="EQ3593" s="174"/>
      <c r="ER3593" s="174"/>
      <c r="ES3593" s="174"/>
      <c r="ET3593" s="174"/>
      <c r="EU3593" s="174"/>
      <c r="EV3593" s="174"/>
      <c r="EW3593" s="174"/>
      <c r="EX3593" s="174"/>
      <c r="EY3593" s="174"/>
    </row>
    <row r="3594" spans="146:155" ht="25.5" customHeight="1">
      <c r="EP3594" s="174"/>
      <c r="EQ3594" s="174"/>
      <c r="ER3594" s="174"/>
      <c r="ES3594" s="174"/>
      <c r="ET3594" s="174"/>
      <c r="EU3594" s="174"/>
      <c r="EV3594" s="174"/>
      <c r="EW3594" s="174"/>
      <c r="EX3594" s="174"/>
      <c r="EY3594" s="174"/>
    </row>
    <row r="3595" spans="146:155" ht="25.5" customHeight="1">
      <c r="EP3595" s="174"/>
      <c r="EQ3595" s="174"/>
      <c r="ER3595" s="174"/>
      <c r="ES3595" s="174"/>
      <c r="ET3595" s="174"/>
      <c r="EU3595" s="174"/>
      <c r="EV3595" s="174"/>
      <c r="EW3595" s="174"/>
      <c r="EX3595" s="174"/>
      <c r="EY3595" s="174"/>
    </row>
    <row r="3596" spans="146:155" ht="25.5" customHeight="1">
      <c r="EP3596" s="174"/>
      <c r="EQ3596" s="174"/>
      <c r="ER3596" s="174"/>
      <c r="ES3596" s="174"/>
      <c r="ET3596" s="174"/>
      <c r="EU3596" s="174"/>
      <c r="EV3596" s="174"/>
      <c r="EW3596" s="174"/>
      <c r="EX3596" s="174"/>
      <c r="EY3596" s="174"/>
    </row>
    <row r="3597" spans="146:155" ht="25.5" customHeight="1">
      <c r="EP3597" s="174"/>
      <c r="EQ3597" s="174"/>
      <c r="ER3597" s="174"/>
      <c r="ES3597" s="174"/>
      <c r="ET3597" s="174"/>
      <c r="EU3597" s="174"/>
      <c r="EV3597" s="174"/>
      <c r="EW3597" s="174"/>
      <c r="EX3597" s="174"/>
      <c r="EY3597" s="174"/>
    </row>
    <row r="3598" spans="146:155" ht="25.5" customHeight="1">
      <c r="EP3598" s="174"/>
      <c r="EQ3598" s="174"/>
      <c r="ER3598" s="174"/>
      <c r="ES3598" s="174"/>
      <c r="ET3598" s="174"/>
      <c r="EU3598" s="174"/>
      <c r="EV3598" s="174"/>
      <c r="EW3598" s="174"/>
      <c r="EX3598" s="174"/>
      <c r="EY3598" s="174"/>
    </row>
    <row r="3599" spans="146:155" ht="25.5" customHeight="1">
      <c r="EP3599" s="174"/>
      <c r="EQ3599" s="174"/>
      <c r="ER3599" s="174"/>
      <c r="ES3599" s="174"/>
      <c r="ET3599" s="174"/>
      <c r="EU3599" s="174"/>
      <c r="EV3599" s="174"/>
      <c r="EW3599" s="174"/>
      <c r="EX3599" s="174"/>
      <c r="EY3599" s="174"/>
    </row>
    <row r="3600" spans="146:155" ht="25.5" customHeight="1">
      <c r="EP3600" s="174"/>
      <c r="EQ3600" s="174"/>
      <c r="ER3600" s="174"/>
      <c r="ES3600" s="174"/>
      <c r="ET3600" s="174"/>
      <c r="EU3600" s="174"/>
      <c r="EV3600" s="174"/>
      <c r="EW3600" s="174"/>
      <c r="EX3600" s="174"/>
      <c r="EY3600" s="174"/>
    </row>
    <row r="3601" spans="146:155" ht="25.5" customHeight="1">
      <c r="EP3601" s="174"/>
      <c r="EQ3601" s="174"/>
      <c r="ER3601" s="174"/>
      <c r="ES3601" s="174"/>
      <c r="ET3601" s="174"/>
      <c r="EU3601" s="174"/>
      <c r="EV3601" s="174"/>
      <c r="EW3601" s="174"/>
      <c r="EX3601" s="174"/>
      <c r="EY3601" s="174"/>
    </row>
    <row r="3602" spans="146:155" ht="25.5" customHeight="1">
      <c r="EP3602" s="174"/>
      <c r="EQ3602" s="174"/>
      <c r="ER3602" s="174"/>
      <c r="ES3602" s="174"/>
      <c r="ET3602" s="174"/>
      <c r="EU3602" s="174"/>
      <c r="EV3602" s="174"/>
      <c r="EW3602" s="174"/>
      <c r="EX3602" s="174"/>
      <c r="EY3602" s="174"/>
    </row>
    <row r="3603" spans="146:155" ht="25.5" customHeight="1">
      <c r="EP3603" s="174"/>
      <c r="EQ3603" s="174"/>
      <c r="ER3603" s="174"/>
      <c r="ES3603" s="174"/>
      <c r="ET3603" s="174"/>
      <c r="EU3603" s="174"/>
      <c r="EV3603" s="174"/>
      <c r="EW3603" s="174"/>
      <c r="EX3603" s="174"/>
      <c r="EY3603" s="174"/>
    </row>
    <row r="3604" spans="146:155" ht="25.5" customHeight="1">
      <c r="EP3604" s="174"/>
      <c r="EQ3604" s="174"/>
      <c r="ER3604" s="174"/>
      <c r="ES3604" s="174"/>
      <c r="ET3604" s="174"/>
      <c r="EU3604" s="174"/>
      <c r="EV3604" s="174"/>
      <c r="EW3604" s="174"/>
      <c r="EX3604" s="174"/>
      <c r="EY3604" s="174"/>
    </row>
    <row r="3605" spans="146:155" ht="25.5" customHeight="1">
      <c r="EP3605" s="174"/>
      <c r="EQ3605" s="174"/>
      <c r="ER3605" s="174"/>
      <c r="ES3605" s="174"/>
      <c r="ET3605" s="174"/>
      <c r="EU3605" s="174"/>
      <c r="EV3605" s="174"/>
      <c r="EW3605" s="174"/>
      <c r="EX3605" s="174"/>
      <c r="EY3605" s="174"/>
    </row>
    <row r="3606" spans="146:155" ht="25.5" customHeight="1">
      <c r="EP3606" s="174"/>
      <c r="EQ3606" s="174"/>
      <c r="ER3606" s="174"/>
      <c r="ES3606" s="174"/>
      <c r="ET3606" s="174"/>
      <c r="EU3606" s="174"/>
      <c r="EV3606" s="174"/>
      <c r="EW3606" s="174"/>
      <c r="EX3606" s="174"/>
      <c r="EY3606" s="174"/>
    </row>
    <row r="3607" spans="146:155" ht="25.5" customHeight="1">
      <c r="EP3607" s="174"/>
      <c r="EQ3607" s="174"/>
      <c r="ER3607" s="174"/>
      <c r="ES3607" s="174"/>
      <c r="ET3607" s="174"/>
      <c r="EU3607" s="174"/>
      <c r="EV3607" s="174"/>
      <c r="EW3607" s="174"/>
      <c r="EX3607" s="174"/>
      <c r="EY3607" s="174"/>
    </row>
    <row r="3608" spans="146:155" ht="25.5" customHeight="1">
      <c r="EP3608" s="174"/>
      <c r="EQ3608" s="174"/>
      <c r="ER3608" s="174"/>
      <c r="ES3608" s="174"/>
      <c r="ET3608" s="174"/>
      <c r="EU3608" s="174"/>
      <c r="EV3608" s="174"/>
      <c r="EW3608" s="174"/>
      <c r="EX3608" s="174"/>
      <c r="EY3608" s="174"/>
    </row>
    <row r="3609" spans="146:155" ht="25.5" customHeight="1">
      <c r="EP3609" s="174"/>
      <c r="EQ3609" s="174"/>
      <c r="ER3609" s="174"/>
      <c r="ES3609" s="174"/>
      <c r="ET3609" s="174"/>
      <c r="EU3609" s="174"/>
      <c r="EV3609" s="174"/>
      <c r="EW3609" s="174"/>
      <c r="EX3609" s="174"/>
      <c r="EY3609" s="174"/>
    </row>
    <row r="3610" spans="146:155" ht="25.5" customHeight="1">
      <c r="EP3610" s="174"/>
      <c r="EQ3610" s="174"/>
      <c r="ER3610" s="174"/>
      <c r="ES3610" s="174"/>
      <c r="ET3610" s="174"/>
      <c r="EU3610" s="174"/>
      <c r="EV3610" s="174"/>
      <c r="EW3610" s="174"/>
      <c r="EX3610" s="174"/>
      <c r="EY3610" s="174"/>
    </row>
    <row r="3611" spans="146:155" ht="25.5" customHeight="1">
      <c r="EP3611" s="174"/>
      <c r="EQ3611" s="174"/>
      <c r="ER3611" s="174"/>
      <c r="ES3611" s="174"/>
      <c r="ET3611" s="174"/>
      <c r="EU3611" s="174"/>
      <c r="EV3611" s="174"/>
      <c r="EW3611" s="174"/>
      <c r="EX3611" s="174"/>
      <c r="EY3611" s="174"/>
    </row>
    <row r="3612" spans="146:155" ht="25.5" customHeight="1">
      <c r="EP3612" s="174"/>
      <c r="EQ3612" s="174"/>
      <c r="ER3612" s="174"/>
      <c r="ES3612" s="174"/>
      <c r="ET3612" s="174"/>
      <c r="EU3612" s="174"/>
      <c r="EV3612" s="174"/>
      <c r="EW3612" s="174"/>
      <c r="EX3612" s="174"/>
      <c r="EY3612" s="174"/>
    </row>
    <row r="3613" spans="146:155" ht="25.5" customHeight="1">
      <c r="EP3613" s="174"/>
      <c r="EQ3613" s="174"/>
      <c r="ER3613" s="174"/>
      <c r="ES3613" s="174"/>
      <c r="ET3613" s="174"/>
      <c r="EU3613" s="174"/>
      <c r="EV3613" s="174"/>
      <c r="EW3613" s="174"/>
      <c r="EX3613" s="174"/>
      <c r="EY3613" s="174"/>
    </row>
    <row r="3614" spans="146:155" ht="25.5" customHeight="1">
      <c r="EP3614" s="174"/>
      <c r="EQ3614" s="174"/>
      <c r="ER3614" s="174"/>
      <c r="ES3614" s="174"/>
      <c r="ET3614" s="174"/>
      <c r="EU3614" s="174"/>
      <c r="EV3614" s="174"/>
      <c r="EW3614" s="174"/>
      <c r="EX3614" s="174"/>
      <c r="EY3614" s="174"/>
    </row>
    <row r="3615" spans="146:155" ht="25.5" customHeight="1">
      <c r="EP3615" s="174"/>
      <c r="EQ3615" s="174"/>
      <c r="ER3615" s="174"/>
      <c r="ES3615" s="174"/>
      <c r="ET3615" s="174"/>
      <c r="EU3615" s="174"/>
      <c r="EV3615" s="174"/>
      <c r="EW3615" s="174"/>
      <c r="EX3615" s="174"/>
      <c r="EY3615" s="174"/>
    </row>
    <row r="3616" spans="146:155" ht="25.5" customHeight="1">
      <c r="EP3616" s="174"/>
      <c r="EQ3616" s="174"/>
      <c r="ER3616" s="174"/>
      <c r="ES3616" s="174"/>
      <c r="ET3616" s="174"/>
      <c r="EU3616" s="174"/>
      <c r="EV3616" s="174"/>
      <c r="EW3616" s="174"/>
      <c r="EX3616" s="174"/>
      <c r="EY3616" s="174"/>
    </row>
    <row r="3617" spans="146:155" ht="25.5" customHeight="1">
      <c r="EP3617" s="174"/>
      <c r="EQ3617" s="174"/>
      <c r="ER3617" s="174"/>
      <c r="ES3617" s="174"/>
      <c r="ET3617" s="174"/>
      <c r="EU3617" s="174"/>
      <c r="EV3617" s="174"/>
      <c r="EW3617" s="174"/>
      <c r="EX3617" s="174"/>
      <c r="EY3617" s="174"/>
    </row>
    <row r="3618" spans="146:155" ht="25.5" customHeight="1">
      <c r="EP3618" s="174"/>
      <c r="EQ3618" s="174"/>
      <c r="ER3618" s="174"/>
      <c r="ES3618" s="174"/>
      <c r="ET3618" s="174"/>
      <c r="EU3618" s="174"/>
      <c r="EV3618" s="174"/>
      <c r="EW3618" s="174"/>
      <c r="EX3618" s="174"/>
      <c r="EY3618" s="174"/>
    </row>
    <row r="3619" spans="146:155" ht="25.5" customHeight="1">
      <c r="EP3619" s="174"/>
      <c r="EQ3619" s="174"/>
      <c r="ER3619" s="174"/>
      <c r="ES3619" s="174"/>
      <c r="ET3619" s="174"/>
      <c r="EU3619" s="174"/>
      <c r="EV3619" s="174"/>
      <c r="EW3619" s="174"/>
      <c r="EX3619" s="174"/>
      <c r="EY3619" s="174"/>
    </row>
    <row r="3620" spans="146:155" ht="25.5" customHeight="1">
      <c r="EP3620" s="174"/>
      <c r="EQ3620" s="174"/>
      <c r="ER3620" s="174"/>
      <c r="ES3620" s="174"/>
      <c r="ET3620" s="174"/>
      <c r="EU3620" s="174"/>
      <c r="EV3620" s="174"/>
      <c r="EW3620" s="174"/>
      <c r="EX3620" s="174"/>
      <c r="EY3620" s="174"/>
    </row>
    <row r="3621" spans="146:155" ht="25.5" customHeight="1">
      <c r="EP3621" s="174"/>
      <c r="EQ3621" s="174"/>
      <c r="ER3621" s="174"/>
      <c r="ES3621" s="174"/>
      <c r="ET3621" s="174"/>
      <c r="EU3621" s="174"/>
      <c r="EV3621" s="174"/>
      <c r="EW3621" s="174"/>
      <c r="EX3621" s="174"/>
      <c r="EY3621" s="174"/>
    </row>
    <row r="3622" spans="146:155" ht="25.5" customHeight="1">
      <c r="EP3622" s="174"/>
      <c r="EQ3622" s="174"/>
      <c r="ER3622" s="174"/>
      <c r="ES3622" s="174"/>
      <c r="ET3622" s="174"/>
      <c r="EU3622" s="174"/>
      <c r="EV3622" s="174"/>
      <c r="EW3622" s="174"/>
      <c r="EX3622" s="174"/>
      <c r="EY3622" s="174"/>
    </row>
    <row r="3623" spans="146:155" ht="25.5" customHeight="1">
      <c r="EP3623" s="174"/>
      <c r="EQ3623" s="174"/>
      <c r="ER3623" s="174"/>
      <c r="ES3623" s="174"/>
      <c r="ET3623" s="174"/>
      <c r="EU3623" s="174"/>
      <c r="EV3623" s="174"/>
      <c r="EW3623" s="174"/>
      <c r="EX3623" s="174"/>
      <c r="EY3623" s="174"/>
    </row>
    <row r="3624" spans="146:155" ht="25.5" customHeight="1">
      <c r="EP3624" s="174"/>
      <c r="EQ3624" s="174"/>
      <c r="ER3624" s="174"/>
      <c r="ES3624" s="174"/>
      <c r="ET3624" s="174"/>
      <c r="EU3624" s="174"/>
      <c r="EV3624" s="174"/>
      <c r="EW3624" s="174"/>
      <c r="EX3624" s="174"/>
      <c r="EY3624" s="174"/>
    </row>
    <row r="3625" spans="146:155" ht="25.5" customHeight="1">
      <c r="EP3625" s="174"/>
      <c r="EQ3625" s="174"/>
      <c r="ER3625" s="174"/>
      <c r="ES3625" s="174"/>
      <c r="ET3625" s="174"/>
      <c r="EU3625" s="174"/>
      <c r="EV3625" s="174"/>
      <c r="EW3625" s="174"/>
      <c r="EX3625" s="174"/>
      <c r="EY3625" s="174"/>
    </row>
    <row r="3626" spans="146:155" ht="25.5" customHeight="1">
      <c r="EP3626" s="174"/>
      <c r="EQ3626" s="174"/>
      <c r="ER3626" s="174"/>
      <c r="ES3626" s="174"/>
      <c r="ET3626" s="174"/>
      <c r="EU3626" s="174"/>
      <c r="EV3626" s="174"/>
      <c r="EW3626" s="174"/>
      <c r="EX3626" s="174"/>
      <c r="EY3626" s="174"/>
    </row>
    <row r="5001" spans="137:144" ht="25.5" customHeight="1">
      <c r="EG5001" t="s">
        <v>765</v>
      </c>
      <c r="EH5001" t="s">
        <v>886</v>
      </c>
      <c r="EI5001" t="s">
        <v>887</v>
      </c>
      <c r="EM5001" t="s">
        <v>766</v>
      </c>
      <c r="EN5001">
        <v>250</v>
      </c>
    </row>
    <row r="5002" spans="137:144" ht="25.5" customHeight="1">
      <c r="EG5002" t="s">
        <v>765</v>
      </c>
      <c r="EH5002" t="s">
        <v>888</v>
      </c>
      <c r="EI5002" t="s">
        <v>889</v>
      </c>
      <c r="EM5002" t="s">
        <v>766</v>
      </c>
      <c r="EN5002">
        <v>200</v>
      </c>
    </row>
    <row r="5003" spans="137:144" ht="25.5" customHeight="1">
      <c r="EG5003" t="s">
        <v>765</v>
      </c>
      <c r="EH5003" t="s">
        <v>890</v>
      </c>
      <c r="EI5003" t="s">
        <v>891</v>
      </c>
      <c r="EM5003" t="s">
        <v>766</v>
      </c>
      <c r="EN5003">
        <v>50</v>
      </c>
    </row>
    <row r="5004" spans="137:144" ht="25.5" customHeight="1">
      <c r="EG5004" t="s">
        <v>765</v>
      </c>
      <c r="EH5004" t="s">
        <v>892</v>
      </c>
      <c r="EI5004" t="s">
        <v>893</v>
      </c>
      <c r="EM5004" t="s">
        <v>766</v>
      </c>
      <c r="EN5004">
        <v>900</v>
      </c>
    </row>
    <row r="5005" spans="137:144" ht="25.5" customHeight="1">
      <c r="EG5005" t="s">
        <v>765</v>
      </c>
      <c r="EH5005" t="s">
        <v>894</v>
      </c>
      <c r="EI5005" t="s">
        <v>895</v>
      </c>
      <c r="EM5005" t="s">
        <v>766</v>
      </c>
      <c r="EN5005">
        <v>700</v>
      </c>
    </row>
    <row r="5006" spans="137:144" ht="25.5" customHeight="1">
      <c r="EG5006" t="s">
        <v>765</v>
      </c>
      <c r="EH5006" t="s">
        <v>896</v>
      </c>
      <c r="EI5006" t="s">
        <v>897</v>
      </c>
      <c r="EM5006" t="s">
        <v>766</v>
      </c>
      <c r="EN5006">
        <v>250</v>
      </c>
    </row>
    <row r="5007" spans="137:144" ht="25.5" customHeight="1">
      <c r="EG5007" t="s">
        <v>765</v>
      </c>
      <c r="EH5007" t="s">
        <v>898</v>
      </c>
      <c r="EI5007" t="s">
        <v>899</v>
      </c>
      <c r="EM5007" t="s">
        <v>766</v>
      </c>
      <c r="EN5007">
        <v>1200</v>
      </c>
    </row>
    <row r="5008" spans="137:144" ht="25.5" customHeight="1">
      <c r="EG5008" t="s">
        <v>765</v>
      </c>
      <c r="EH5008" t="s">
        <v>900</v>
      </c>
      <c r="EI5008" t="s">
        <v>901</v>
      </c>
      <c r="EM5008" t="s">
        <v>766</v>
      </c>
      <c r="EN5008">
        <v>300</v>
      </c>
    </row>
    <row r="5009" spans="137:144" ht="25.5" customHeight="1">
      <c r="EG5009" t="s">
        <v>765</v>
      </c>
      <c r="EH5009" t="s">
        <v>902</v>
      </c>
      <c r="EI5009" t="s">
        <v>903</v>
      </c>
      <c r="EM5009" t="s">
        <v>766</v>
      </c>
      <c r="EN5009">
        <v>350</v>
      </c>
    </row>
    <row r="5010" spans="137:144" ht="25.5" customHeight="1">
      <c r="EG5010" t="s">
        <v>765</v>
      </c>
      <c r="EH5010" t="s">
        <v>904</v>
      </c>
      <c r="EI5010" t="s">
        <v>905</v>
      </c>
      <c r="EM5010" t="s">
        <v>766</v>
      </c>
      <c r="EN5010">
        <v>1200</v>
      </c>
    </row>
    <row r="5011" spans="137:144" ht="25.5" customHeight="1">
      <c r="EG5011" t="s">
        <v>765</v>
      </c>
      <c r="EH5011" t="s">
        <v>906</v>
      </c>
      <c r="EI5011" t="s">
        <v>907</v>
      </c>
      <c r="EM5011" t="s">
        <v>766</v>
      </c>
      <c r="EN5011">
        <v>150</v>
      </c>
    </row>
    <row r="5012" spans="137:144" ht="25.5" customHeight="1">
      <c r="EG5012" t="s">
        <v>765</v>
      </c>
      <c r="EH5012" t="s">
        <v>908</v>
      </c>
      <c r="EI5012" t="s">
        <v>909</v>
      </c>
      <c r="EM5012" t="s">
        <v>766</v>
      </c>
      <c r="EN5012">
        <v>350</v>
      </c>
    </row>
    <row r="5013" spans="137:144" ht="25.5" customHeight="1">
      <c r="EG5013" t="s">
        <v>765</v>
      </c>
      <c r="EH5013" t="s">
        <v>910</v>
      </c>
      <c r="EI5013" t="s">
        <v>911</v>
      </c>
      <c r="EM5013" t="s">
        <v>766</v>
      </c>
      <c r="EN5013">
        <v>1150</v>
      </c>
    </row>
    <row r="5014" spans="137:144" ht="25.5" customHeight="1">
      <c r="EG5014" t="s">
        <v>765</v>
      </c>
      <c r="EH5014" t="s">
        <v>912</v>
      </c>
      <c r="EI5014" t="s">
        <v>913</v>
      </c>
      <c r="EM5014" t="s">
        <v>766</v>
      </c>
      <c r="EN5014">
        <v>150</v>
      </c>
    </row>
    <row r="5015" spans="137:144" ht="25.5" customHeight="1">
      <c r="EG5015" t="s">
        <v>765</v>
      </c>
      <c r="EH5015" t="s">
        <v>914</v>
      </c>
      <c r="EI5015" t="s">
        <v>915</v>
      </c>
      <c r="EM5015" t="s">
        <v>766</v>
      </c>
      <c r="EN5015">
        <v>150</v>
      </c>
    </row>
    <row r="5016" spans="137:144" ht="25.5" customHeight="1">
      <c r="EG5016" t="s">
        <v>765</v>
      </c>
      <c r="EH5016" t="s">
        <v>916</v>
      </c>
      <c r="EI5016" t="s">
        <v>917</v>
      </c>
      <c r="EM5016" t="s">
        <v>766</v>
      </c>
      <c r="EN5016">
        <v>150</v>
      </c>
    </row>
    <row r="5017" spans="137:144" ht="25.5" customHeight="1">
      <c r="EG5017" t="s">
        <v>765</v>
      </c>
      <c r="EH5017" t="s">
        <v>918</v>
      </c>
      <c r="EI5017" t="s">
        <v>919</v>
      </c>
      <c r="EM5017" t="s">
        <v>766</v>
      </c>
      <c r="EN5017">
        <v>100</v>
      </c>
    </row>
    <row r="5018" spans="137:144" ht="25.5" customHeight="1">
      <c r="EG5018" t="s">
        <v>765</v>
      </c>
      <c r="EH5018" t="s">
        <v>920</v>
      </c>
      <c r="EI5018" t="s">
        <v>921</v>
      </c>
      <c r="EM5018" t="s">
        <v>766</v>
      </c>
      <c r="EN5018">
        <v>1050</v>
      </c>
    </row>
    <row r="5019" spans="137:144" ht="25.5" customHeight="1">
      <c r="EG5019" t="s">
        <v>765</v>
      </c>
      <c r="EH5019" t="s">
        <v>922</v>
      </c>
      <c r="EI5019" t="s">
        <v>923</v>
      </c>
      <c r="EM5019" t="s">
        <v>766</v>
      </c>
      <c r="EN5019">
        <v>1100</v>
      </c>
    </row>
    <row r="5020" spans="137:144" ht="25.5" customHeight="1">
      <c r="EG5020" t="s">
        <v>765</v>
      </c>
      <c r="EH5020" t="s">
        <v>924</v>
      </c>
      <c r="EI5020" t="s">
        <v>925</v>
      </c>
      <c r="EM5020" t="s">
        <v>766</v>
      </c>
      <c r="EN5020">
        <v>1700</v>
      </c>
    </row>
    <row r="5021" spans="137:144" ht="25.5" customHeight="1">
      <c r="EG5021" t="s">
        <v>765</v>
      </c>
      <c r="EH5021" t="s">
        <v>926</v>
      </c>
      <c r="EI5021" t="s">
        <v>927</v>
      </c>
      <c r="EM5021" t="s">
        <v>766</v>
      </c>
      <c r="EN5021">
        <v>100</v>
      </c>
    </row>
    <row r="5022" spans="137:144" ht="25.5" customHeight="1">
      <c r="EG5022" t="s">
        <v>765</v>
      </c>
      <c r="EH5022" t="s">
        <v>928</v>
      </c>
      <c r="EI5022" t="s">
        <v>929</v>
      </c>
      <c r="EM5022" t="s">
        <v>766</v>
      </c>
      <c r="EN5022">
        <v>1000</v>
      </c>
    </row>
    <row r="5023" spans="137:144" ht="25.5" customHeight="1">
      <c r="EG5023" t="s">
        <v>765</v>
      </c>
      <c r="EH5023" t="s">
        <v>930</v>
      </c>
      <c r="EI5023" t="s">
        <v>931</v>
      </c>
      <c r="EM5023" t="s">
        <v>766</v>
      </c>
      <c r="EN5023">
        <v>150</v>
      </c>
    </row>
    <row r="5024" spans="137:144" ht="25.5" customHeight="1">
      <c r="EG5024" t="s">
        <v>765</v>
      </c>
      <c r="EH5024" t="s">
        <v>932</v>
      </c>
      <c r="EI5024" t="s">
        <v>933</v>
      </c>
      <c r="EM5024" t="s">
        <v>766</v>
      </c>
      <c r="EN5024">
        <v>100</v>
      </c>
    </row>
    <row r="5025" spans="137:144" ht="25.5" customHeight="1">
      <c r="EG5025" t="s">
        <v>765</v>
      </c>
      <c r="EH5025" t="s">
        <v>934</v>
      </c>
      <c r="EI5025" t="s">
        <v>935</v>
      </c>
      <c r="EM5025" t="s">
        <v>766</v>
      </c>
      <c r="EN5025">
        <v>2250</v>
      </c>
    </row>
    <row r="5026" spans="137:144" ht="25.5" customHeight="1">
      <c r="EG5026" t="s">
        <v>765</v>
      </c>
      <c r="EH5026" t="s">
        <v>936</v>
      </c>
      <c r="EI5026" t="s">
        <v>937</v>
      </c>
      <c r="EM5026" t="s">
        <v>766</v>
      </c>
      <c r="EN5026">
        <v>1350</v>
      </c>
    </row>
    <row r="5027" spans="137:144" ht="25.5" customHeight="1">
      <c r="EG5027" t="s">
        <v>765</v>
      </c>
      <c r="EH5027" t="s">
        <v>938</v>
      </c>
      <c r="EI5027" t="s">
        <v>939</v>
      </c>
      <c r="EM5027" t="s">
        <v>766</v>
      </c>
      <c r="EN5027">
        <v>150</v>
      </c>
    </row>
    <row r="5028" spans="137:144" ht="25.5" customHeight="1">
      <c r="EG5028" t="s">
        <v>765</v>
      </c>
      <c r="EH5028" t="s">
        <v>940</v>
      </c>
      <c r="EI5028" t="s">
        <v>941</v>
      </c>
      <c r="EM5028" t="s">
        <v>766</v>
      </c>
      <c r="EN5028">
        <v>250</v>
      </c>
    </row>
    <row r="5029" spans="137:144" ht="25.5" customHeight="1">
      <c r="EG5029" t="s">
        <v>765</v>
      </c>
      <c r="EH5029" t="s">
        <v>942</v>
      </c>
      <c r="EI5029" t="s">
        <v>943</v>
      </c>
      <c r="EM5029" t="s">
        <v>766</v>
      </c>
      <c r="EN5029">
        <v>300</v>
      </c>
    </row>
    <row r="5030" spans="137:144" ht="25.5" customHeight="1">
      <c r="EG5030" t="s">
        <v>765</v>
      </c>
      <c r="EH5030" t="s">
        <v>944</v>
      </c>
      <c r="EI5030" t="s">
        <v>945</v>
      </c>
      <c r="EM5030" t="s">
        <v>766</v>
      </c>
      <c r="EN5030">
        <v>300</v>
      </c>
    </row>
    <row r="5031" spans="137:144" ht="25.5" customHeight="1">
      <c r="EG5031" t="s">
        <v>765</v>
      </c>
      <c r="EH5031" t="s">
        <v>946</v>
      </c>
      <c r="EI5031" t="s">
        <v>947</v>
      </c>
      <c r="EM5031" t="s">
        <v>766</v>
      </c>
      <c r="EN5031">
        <v>200</v>
      </c>
    </row>
    <row r="5032" spans="137:144" ht="25.5" customHeight="1">
      <c r="EG5032" t="s">
        <v>765</v>
      </c>
      <c r="EH5032" t="s">
        <v>948</v>
      </c>
      <c r="EI5032" t="s">
        <v>949</v>
      </c>
      <c r="EM5032" t="s">
        <v>766</v>
      </c>
      <c r="EN5032">
        <v>200</v>
      </c>
    </row>
    <row r="5033" spans="137:144" ht="25.5" customHeight="1">
      <c r="EG5033" t="s">
        <v>765</v>
      </c>
      <c r="EH5033" t="s">
        <v>950</v>
      </c>
      <c r="EI5033" t="s">
        <v>951</v>
      </c>
      <c r="EM5033" t="s">
        <v>766</v>
      </c>
      <c r="EN5033">
        <v>150</v>
      </c>
    </row>
    <row r="5034" spans="137:144" ht="25.5" customHeight="1">
      <c r="EG5034" t="s">
        <v>765</v>
      </c>
      <c r="EH5034" t="s">
        <v>952</v>
      </c>
      <c r="EI5034" t="s">
        <v>953</v>
      </c>
      <c r="EM5034" t="s">
        <v>766</v>
      </c>
      <c r="EN5034">
        <v>100</v>
      </c>
    </row>
    <row r="5035" spans="137:144" ht="25.5" customHeight="1">
      <c r="EG5035" t="s">
        <v>765</v>
      </c>
      <c r="EH5035" t="s">
        <v>954</v>
      </c>
      <c r="EI5035" t="s">
        <v>955</v>
      </c>
      <c r="EM5035" t="s">
        <v>766</v>
      </c>
      <c r="EN5035">
        <v>1000</v>
      </c>
    </row>
    <row r="5036" spans="137:144" ht="25.5" customHeight="1">
      <c r="EG5036" t="s">
        <v>765</v>
      </c>
      <c r="EH5036" t="s">
        <v>956</v>
      </c>
      <c r="EI5036" t="s">
        <v>957</v>
      </c>
      <c r="EM5036" t="s">
        <v>766</v>
      </c>
      <c r="EN5036">
        <v>150</v>
      </c>
    </row>
    <row r="5037" spans="137:144" ht="25.5" customHeight="1">
      <c r="EG5037" t="s">
        <v>765</v>
      </c>
      <c r="EH5037" t="s">
        <v>958</v>
      </c>
      <c r="EI5037" t="s">
        <v>959</v>
      </c>
      <c r="EM5037" t="s">
        <v>766</v>
      </c>
      <c r="EN5037">
        <v>100</v>
      </c>
    </row>
    <row r="5038" spans="137:144" ht="25.5" customHeight="1">
      <c r="EG5038" t="s">
        <v>765</v>
      </c>
      <c r="EH5038" t="s">
        <v>960</v>
      </c>
      <c r="EI5038" t="s">
        <v>961</v>
      </c>
      <c r="EM5038" t="s">
        <v>766</v>
      </c>
      <c r="EN5038">
        <v>250</v>
      </c>
    </row>
    <row r="5039" spans="137:144" ht="25.5" customHeight="1">
      <c r="EG5039" t="s">
        <v>765</v>
      </c>
      <c r="EH5039" t="s">
        <v>962</v>
      </c>
      <c r="EI5039" t="s">
        <v>963</v>
      </c>
      <c r="EM5039" t="s">
        <v>766</v>
      </c>
      <c r="EN5039">
        <v>2400</v>
      </c>
    </row>
    <row r="5040" spans="137:144" ht="25.5" customHeight="1">
      <c r="EG5040" t="s">
        <v>765</v>
      </c>
      <c r="EH5040" t="s">
        <v>964</v>
      </c>
      <c r="EI5040" t="s">
        <v>965</v>
      </c>
      <c r="EM5040" t="s">
        <v>766</v>
      </c>
      <c r="EN5040">
        <v>350</v>
      </c>
    </row>
    <row r="5041" spans="137:144" ht="25.5" customHeight="1">
      <c r="EG5041" t="s">
        <v>765</v>
      </c>
      <c r="EH5041" t="s">
        <v>966</v>
      </c>
      <c r="EI5041" t="s">
        <v>967</v>
      </c>
      <c r="EM5041" t="s">
        <v>766</v>
      </c>
      <c r="EN5041">
        <v>450</v>
      </c>
    </row>
    <row r="5042" spans="137:144" ht="25.5" customHeight="1">
      <c r="EG5042" t="s">
        <v>765</v>
      </c>
      <c r="EH5042" t="s">
        <v>968</v>
      </c>
      <c r="EI5042" t="s">
        <v>969</v>
      </c>
      <c r="EM5042" t="s">
        <v>766</v>
      </c>
      <c r="EN5042">
        <v>350</v>
      </c>
    </row>
    <row r="5043" spans="137:144" ht="25.5" customHeight="1">
      <c r="EG5043" t="s">
        <v>765</v>
      </c>
      <c r="EH5043" t="s">
        <v>970</v>
      </c>
      <c r="EI5043" t="s">
        <v>971</v>
      </c>
      <c r="EM5043" t="s">
        <v>766</v>
      </c>
      <c r="EN5043">
        <v>950</v>
      </c>
    </row>
    <row r="5044" spans="137:144" ht="25.5" customHeight="1">
      <c r="EG5044" t="s">
        <v>765</v>
      </c>
      <c r="EH5044" t="s">
        <v>972</v>
      </c>
      <c r="EI5044" t="s">
        <v>973</v>
      </c>
      <c r="EM5044" t="s">
        <v>766</v>
      </c>
      <c r="EN5044">
        <v>1250</v>
      </c>
    </row>
    <row r="5045" spans="137:144" ht="25.5" customHeight="1">
      <c r="EG5045" t="s">
        <v>765</v>
      </c>
      <c r="EH5045" t="s">
        <v>974</v>
      </c>
      <c r="EI5045" t="s">
        <v>975</v>
      </c>
      <c r="EM5045" t="s">
        <v>766</v>
      </c>
      <c r="EN5045">
        <v>750</v>
      </c>
    </row>
    <row r="5046" spans="137:144" ht="25.5" customHeight="1">
      <c r="EG5046" t="s">
        <v>765</v>
      </c>
      <c r="EH5046" t="s">
        <v>976</v>
      </c>
      <c r="EI5046" t="s">
        <v>977</v>
      </c>
      <c r="EM5046" t="s">
        <v>766</v>
      </c>
      <c r="EN5046">
        <v>100</v>
      </c>
    </row>
    <row r="5047" spans="137:144" ht="25.5" customHeight="1">
      <c r="EG5047" t="s">
        <v>765</v>
      </c>
      <c r="EH5047" t="s">
        <v>978</v>
      </c>
      <c r="EI5047" t="s">
        <v>979</v>
      </c>
      <c r="EM5047" t="s">
        <v>766</v>
      </c>
      <c r="EN5047">
        <v>100</v>
      </c>
    </row>
    <row r="5048" spans="137:144" ht="25.5" customHeight="1">
      <c r="EG5048" t="s">
        <v>765</v>
      </c>
      <c r="EH5048" t="s">
        <v>980</v>
      </c>
      <c r="EI5048" t="s">
        <v>981</v>
      </c>
      <c r="EM5048" t="s">
        <v>766</v>
      </c>
      <c r="EN5048">
        <v>100</v>
      </c>
    </row>
    <row r="5049" spans="137:144" ht="25.5" customHeight="1">
      <c r="EG5049" t="s">
        <v>765</v>
      </c>
      <c r="EH5049" t="s">
        <v>982</v>
      </c>
      <c r="EI5049" t="s">
        <v>983</v>
      </c>
      <c r="EM5049" t="s">
        <v>766</v>
      </c>
      <c r="EN5049">
        <v>100</v>
      </c>
    </row>
    <row r="5050" spans="137:144" ht="25.5" customHeight="1">
      <c r="EG5050" t="s">
        <v>765</v>
      </c>
      <c r="EH5050" t="s">
        <v>984</v>
      </c>
      <c r="EI5050" t="s">
        <v>985</v>
      </c>
      <c r="EM5050" t="s">
        <v>766</v>
      </c>
      <c r="EN5050">
        <v>100</v>
      </c>
    </row>
    <row r="5051" spans="137:144" ht="25.5" customHeight="1">
      <c r="EG5051" t="s">
        <v>765</v>
      </c>
      <c r="EH5051" t="s">
        <v>986</v>
      </c>
      <c r="EI5051" t="s">
        <v>987</v>
      </c>
      <c r="EM5051" t="s">
        <v>766</v>
      </c>
      <c r="EN5051">
        <v>100</v>
      </c>
    </row>
    <row r="5052" spans="137:144" ht="25.5" customHeight="1">
      <c r="EG5052" t="s">
        <v>765</v>
      </c>
      <c r="EH5052" t="s">
        <v>988</v>
      </c>
      <c r="EI5052" t="s">
        <v>989</v>
      </c>
      <c r="EM5052" t="s">
        <v>766</v>
      </c>
      <c r="EN5052">
        <v>850</v>
      </c>
    </row>
    <row r="5053" spans="137:144" ht="25.5" customHeight="1">
      <c r="EG5053" t="s">
        <v>765</v>
      </c>
      <c r="EH5053" t="s">
        <v>990</v>
      </c>
      <c r="EI5053" t="s">
        <v>991</v>
      </c>
      <c r="EM5053" t="s">
        <v>766</v>
      </c>
      <c r="EN5053">
        <v>600</v>
      </c>
    </row>
    <row r="5054" spans="137:144" ht="25.5" customHeight="1">
      <c r="EG5054" t="s">
        <v>765</v>
      </c>
      <c r="EH5054" t="s">
        <v>992</v>
      </c>
      <c r="EI5054" t="s">
        <v>993</v>
      </c>
      <c r="EM5054" t="s">
        <v>766</v>
      </c>
      <c r="EN5054">
        <v>150</v>
      </c>
    </row>
    <row r="5055" spans="137:144" ht="25.5" customHeight="1">
      <c r="EG5055" t="s">
        <v>765</v>
      </c>
      <c r="EH5055" t="s">
        <v>994</v>
      </c>
      <c r="EI5055" t="s">
        <v>995</v>
      </c>
      <c r="EM5055" t="s">
        <v>766</v>
      </c>
      <c r="EN5055">
        <v>500</v>
      </c>
    </row>
    <row r="5056" spans="137:144" ht="25.5" customHeight="1">
      <c r="EG5056" t="s">
        <v>765</v>
      </c>
      <c r="EH5056" t="s">
        <v>996</v>
      </c>
      <c r="EI5056" t="s">
        <v>997</v>
      </c>
      <c r="EM5056" t="s">
        <v>766</v>
      </c>
      <c r="EN5056">
        <v>100</v>
      </c>
    </row>
    <row r="5057" spans="137:144" ht="25.5" customHeight="1">
      <c r="EG5057" t="s">
        <v>765</v>
      </c>
      <c r="EH5057" t="s">
        <v>998</v>
      </c>
      <c r="EI5057" t="s">
        <v>999</v>
      </c>
      <c r="EM5057" t="s">
        <v>766</v>
      </c>
      <c r="EN5057">
        <v>100</v>
      </c>
    </row>
    <row r="5058" spans="137:144" ht="25.5" customHeight="1">
      <c r="EG5058" t="s">
        <v>765</v>
      </c>
      <c r="EH5058" t="s">
        <v>1000</v>
      </c>
      <c r="EI5058" t="s">
        <v>1001</v>
      </c>
      <c r="EM5058" t="s">
        <v>766</v>
      </c>
      <c r="EN5058">
        <v>100</v>
      </c>
    </row>
    <row r="5059" spans="137:144" ht="25.5" customHeight="1">
      <c r="EG5059" t="s">
        <v>765</v>
      </c>
      <c r="EH5059" t="s">
        <v>1002</v>
      </c>
      <c r="EI5059" t="s">
        <v>1003</v>
      </c>
      <c r="EM5059" t="s">
        <v>766</v>
      </c>
      <c r="EN5059">
        <v>150</v>
      </c>
    </row>
    <row r="5060" spans="137:144" ht="25.5" customHeight="1">
      <c r="EG5060" t="s">
        <v>765</v>
      </c>
      <c r="EH5060" t="s">
        <v>1004</v>
      </c>
      <c r="EI5060" t="s">
        <v>1005</v>
      </c>
      <c r="EM5060" t="s">
        <v>766</v>
      </c>
      <c r="EN5060">
        <v>150</v>
      </c>
    </row>
    <row r="5061" spans="137:144" ht="25.5" customHeight="1">
      <c r="EG5061" t="s">
        <v>765</v>
      </c>
      <c r="EH5061" t="s">
        <v>1006</v>
      </c>
      <c r="EI5061" t="s">
        <v>1007</v>
      </c>
      <c r="EM5061" t="s">
        <v>766</v>
      </c>
      <c r="EN5061">
        <v>250</v>
      </c>
    </row>
    <row r="5062" spans="137:144" ht="25.5" customHeight="1">
      <c r="EG5062" t="s">
        <v>765</v>
      </c>
      <c r="EH5062" t="s">
        <v>1008</v>
      </c>
      <c r="EI5062" t="s">
        <v>1009</v>
      </c>
      <c r="EM5062" t="s">
        <v>766</v>
      </c>
      <c r="EN5062">
        <v>50</v>
      </c>
    </row>
    <row r="5063" spans="137:144" ht="25.5" customHeight="1">
      <c r="EG5063" t="s">
        <v>765</v>
      </c>
      <c r="EH5063" t="s">
        <v>1010</v>
      </c>
      <c r="EI5063" t="s">
        <v>1011</v>
      </c>
      <c r="EM5063" t="s">
        <v>766</v>
      </c>
      <c r="EN5063">
        <v>900</v>
      </c>
    </row>
    <row r="5064" spans="137:144" ht="25.5" customHeight="1">
      <c r="EG5064" t="s">
        <v>765</v>
      </c>
      <c r="EH5064" t="s">
        <v>1012</v>
      </c>
      <c r="EI5064" t="s">
        <v>1013</v>
      </c>
      <c r="EM5064" t="s">
        <v>766</v>
      </c>
      <c r="EN5064">
        <v>200</v>
      </c>
    </row>
    <row r="5065" spans="137:144" ht="25.5" customHeight="1">
      <c r="EG5065" t="s">
        <v>765</v>
      </c>
      <c r="EH5065" t="s">
        <v>1014</v>
      </c>
      <c r="EI5065" t="s">
        <v>1015</v>
      </c>
      <c r="EM5065" t="s">
        <v>766</v>
      </c>
      <c r="EN5065">
        <v>200</v>
      </c>
    </row>
    <row r="5066" spans="137:144" ht="25.5" customHeight="1">
      <c r="EG5066" t="s">
        <v>765</v>
      </c>
      <c r="EH5066" t="s">
        <v>1016</v>
      </c>
      <c r="EI5066" t="s">
        <v>1017</v>
      </c>
      <c r="EM5066" t="s">
        <v>766</v>
      </c>
      <c r="EN5066">
        <v>250</v>
      </c>
    </row>
    <row r="5067" spans="137:144" ht="25.5" customHeight="1">
      <c r="EG5067" t="s">
        <v>765</v>
      </c>
      <c r="EH5067" t="s">
        <v>1018</v>
      </c>
      <c r="EI5067" t="s">
        <v>1019</v>
      </c>
      <c r="EM5067" t="s">
        <v>766</v>
      </c>
      <c r="EN5067">
        <v>450</v>
      </c>
    </row>
    <row r="5068" spans="137:144" ht="25.5" customHeight="1">
      <c r="EG5068" t="s">
        <v>765</v>
      </c>
      <c r="EH5068" t="s">
        <v>1020</v>
      </c>
      <c r="EI5068" t="s">
        <v>1021</v>
      </c>
      <c r="EM5068" t="s">
        <v>766</v>
      </c>
      <c r="EN5068">
        <v>200</v>
      </c>
    </row>
    <row r="5069" spans="137:144" ht="25.5" customHeight="1">
      <c r="EG5069" t="s">
        <v>765</v>
      </c>
      <c r="EH5069" t="s">
        <v>1022</v>
      </c>
      <c r="EI5069" t="s">
        <v>1023</v>
      </c>
      <c r="EM5069" t="s">
        <v>766</v>
      </c>
      <c r="EN5069">
        <v>450</v>
      </c>
    </row>
    <row r="5070" spans="137:144" ht="25.5" customHeight="1">
      <c r="EG5070" t="s">
        <v>765</v>
      </c>
      <c r="EH5070" t="s">
        <v>1024</v>
      </c>
      <c r="EI5070" t="s">
        <v>1025</v>
      </c>
      <c r="EM5070" t="s">
        <v>766</v>
      </c>
      <c r="EN5070">
        <v>850</v>
      </c>
    </row>
    <row r="5071" spans="137:144" ht="25.5" customHeight="1">
      <c r="EG5071" t="s">
        <v>765</v>
      </c>
      <c r="EH5071" t="s">
        <v>1026</v>
      </c>
      <c r="EI5071" t="s">
        <v>1027</v>
      </c>
      <c r="EM5071" t="s">
        <v>766</v>
      </c>
      <c r="EN5071">
        <v>200</v>
      </c>
    </row>
    <row r="5072" spans="137:144" ht="25.5" customHeight="1">
      <c r="EG5072" t="s">
        <v>765</v>
      </c>
      <c r="EH5072" t="s">
        <v>1028</v>
      </c>
      <c r="EI5072" t="s">
        <v>1029</v>
      </c>
      <c r="EM5072" t="s">
        <v>766</v>
      </c>
      <c r="EN5072">
        <v>150</v>
      </c>
    </row>
    <row r="5073" spans="137:144" ht="25.5" customHeight="1">
      <c r="EG5073" t="s">
        <v>765</v>
      </c>
      <c r="EH5073" t="s">
        <v>1030</v>
      </c>
      <c r="EI5073" t="s">
        <v>1031</v>
      </c>
      <c r="EM5073" t="s">
        <v>766</v>
      </c>
      <c r="EN5073">
        <v>150</v>
      </c>
    </row>
    <row r="5074" spans="137:144" ht="25.5" customHeight="1">
      <c r="EG5074" t="s">
        <v>765</v>
      </c>
      <c r="EH5074" t="s">
        <v>1032</v>
      </c>
      <c r="EI5074" t="s">
        <v>1033</v>
      </c>
      <c r="EM5074" t="s">
        <v>766</v>
      </c>
      <c r="EN5074">
        <v>50</v>
      </c>
    </row>
    <row r="5075" spans="137:144" ht="25.5" customHeight="1">
      <c r="EG5075" t="s">
        <v>765</v>
      </c>
      <c r="EH5075" t="s">
        <v>1034</v>
      </c>
      <c r="EI5075" t="s">
        <v>1035</v>
      </c>
      <c r="EM5075" t="s">
        <v>766</v>
      </c>
      <c r="EN5075">
        <v>250</v>
      </c>
    </row>
    <row r="5076" spans="137:144" ht="25.5" customHeight="1">
      <c r="EG5076" t="s">
        <v>765</v>
      </c>
      <c r="EH5076" t="s">
        <v>1036</v>
      </c>
      <c r="EI5076" t="s">
        <v>1037</v>
      </c>
      <c r="EM5076" t="s">
        <v>766</v>
      </c>
      <c r="EN5076">
        <v>100</v>
      </c>
    </row>
    <row r="5077" spans="137:144" ht="25.5" customHeight="1">
      <c r="EG5077" t="s">
        <v>765</v>
      </c>
      <c r="EH5077" t="s">
        <v>1038</v>
      </c>
      <c r="EI5077" t="s">
        <v>1039</v>
      </c>
      <c r="EM5077" t="s">
        <v>766</v>
      </c>
      <c r="EN5077">
        <v>1450</v>
      </c>
    </row>
    <row r="5078" spans="137:144" ht="25.5" customHeight="1">
      <c r="EG5078" t="s">
        <v>765</v>
      </c>
      <c r="EH5078" t="s">
        <v>1040</v>
      </c>
      <c r="EI5078" t="s">
        <v>1041</v>
      </c>
      <c r="EM5078" t="s">
        <v>766</v>
      </c>
      <c r="EN5078">
        <v>1700</v>
      </c>
    </row>
    <row r="5079" spans="137:144" ht="25.5" customHeight="1">
      <c r="EG5079" t="s">
        <v>765</v>
      </c>
      <c r="EH5079" t="s">
        <v>1042</v>
      </c>
      <c r="EI5079" t="s">
        <v>1043</v>
      </c>
      <c r="EM5079" t="s">
        <v>766</v>
      </c>
      <c r="EN5079">
        <v>50</v>
      </c>
    </row>
    <row r="5080" spans="137:144" ht="25.5" customHeight="1">
      <c r="EG5080" t="s">
        <v>765</v>
      </c>
      <c r="EH5080" t="s">
        <v>1044</v>
      </c>
      <c r="EI5080" t="s">
        <v>1045</v>
      </c>
      <c r="EM5080" t="s">
        <v>766</v>
      </c>
      <c r="EN5080">
        <v>50</v>
      </c>
    </row>
    <row r="5081" spans="137:144" ht="25.5" customHeight="1">
      <c r="EG5081" t="s">
        <v>765</v>
      </c>
      <c r="EH5081" t="s">
        <v>1046</v>
      </c>
      <c r="EI5081" t="s">
        <v>1047</v>
      </c>
      <c r="EM5081" t="s">
        <v>766</v>
      </c>
      <c r="EN5081">
        <v>50</v>
      </c>
    </row>
    <row r="5082" spans="137:144" ht="25.5" customHeight="1">
      <c r="EG5082" t="s">
        <v>765</v>
      </c>
      <c r="EH5082" t="s">
        <v>1048</v>
      </c>
      <c r="EI5082" t="s">
        <v>1049</v>
      </c>
      <c r="EM5082" t="s">
        <v>766</v>
      </c>
      <c r="EN5082">
        <v>0</v>
      </c>
    </row>
    <row r="5083" spans="137:144" ht="25.5" customHeight="1">
      <c r="EG5083" t="s">
        <v>765</v>
      </c>
      <c r="EH5083" t="s">
        <v>1050</v>
      </c>
      <c r="EI5083" t="s">
        <v>1051</v>
      </c>
      <c r="EM5083" t="s">
        <v>766</v>
      </c>
      <c r="EN5083">
        <v>0</v>
      </c>
    </row>
    <row r="5084" spans="137:144" ht="25.5" customHeight="1">
      <c r="EG5084" t="s">
        <v>765</v>
      </c>
      <c r="EH5084" t="s">
        <v>1052</v>
      </c>
      <c r="EI5084" t="s">
        <v>1053</v>
      </c>
      <c r="EM5084" t="s">
        <v>766</v>
      </c>
      <c r="EN5084">
        <v>0</v>
      </c>
    </row>
    <row r="5085" spans="137:144" ht="25.5" customHeight="1">
      <c r="EG5085" t="s">
        <v>765</v>
      </c>
      <c r="EH5085" t="s">
        <v>1054</v>
      </c>
      <c r="EI5085" t="s">
        <v>1055</v>
      </c>
      <c r="EM5085" t="s">
        <v>766</v>
      </c>
      <c r="EN5085">
        <v>50</v>
      </c>
    </row>
    <row r="5086" spans="137:144" ht="25.5" customHeight="1">
      <c r="EG5086" t="s">
        <v>765</v>
      </c>
      <c r="EH5086" t="s">
        <v>1056</v>
      </c>
      <c r="EI5086" t="s">
        <v>1057</v>
      </c>
      <c r="EM5086" t="s">
        <v>766</v>
      </c>
      <c r="EN5086">
        <v>150</v>
      </c>
    </row>
    <row r="5087" spans="137:144" ht="25.5" customHeight="1">
      <c r="EG5087" t="s">
        <v>765</v>
      </c>
      <c r="EH5087" t="s">
        <v>1058</v>
      </c>
      <c r="EI5087" t="s">
        <v>1059</v>
      </c>
      <c r="EM5087" t="s">
        <v>766</v>
      </c>
      <c r="EN5087">
        <v>2350</v>
      </c>
    </row>
    <row r="5088" spans="137:144" ht="25.5" customHeight="1">
      <c r="EG5088" t="s">
        <v>765</v>
      </c>
      <c r="EH5088" t="s">
        <v>1060</v>
      </c>
      <c r="EI5088" t="s">
        <v>1061</v>
      </c>
      <c r="EM5088" t="s">
        <v>766</v>
      </c>
      <c r="EN5088">
        <v>1500</v>
      </c>
    </row>
    <row r="5089" spans="137:144" ht="25.5" customHeight="1">
      <c r="EG5089" t="s">
        <v>765</v>
      </c>
      <c r="EH5089" t="s">
        <v>1062</v>
      </c>
      <c r="EI5089" t="s">
        <v>1063</v>
      </c>
      <c r="EM5089" t="s">
        <v>766</v>
      </c>
      <c r="EN5089">
        <v>450</v>
      </c>
    </row>
    <row r="5090" spans="137:144" ht="25.5" customHeight="1">
      <c r="EG5090" t="s">
        <v>765</v>
      </c>
      <c r="EH5090" t="s">
        <v>1064</v>
      </c>
      <c r="EI5090" t="s">
        <v>1065</v>
      </c>
      <c r="EM5090" t="s">
        <v>766</v>
      </c>
      <c r="EN5090">
        <v>200</v>
      </c>
    </row>
    <row r="5091" spans="137:144" ht="25.5" customHeight="1">
      <c r="EG5091" t="s">
        <v>765</v>
      </c>
      <c r="EH5091" t="s">
        <v>1066</v>
      </c>
      <c r="EI5091" t="s">
        <v>1067</v>
      </c>
      <c r="EM5091" t="s">
        <v>766</v>
      </c>
      <c r="EN5091">
        <v>2550</v>
      </c>
    </row>
    <row r="5092" spans="137:144" ht="25.5" customHeight="1">
      <c r="EG5092" t="s">
        <v>765</v>
      </c>
      <c r="EH5092" t="s">
        <v>1068</v>
      </c>
      <c r="EI5092" t="s">
        <v>1069</v>
      </c>
      <c r="EM5092" t="s">
        <v>766</v>
      </c>
      <c r="EN5092">
        <v>350</v>
      </c>
    </row>
    <row r="5093" spans="137:144" ht="25.5" customHeight="1">
      <c r="EG5093" t="s">
        <v>765</v>
      </c>
      <c r="EH5093" t="s">
        <v>1070</v>
      </c>
      <c r="EI5093" t="s">
        <v>1071</v>
      </c>
      <c r="EM5093" t="s">
        <v>766</v>
      </c>
      <c r="EN5093">
        <v>150</v>
      </c>
    </row>
    <row r="5094" spans="137:144" ht="25.5" customHeight="1">
      <c r="EG5094" t="s">
        <v>765</v>
      </c>
      <c r="EH5094" t="s">
        <v>1072</v>
      </c>
      <c r="EI5094" t="s">
        <v>1073</v>
      </c>
      <c r="EM5094" t="s">
        <v>766</v>
      </c>
      <c r="EN5094">
        <v>150</v>
      </c>
    </row>
    <row r="5095" spans="137:144" ht="25.5" customHeight="1">
      <c r="EG5095" t="s">
        <v>765</v>
      </c>
      <c r="EH5095" t="s">
        <v>1074</v>
      </c>
      <c r="EI5095" t="s">
        <v>1075</v>
      </c>
      <c r="EM5095" t="s">
        <v>766</v>
      </c>
      <c r="EN5095">
        <v>100</v>
      </c>
    </row>
    <row r="5096" spans="137:144" ht="25.5" customHeight="1">
      <c r="EG5096" t="s">
        <v>765</v>
      </c>
      <c r="EH5096" t="s">
        <v>1076</v>
      </c>
      <c r="EI5096" t="s">
        <v>1077</v>
      </c>
      <c r="EM5096" t="s">
        <v>766</v>
      </c>
      <c r="EN5096">
        <v>150</v>
      </c>
    </row>
    <row r="5097" spans="137:144" ht="25.5" customHeight="1">
      <c r="EG5097" t="s">
        <v>765</v>
      </c>
      <c r="EH5097" t="s">
        <v>1078</v>
      </c>
      <c r="EI5097" t="s">
        <v>1079</v>
      </c>
      <c r="EM5097" t="s">
        <v>766</v>
      </c>
      <c r="EN5097">
        <v>100</v>
      </c>
    </row>
    <row r="5098" spans="137:144" ht="25.5" customHeight="1">
      <c r="EG5098" t="s">
        <v>765</v>
      </c>
      <c r="EH5098" t="s">
        <v>1080</v>
      </c>
      <c r="EI5098" t="s">
        <v>1081</v>
      </c>
      <c r="EM5098" t="s">
        <v>766</v>
      </c>
      <c r="EN5098">
        <v>250</v>
      </c>
    </row>
    <row r="5099" spans="137:144" ht="25.5" customHeight="1">
      <c r="EG5099" t="s">
        <v>765</v>
      </c>
      <c r="EH5099" t="s">
        <v>1082</v>
      </c>
      <c r="EI5099" t="s">
        <v>1083</v>
      </c>
      <c r="EM5099" t="s">
        <v>766</v>
      </c>
      <c r="EN5099">
        <v>350</v>
      </c>
    </row>
    <row r="5100" spans="137:144" ht="25.5" customHeight="1">
      <c r="EG5100" t="s">
        <v>765</v>
      </c>
      <c r="EH5100" t="s">
        <v>1084</v>
      </c>
      <c r="EI5100" t="s">
        <v>1085</v>
      </c>
      <c r="EM5100" t="s">
        <v>766</v>
      </c>
      <c r="EN5100">
        <v>350</v>
      </c>
    </row>
    <row r="5101" spans="137:144" ht="25.5" customHeight="1">
      <c r="EG5101" t="s">
        <v>765</v>
      </c>
      <c r="EH5101" t="s">
        <v>1086</v>
      </c>
      <c r="EI5101" t="s">
        <v>1087</v>
      </c>
      <c r="EM5101" t="s">
        <v>766</v>
      </c>
      <c r="EN5101">
        <v>500</v>
      </c>
    </row>
    <row r="5102" spans="137:144" ht="25.5" customHeight="1">
      <c r="EG5102" t="s">
        <v>765</v>
      </c>
      <c r="EH5102" t="s">
        <v>1088</v>
      </c>
      <c r="EI5102" t="s">
        <v>1089</v>
      </c>
      <c r="EM5102" t="s">
        <v>766</v>
      </c>
      <c r="EN5102">
        <v>100</v>
      </c>
    </row>
    <row r="5103" spans="137:144" ht="25.5" customHeight="1">
      <c r="EG5103" t="s">
        <v>765</v>
      </c>
      <c r="EH5103" t="s">
        <v>1090</v>
      </c>
      <c r="EI5103" t="s">
        <v>1091</v>
      </c>
      <c r="EM5103" t="s">
        <v>766</v>
      </c>
      <c r="EN5103">
        <v>150</v>
      </c>
    </row>
    <row r="5104" spans="137:144" ht="25.5" customHeight="1">
      <c r="EG5104" t="s">
        <v>765</v>
      </c>
      <c r="EH5104" t="s">
        <v>1092</v>
      </c>
      <c r="EI5104" t="s">
        <v>1093</v>
      </c>
      <c r="EM5104" t="s">
        <v>766</v>
      </c>
      <c r="EN5104">
        <v>100</v>
      </c>
    </row>
    <row r="5105" spans="137:144" ht="25.5" customHeight="1">
      <c r="EG5105" t="s">
        <v>765</v>
      </c>
      <c r="EH5105" t="s">
        <v>1094</v>
      </c>
      <c r="EI5105" t="s">
        <v>1095</v>
      </c>
      <c r="EM5105" t="s">
        <v>766</v>
      </c>
      <c r="EN5105">
        <v>300</v>
      </c>
    </row>
    <row r="5106" spans="137:144" ht="25.5" customHeight="1">
      <c r="EG5106" t="s">
        <v>765</v>
      </c>
      <c r="EH5106" t="s">
        <v>1096</v>
      </c>
      <c r="EI5106" t="s">
        <v>1097</v>
      </c>
      <c r="EM5106" t="s">
        <v>766</v>
      </c>
      <c r="EN5106">
        <v>1550</v>
      </c>
    </row>
    <row r="5107" spans="137:144" ht="25.5" customHeight="1">
      <c r="EG5107" t="s">
        <v>765</v>
      </c>
      <c r="EH5107" t="s">
        <v>1098</v>
      </c>
      <c r="EI5107" t="s">
        <v>1099</v>
      </c>
      <c r="EM5107" t="s">
        <v>766</v>
      </c>
      <c r="EN5107">
        <v>250</v>
      </c>
    </row>
    <row r="5108" spans="137:144" ht="25.5" customHeight="1">
      <c r="EG5108" t="s">
        <v>765</v>
      </c>
      <c r="EH5108" t="s">
        <v>1100</v>
      </c>
      <c r="EI5108" t="s">
        <v>1101</v>
      </c>
      <c r="EM5108" t="s">
        <v>766</v>
      </c>
      <c r="EN5108">
        <v>100</v>
      </c>
    </row>
    <row r="5109" spans="137:144" ht="25.5" customHeight="1">
      <c r="EG5109" t="s">
        <v>765</v>
      </c>
      <c r="EH5109" t="s">
        <v>1102</v>
      </c>
      <c r="EI5109" t="s">
        <v>1103</v>
      </c>
      <c r="EM5109" t="s">
        <v>766</v>
      </c>
      <c r="EN5109">
        <v>100</v>
      </c>
    </row>
    <row r="5110" spans="137:144" ht="25.5" customHeight="1">
      <c r="EG5110" t="s">
        <v>765</v>
      </c>
      <c r="EH5110" t="s">
        <v>1104</v>
      </c>
      <c r="EI5110" t="s">
        <v>1105</v>
      </c>
      <c r="EM5110" t="s">
        <v>766</v>
      </c>
      <c r="EN5110">
        <v>1000</v>
      </c>
    </row>
    <row r="5111" spans="137:144" ht="25.5" customHeight="1">
      <c r="EG5111" t="s">
        <v>765</v>
      </c>
      <c r="EH5111" t="s">
        <v>1106</v>
      </c>
      <c r="EI5111" t="s">
        <v>1107</v>
      </c>
      <c r="EM5111" t="s">
        <v>766</v>
      </c>
      <c r="EN5111">
        <v>1700</v>
      </c>
    </row>
    <row r="5112" spans="137:144" ht="25.5" customHeight="1">
      <c r="EG5112" t="s">
        <v>765</v>
      </c>
      <c r="EH5112" t="s">
        <v>1108</v>
      </c>
      <c r="EI5112" t="s">
        <v>1109</v>
      </c>
      <c r="EM5112" t="s">
        <v>766</v>
      </c>
      <c r="EN5112">
        <v>500</v>
      </c>
    </row>
    <row r="5113" spans="137:144" ht="25.5" customHeight="1">
      <c r="EG5113" t="s">
        <v>765</v>
      </c>
      <c r="EH5113" t="s">
        <v>1110</v>
      </c>
      <c r="EI5113" t="s">
        <v>1111</v>
      </c>
      <c r="EM5113" t="s">
        <v>766</v>
      </c>
      <c r="EN5113">
        <v>250</v>
      </c>
    </row>
    <row r="5114" spans="137:144" ht="25.5" customHeight="1">
      <c r="EG5114" t="s">
        <v>765</v>
      </c>
      <c r="EH5114" t="s">
        <v>1112</v>
      </c>
      <c r="EI5114" t="s">
        <v>1113</v>
      </c>
      <c r="EM5114" t="s">
        <v>766</v>
      </c>
      <c r="EN5114">
        <v>300</v>
      </c>
    </row>
    <row r="5115" spans="137:144" ht="25.5" customHeight="1">
      <c r="EG5115" t="s">
        <v>765</v>
      </c>
      <c r="EH5115" t="s">
        <v>1114</v>
      </c>
      <c r="EI5115" t="s">
        <v>1115</v>
      </c>
      <c r="EM5115" t="s">
        <v>766</v>
      </c>
      <c r="EN5115">
        <v>250</v>
      </c>
    </row>
    <row r="5116" spans="137:144" ht="25.5" customHeight="1">
      <c r="EG5116" t="s">
        <v>765</v>
      </c>
      <c r="EH5116" t="s">
        <v>1116</v>
      </c>
      <c r="EI5116" t="s">
        <v>1117</v>
      </c>
      <c r="EM5116" t="s">
        <v>766</v>
      </c>
      <c r="EN5116">
        <v>250</v>
      </c>
    </row>
    <row r="5117" spans="137:144" ht="25.5" customHeight="1">
      <c r="EG5117" t="s">
        <v>765</v>
      </c>
      <c r="EH5117" t="s">
        <v>1118</v>
      </c>
      <c r="EI5117" t="s">
        <v>1119</v>
      </c>
      <c r="EM5117" t="s">
        <v>766</v>
      </c>
      <c r="EN5117">
        <v>50</v>
      </c>
    </row>
    <row r="5118" spans="137:144" ht="25.5" customHeight="1">
      <c r="EG5118" t="s">
        <v>765</v>
      </c>
      <c r="EH5118" t="s">
        <v>1120</v>
      </c>
      <c r="EI5118" t="s">
        <v>1121</v>
      </c>
      <c r="EM5118" t="s">
        <v>766</v>
      </c>
      <c r="EN5118">
        <v>350</v>
      </c>
    </row>
    <row r="5119" spans="137:144" ht="25.5" customHeight="1">
      <c r="EG5119" t="s">
        <v>765</v>
      </c>
      <c r="EH5119" t="s">
        <v>1122</v>
      </c>
      <c r="EI5119" t="s">
        <v>1123</v>
      </c>
      <c r="EM5119" t="s">
        <v>766</v>
      </c>
      <c r="EN5119">
        <v>250</v>
      </c>
    </row>
    <row r="5120" spans="137:144" ht="25.5" customHeight="1">
      <c r="EG5120" t="s">
        <v>765</v>
      </c>
      <c r="EH5120" t="s">
        <v>1124</v>
      </c>
      <c r="EI5120" t="s">
        <v>1125</v>
      </c>
      <c r="EM5120" t="s">
        <v>766</v>
      </c>
      <c r="EN5120">
        <v>200</v>
      </c>
    </row>
    <row r="5121" spans="137:144" ht="25.5" customHeight="1">
      <c r="EG5121" t="s">
        <v>765</v>
      </c>
      <c r="EH5121" t="s">
        <v>1126</v>
      </c>
      <c r="EI5121" t="s">
        <v>1127</v>
      </c>
      <c r="EM5121" t="s">
        <v>766</v>
      </c>
      <c r="EN5121">
        <v>200</v>
      </c>
    </row>
    <row r="5122" spans="137:144" ht="25.5" customHeight="1">
      <c r="EG5122" t="s">
        <v>765</v>
      </c>
      <c r="EH5122" t="s">
        <v>1128</v>
      </c>
      <c r="EI5122" t="s">
        <v>1129</v>
      </c>
      <c r="EM5122" t="s">
        <v>766</v>
      </c>
      <c r="EN5122">
        <v>250</v>
      </c>
    </row>
    <row r="5123" spans="137:144" ht="25.5" customHeight="1">
      <c r="EG5123" t="s">
        <v>765</v>
      </c>
      <c r="EH5123" t="s">
        <v>1130</v>
      </c>
      <c r="EI5123" t="s">
        <v>1131</v>
      </c>
      <c r="EM5123" t="s">
        <v>766</v>
      </c>
      <c r="EN5123">
        <v>300</v>
      </c>
    </row>
    <row r="5124" spans="137:144" ht="25.5" customHeight="1">
      <c r="EG5124" t="s">
        <v>765</v>
      </c>
      <c r="EH5124" t="s">
        <v>1132</v>
      </c>
      <c r="EI5124" t="s">
        <v>1133</v>
      </c>
      <c r="EM5124" t="s">
        <v>766</v>
      </c>
      <c r="EN5124">
        <v>200</v>
      </c>
    </row>
    <row r="5125" spans="137:144" ht="25.5" customHeight="1">
      <c r="EG5125" t="s">
        <v>765</v>
      </c>
      <c r="EH5125" t="s">
        <v>1134</v>
      </c>
      <c r="EI5125" t="s">
        <v>1135</v>
      </c>
      <c r="EM5125" t="s">
        <v>766</v>
      </c>
      <c r="EN5125">
        <v>150</v>
      </c>
    </row>
    <row r="5126" spans="137:144" ht="25.5" customHeight="1">
      <c r="EG5126" t="s">
        <v>765</v>
      </c>
      <c r="EH5126" t="s">
        <v>1136</v>
      </c>
      <c r="EI5126" t="s">
        <v>1137</v>
      </c>
      <c r="EM5126" t="s">
        <v>766</v>
      </c>
      <c r="EN5126">
        <v>550</v>
      </c>
    </row>
    <row r="5127" spans="137:144" ht="25.5" customHeight="1">
      <c r="EG5127" t="s">
        <v>765</v>
      </c>
      <c r="EH5127" t="s">
        <v>1138</v>
      </c>
      <c r="EI5127" t="s">
        <v>1139</v>
      </c>
      <c r="EM5127" t="s">
        <v>766</v>
      </c>
      <c r="EN5127">
        <v>50</v>
      </c>
    </row>
    <row r="5128" spans="137:144" ht="25.5" customHeight="1">
      <c r="EG5128" t="s">
        <v>765</v>
      </c>
      <c r="EH5128" t="s">
        <v>1140</v>
      </c>
      <c r="EI5128" t="s">
        <v>1141</v>
      </c>
      <c r="EM5128" t="s">
        <v>766</v>
      </c>
      <c r="EN5128">
        <v>1050</v>
      </c>
    </row>
    <row r="5129" spans="137:144" ht="25.5" customHeight="1">
      <c r="EG5129" t="s">
        <v>765</v>
      </c>
      <c r="EH5129" t="s">
        <v>1142</v>
      </c>
      <c r="EI5129" t="s">
        <v>1143</v>
      </c>
      <c r="EM5129" t="s">
        <v>766</v>
      </c>
      <c r="EN5129">
        <v>650</v>
      </c>
    </row>
    <row r="5130" spans="137:144" ht="25.5" customHeight="1">
      <c r="EG5130" t="s">
        <v>765</v>
      </c>
      <c r="EH5130" t="s">
        <v>1144</v>
      </c>
      <c r="EI5130" t="s">
        <v>1145</v>
      </c>
      <c r="EM5130" t="s">
        <v>766</v>
      </c>
      <c r="EN5130">
        <v>150</v>
      </c>
    </row>
    <row r="5131" spans="137:144" ht="25.5" customHeight="1">
      <c r="EG5131" t="s">
        <v>765</v>
      </c>
      <c r="EH5131" t="s">
        <v>1146</v>
      </c>
      <c r="EI5131" t="s">
        <v>1147</v>
      </c>
      <c r="EM5131" t="s">
        <v>766</v>
      </c>
      <c r="EN5131">
        <v>150</v>
      </c>
    </row>
    <row r="5132" spans="137:144" ht="25.5" customHeight="1">
      <c r="EG5132" t="s">
        <v>765</v>
      </c>
      <c r="EH5132" t="s">
        <v>1148</v>
      </c>
      <c r="EI5132" t="s">
        <v>1149</v>
      </c>
      <c r="EM5132" t="s">
        <v>766</v>
      </c>
      <c r="EN5132">
        <v>100</v>
      </c>
    </row>
    <row r="5133" spans="137:144" ht="25.5" customHeight="1">
      <c r="EG5133" t="s">
        <v>765</v>
      </c>
      <c r="EH5133" t="s">
        <v>1150</v>
      </c>
      <c r="EI5133" t="s">
        <v>1151</v>
      </c>
      <c r="EM5133" t="s">
        <v>766</v>
      </c>
      <c r="EN5133">
        <v>150</v>
      </c>
    </row>
    <row r="5134" spans="137:144" ht="25.5" customHeight="1">
      <c r="EG5134" t="s">
        <v>765</v>
      </c>
      <c r="EH5134" t="s">
        <v>1152</v>
      </c>
      <c r="EI5134" t="s">
        <v>1153</v>
      </c>
      <c r="EM5134" t="s">
        <v>766</v>
      </c>
      <c r="EN5134">
        <v>50</v>
      </c>
    </row>
    <row r="5135" spans="137:144" ht="25.5" customHeight="1">
      <c r="EG5135" t="s">
        <v>765</v>
      </c>
      <c r="EH5135" t="s">
        <v>1154</v>
      </c>
      <c r="EI5135" t="s">
        <v>1155</v>
      </c>
      <c r="EM5135" t="s">
        <v>766</v>
      </c>
      <c r="EN5135">
        <v>150</v>
      </c>
    </row>
    <row r="5136" spans="137:144" ht="25.5" customHeight="1">
      <c r="EG5136" t="s">
        <v>765</v>
      </c>
      <c r="EH5136" t="s">
        <v>1156</v>
      </c>
      <c r="EI5136" t="s">
        <v>1157</v>
      </c>
      <c r="EM5136" t="s">
        <v>766</v>
      </c>
      <c r="EN5136">
        <v>200</v>
      </c>
    </row>
    <row r="5137" spans="137:144" ht="25.5" customHeight="1">
      <c r="EG5137" t="s">
        <v>765</v>
      </c>
      <c r="EH5137" t="s">
        <v>1158</v>
      </c>
      <c r="EI5137" t="s">
        <v>1159</v>
      </c>
      <c r="EM5137" t="s">
        <v>766</v>
      </c>
      <c r="EN5137">
        <v>150</v>
      </c>
    </row>
    <row r="5138" spans="137:144" ht="25.5" customHeight="1">
      <c r="EG5138" t="s">
        <v>765</v>
      </c>
      <c r="EH5138" t="s">
        <v>1160</v>
      </c>
      <c r="EI5138" t="s">
        <v>1161</v>
      </c>
      <c r="EM5138" t="s">
        <v>766</v>
      </c>
      <c r="EN5138">
        <v>150</v>
      </c>
    </row>
    <row r="5139" spans="137:144" ht="25.5" customHeight="1">
      <c r="EG5139" t="s">
        <v>765</v>
      </c>
      <c r="EH5139" t="s">
        <v>1162</v>
      </c>
      <c r="EI5139" t="s">
        <v>1163</v>
      </c>
      <c r="EM5139" t="s">
        <v>766</v>
      </c>
      <c r="EN5139">
        <v>150</v>
      </c>
    </row>
    <row r="5140" spans="137:144" ht="25.5" customHeight="1">
      <c r="EG5140" t="s">
        <v>765</v>
      </c>
      <c r="EH5140" t="s">
        <v>1164</v>
      </c>
      <c r="EI5140" t="s">
        <v>1165</v>
      </c>
      <c r="EM5140" t="s">
        <v>766</v>
      </c>
      <c r="EN5140">
        <v>50</v>
      </c>
    </row>
    <row r="5141" spans="137:144" ht="25.5" customHeight="1">
      <c r="EG5141" t="s">
        <v>765</v>
      </c>
      <c r="EH5141" t="s">
        <v>1166</v>
      </c>
      <c r="EI5141" t="s">
        <v>1167</v>
      </c>
      <c r="EM5141" t="s">
        <v>766</v>
      </c>
      <c r="EN5141">
        <v>50</v>
      </c>
    </row>
    <row r="5142" spans="137:144" ht="25.5" customHeight="1">
      <c r="EG5142" t="s">
        <v>765</v>
      </c>
      <c r="EH5142" t="s">
        <v>1168</v>
      </c>
      <c r="EI5142" t="s">
        <v>1169</v>
      </c>
      <c r="EM5142" t="s">
        <v>766</v>
      </c>
      <c r="EN5142">
        <v>50</v>
      </c>
    </row>
    <row r="5143" spans="137:144" ht="25.5" customHeight="1">
      <c r="EG5143" t="s">
        <v>765</v>
      </c>
      <c r="EH5143" t="s">
        <v>1170</v>
      </c>
      <c r="EI5143" t="s">
        <v>1171</v>
      </c>
      <c r="EM5143" t="s">
        <v>766</v>
      </c>
      <c r="EN5143">
        <v>100</v>
      </c>
    </row>
    <row r="5144" spans="137:144" ht="25.5" customHeight="1">
      <c r="EG5144" t="s">
        <v>765</v>
      </c>
      <c r="EH5144" t="s">
        <v>1172</v>
      </c>
      <c r="EI5144" t="s">
        <v>1173</v>
      </c>
      <c r="EM5144" t="s">
        <v>766</v>
      </c>
      <c r="EN5144">
        <v>150</v>
      </c>
    </row>
    <row r="5145" spans="137:144" ht="25.5" customHeight="1">
      <c r="EG5145" t="s">
        <v>765</v>
      </c>
      <c r="EH5145" t="s">
        <v>1174</v>
      </c>
      <c r="EI5145" t="s">
        <v>1175</v>
      </c>
      <c r="EM5145" t="s">
        <v>766</v>
      </c>
      <c r="EN5145">
        <v>150</v>
      </c>
    </row>
    <row r="5146" spans="137:144" ht="25.5" customHeight="1">
      <c r="EG5146" t="s">
        <v>765</v>
      </c>
      <c r="EH5146" t="s">
        <v>1176</v>
      </c>
      <c r="EI5146" t="s">
        <v>1177</v>
      </c>
      <c r="EM5146" t="s">
        <v>766</v>
      </c>
      <c r="EN5146">
        <v>150</v>
      </c>
    </row>
    <row r="5147" spans="137:144" ht="25.5" customHeight="1">
      <c r="EG5147" t="s">
        <v>765</v>
      </c>
      <c r="EH5147" t="s">
        <v>1178</v>
      </c>
      <c r="EI5147" t="s">
        <v>1179</v>
      </c>
      <c r="EM5147" t="s">
        <v>766</v>
      </c>
      <c r="EN5147">
        <v>50</v>
      </c>
    </row>
    <row r="5148" spans="137:144" ht="25.5" customHeight="1">
      <c r="EG5148" t="s">
        <v>765</v>
      </c>
      <c r="EH5148" t="s">
        <v>1180</v>
      </c>
      <c r="EI5148" t="s">
        <v>1181</v>
      </c>
      <c r="EM5148" t="s">
        <v>766</v>
      </c>
      <c r="EN5148">
        <v>100</v>
      </c>
    </row>
    <row r="5149" spans="137:144" ht="25.5" customHeight="1">
      <c r="EG5149" t="s">
        <v>765</v>
      </c>
      <c r="EH5149" t="s">
        <v>1182</v>
      </c>
      <c r="EI5149" t="s">
        <v>1183</v>
      </c>
      <c r="EM5149" t="s">
        <v>766</v>
      </c>
      <c r="EN5149">
        <v>100</v>
      </c>
    </row>
    <row r="5150" spans="137:144" ht="25.5" customHeight="1">
      <c r="EG5150" t="s">
        <v>765</v>
      </c>
      <c r="EH5150" t="s">
        <v>1184</v>
      </c>
      <c r="EI5150" t="s">
        <v>1185</v>
      </c>
      <c r="EM5150" t="s">
        <v>766</v>
      </c>
      <c r="EN5150">
        <v>150</v>
      </c>
    </row>
    <row r="5151" spans="137:144" ht="25.5" customHeight="1">
      <c r="EG5151" t="s">
        <v>765</v>
      </c>
      <c r="EH5151" t="s">
        <v>1186</v>
      </c>
      <c r="EI5151" t="s">
        <v>1187</v>
      </c>
      <c r="EM5151" t="s">
        <v>766</v>
      </c>
      <c r="EN5151">
        <v>100</v>
      </c>
    </row>
    <row r="5152" spans="137:144" ht="25.5" customHeight="1">
      <c r="EG5152" t="s">
        <v>765</v>
      </c>
      <c r="EH5152" t="s">
        <v>1188</v>
      </c>
      <c r="EI5152" t="s">
        <v>1189</v>
      </c>
      <c r="EM5152" t="s">
        <v>766</v>
      </c>
      <c r="EN5152">
        <v>50</v>
      </c>
    </row>
    <row r="5153" spans="137:144" ht="25.5" customHeight="1">
      <c r="EG5153" t="s">
        <v>765</v>
      </c>
      <c r="EH5153" t="s">
        <v>1190</v>
      </c>
      <c r="EI5153" t="s">
        <v>1191</v>
      </c>
      <c r="EM5153" t="s">
        <v>766</v>
      </c>
      <c r="EN5153">
        <v>50</v>
      </c>
    </row>
    <row r="5154" spans="137:144" ht="25.5" customHeight="1">
      <c r="EG5154" t="s">
        <v>765</v>
      </c>
      <c r="EH5154" t="s">
        <v>1192</v>
      </c>
      <c r="EI5154" t="s">
        <v>1193</v>
      </c>
      <c r="EM5154" t="s">
        <v>766</v>
      </c>
      <c r="EN5154">
        <v>250</v>
      </c>
    </row>
    <row r="5155" spans="137:144" ht="25.5" customHeight="1">
      <c r="EG5155" t="s">
        <v>765</v>
      </c>
      <c r="EH5155" t="s">
        <v>1194</v>
      </c>
      <c r="EI5155" t="s">
        <v>1195</v>
      </c>
      <c r="EM5155" t="s">
        <v>766</v>
      </c>
      <c r="EN5155">
        <v>50</v>
      </c>
    </row>
    <row r="5156" spans="137:144" ht="25.5" customHeight="1">
      <c r="EG5156" t="s">
        <v>765</v>
      </c>
      <c r="EH5156" t="s">
        <v>1196</v>
      </c>
      <c r="EI5156" t="s">
        <v>1197</v>
      </c>
      <c r="EM5156" t="s">
        <v>766</v>
      </c>
      <c r="EN5156">
        <v>250</v>
      </c>
    </row>
    <row r="5157" spans="137:144" ht="25.5" customHeight="1">
      <c r="EG5157" t="s">
        <v>765</v>
      </c>
      <c r="EH5157" t="s">
        <v>1198</v>
      </c>
      <c r="EI5157" t="s">
        <v>1199</v>
      </c>
      <c r="EM5157" t="s">
        <v>766</v>
      </c>
      <c r="EN5157">
        <v>300</v>
      </c>
    </row>
    <row r="5158" spans="137:144" ht="25.5" customHeight="1">
      <c r="EG5158" t="s">
        <v>765</v>
      </c>
      <c r="EH5158" t="s">
        <v>1200</v>
      </c>
      <c r="EI5158" t="s">
        <v>1201</v>
      </c>
      <c r="EM5158" t="s">
        <v>766</v>
      </c>
      <c r="EN5158">
        <v>100</v>
      </c>
    </row>
    <row r="5159" spans="137:144" ht="25.5" customHeight="1">
      <c r="EG5159" t="s">
        <v>765</v>
      </c>
      <c r="EH5159" t="s">
        <v>1202</v>
      </c>
      <c r="EI5159" t="s">
        <v>1203</v>
      </c>
      <c r="EM5159" t="s">
        <v>766</v>
      </c>
      <c r="EN5159">
        <v>100</v>
      </c>
    </row>
    <row r="5160" spans="137:144" ht="25.5" customHeight="1">
      <c r="EG5160" t="s">
        <v>765</v>
      </c>
      <c r="EH5160" t="s">
        <v>1204</v>
      </c>
      <c r="EI5160" t="s">
        <v>1205</v>
      </c>
      <c r="EM5160" t="s">
        <v>766</v>
      </c>
      <c r="EN5160">
        <v>200</v>
      </c>
    </row>
    <row r="5161" spans="137:144" ht="25.5" customHeight="1">
      <c r="EG5161" t="s">
        <v>765</v>
      </c>
      <c r="EH5161" t="s">
        <v>1206</v>
      </c>
      <c r="EI5161" t="s">
        <v>1207</v>
      </c>
      <c r="EM5161" t="s">
        <v>766</v>
      </c>
      <c r="EN5161">
        <v>200</v>
      </c>
    </row>
    <row r="5162" spans="137:144" ht="25.5" customHeight="1">
      <c r="EG5162" t="s">
        <v>765</v>
      </c>
      <c r="EH5162" t="s">
        <v>1208</v>
      </c>
      <c r="EI5162" t="s">
        <v>1209</v>
      </c>
      <c r="EM5162" t="s">
        <v>766</v>
      </c>
      <c r="EN5162">
        <v>300</v>
      </c>
    </row>
    <row r="5163" spans="137:144" ht="25.5" customHeight="1">
      <c r="EG5163" t="s">
        <v>765</v>
      </c>
      <c r="EH5163" t="s">
        <v>1210</v>
      </c>
      <c r="EI5163" t="s">
        <v>1211</v>
      </c>
      <c r="EM5163" t="s">
        <v>766</v>
      </c>
      <c r="EN5163">
        <v>200</v>
      </c>
    </row>
    <row r="5164" spans="137:144" ht="25.5" customHeight="1">
      <c r="EG5164" t="s">
        <v>765</v>
      </c>
      <c r="EH5164" t="s">
        <v>1212</v>
      </c>
      <c r="EI5164" t="s">
        <v>1213</v>
      </c>
      <c r="EM5164" t="s">
        <v>766</v>
      </c>
      <c r="EN5164">
        <v>200</v>
      </c>
    </row>
    <row r="5165" spans="137:144" ht="25.5" customHeight="1">
      <c r="EG5165" t="s">
        <v>765</v>
      </c>
      <c r="EH5165" t="s">
        <v>1214</v>
      </c>
      <c r="EI5165" t="s">
        <v>1215</v>
      </c>
      <c r="EM5165" t="s">
        <v>766</v>
      </c>
      <c r="EN5165">
        <v>150</v>
      </c>
    </row>
    <row r="5166" spans="137:144" ht="25.5" customHeight="1">
      <c r="EG5166" t="s">
        <v>765</v>
      </c>
      <c r="EH5166" t="s">
        <v>1216</v>
      </c>
      <c r="EI5166" t="s">
        <v>1217</v>
      </c>
      <c r="EM5166" t="s">
        <v>766</v>
      </c>
      <c r="EN5166">
        <v>200</v>
      </c>
    </row>
    <row r="5167" spans="137:144" ht="25.5" customHeight="1">
      <c r="EG5167" t="s">
        <v>765</v>
      </c>
      <c r="EH5167" t="s">
        <v>1218</v>
      </c>
      <c r="EI5167" t="s">
        <v>1219</v>
      </c>
      <c r="EM5167" t="s">
        <v>766</v>
      </c>
      <c r="EN5167">
        <v>100</v>
      </c>
    </row>
    <row r="5168" spans="137:144" ht="25.5" customHeight="1">
      <c r="EG5168" t="s">
        <v>765</v>
      </c>
      <c r="EH5168" t="s">
        <v>1220</v>
      </c>
      <c r="EI5168" t="s">
        <v>1221</v>
      </c>
      <c r="EM5168" t="s">
        <v>766</v>
      </c>
      <c r="EN5168">
        <v>150</v>
      </c>
    </row>
    <row r="5169" spans="137:144" ht="25.5" customHeight="1">
      <c r="EG5169" t="s">
        <v>765</v>
      </c>
      <c r="EH5169" t="s">
        <v>1222</v>
      </c>
      <c r="EI5169" t="s">
        <v>1223</v>
      </c>
      <c r="EM5169" t="s">
        <v>766</v>
      </c>
      <c r="EN5169">
        <v>200</v>
      </c>
    </row>
    <row r="5170" spans="137:144" ht="25.5" customHeight="1">
      <c r="EG5170" t="s">
        <v>765</v>
      </c>
      <c r="EH5170" t="s">
        <v>1224</v>
      </c>
      <c r="EI5170" t="s">
        <v>1225</v>
      </c>
      <c r="EM5170" t="s">
        <v>766</v>
      </c>
      <c r="EN5170">
        <v>400</v>
      </c>
    </row>
    <row r="5171" spans="137:144" ht="25.5" customHeight="1">
      <c r="EG5171" t="s">
        <v>765</v>
      </c>
      <c r="EH5171" t="s">
        <v>1226</v>
      </c>
      <c r="EI5171" t="s">
        <v>1227</v>
      </c>
      <c r="EM5171" t="s">
        <v>766</v>
      </c>
      <c r="EN5171">
        <v>100</v>
      </c>
    </row>
    <row r="5172" spans="137:144" ht="25.5" customHeight="1">
      <c r="EG5172" t="s">
        <v>765</v>
      </c>
      <c r="EH5172" t="s">
        <v>1228</v>
      </c>
      <c r="EI5172" t="s">
        <v>1229</v>
      </c>
      <c r="EM5172" t="s">
        <v>766</v>
      </c>
      <c r="EN5172">
        <v>250</v>
      </c>
    </row>
    <row r="5173" spans="137:144" ht="25.5" customHeight="1">
      <c r="EG5173" t="s">
        <v>765</v>
      </c>
      <c r="EH5173" t="s">
        <v>1230</v>
      </c>
      <c r="EI5173" t="s">
        <v>1231</v>
      </c>
      <c r="EM5173" t="s">
        <v>766</v>
      </c>
      <c r="EN5173">
        <v>100</v>
      </c>
    </row>
    <row r="5174" spans="137:144" ht="25.5" customHeight="1">
      <c r="EG5174" t="s">
        <v>765</v>
      </c>
      <c r="EH5174" t="s">
        <v>1232</v>
      </c>
      <c r="EI5174" t="s">
        <v>1233</v>
      </c>
      <c r="EM5174" t="s">
        <v>766</v>
      </c>
      <c r="EN5174">
        <v>100</v>
      </c>
    </row>
    <row r="5175" spans="137:144" ht="25.5" customHeight="1">
      <c r="EG5175" t="s">
        <v>765</v>
      </c>
      <c r="EH5175" t="s">
        <v>1234</v>
      </c>
      <c r="EI5175" t="s">
        <v>1235</v>
      </c>
      <c r="EM5175" t="s">
        <v>766</v>
      </c>
      <c r="EN5175">
        <v>100</v>
      </c>
    </row>
    <row r="5176" spans="137:144" ht="25.5" customHeight="1">
      <c r="EG5176" t="s">
        <v>765</v>
      </c>
      <c r="EH5176" t="s">
        <v>1236</v>
      </c>
      <c r="EI5176" t="s">
        <v>1237</v>
      </c>
      <c r="EM5176" t="s">
        <v>766</v>
      </c>
      <c r="EN5176">
        <v>200</v>
      </c>
    </row>
    <row r="5177" spans="137:144" ht="25.5" customHeight="1">
      <c r="EG5177" t="s">
        <v>765</v>
      </c>
      <c r="EH5177" t="s">
        <v>1238</v>
      </c>
      <c r="EI5177" t="s">
        <v>1239</v>
      </c>
      <c r="EM5177" t="s">
        <v>766</v>
      </c>
      <c r="EN5177">
        <v>750</v>
      </c>
    </row>
    <row r="5178" spans="137:144" ht="25.5" customHeight="1">
      <c r="EG5178" t="s">
        <v>765</v>
      </c>
      <c r="EH5178" t="s">
        <v>1240</v>
      </c>
      <c r="EI5178" t="s">
        <v>1241</v>
      </c>
      <c r="EM5178" t="s">
        <v>766</v>
      </c>
      <c r="EN5178">
        <v>400</v>
      </c>
    </row>
    <row r="5179" spans="137:144" ht="25.5" customHeight="1">
      <c r="EG5179" t="s">
        <v>765</v>
      </c>
      <c r="EH5179" t="s">
        <v>1242</v>
      </c>
      <c r="EI5179" t="s">
        <v>1243</v>
      </c>
      <c r="EM5179" t="s">
        <v>766</v>
      </c>
      <c r="EN5179">
        <v>700</v>
      </c>
    </row>
    <row r="5180" spans="137:144" ht="25.5" customHeight="1">
      <c r="EG5180" t="s">
        <v>765</v>
      </c>
      <c r="EH5180" t="s">
        <v>1244</v>
      </c>
      <c r="EI5180" t="s">
        <v>1245</v>
      </c>
      <c r="EM5180" t="s">
        <v>766</v>
      </c>
      <c r="EN5180">
        <v>400</v>
      </c>
    </row>
    <row r="5181" spans="137:144" ht="25.5" customHeight="1">
      <c r="EG5181" t="s">
        <v>765</v>
      </c>
      <c r="EH5181" t="s">
        <v>1246</v>
      </c>
      <c r="EI5181" t="s">
        <v>1247</v>
      </c>
      <c r="EM5181" t="s">
        <v>766</v>
      </c>
      <c r="EN5181">
        <v>500</v>
      </c>
    </row>
    <row r="5182" spans="137:144" ht="25.5" customHeight="1">
      <c r="EG5182" t="s">
        <v>765</v>
      </c>
      <c r="EH5182" t="s">
        <v>1248</v>
      </c>
      <c r="EI5182" t="s">
        <v>1249</v>
      </c>
      <c r="EM5182" t="s">
        <v>766</v>
      </c>
      <c r="EN5182">
        <v>250</v>
      </c>
    </row>
    <row r="5183" spans="137:144" ht="25.5" customHeight="1">
      <c r="EG5183" t="s">
        <v>765</v>
      </c>
      <c r="EH5183" t="s">
        <v>1250</v>
      </c>
      <c r="EI5183" t="s">
        <v>1251</v>
      </c>
      <c r="EM5183" t="s">
        <v>766</v>
      </c>
      <c r="EN5183">
        <v>300</v>
      </c>
    </row>
    <row r="5184" spans="137:144" ht="25.5" customHeight="1">
      <c r="EG5184" t="s">
        <v>765</v>
      </c>
      <c r="EH5184" t="s">
        <v>1252</v>
      </c>
      <c r="EI5184" t="s">
        <v>1253</v>
      </c>
      <c r="EM5184" t="s">
        <v>766</v>
      </c>
      <c r="EN5184">
        <v>300</v>
      </c>
    </row>
    <row r="5185" spans="137:144" ht="25.5" customHeight="1">
      <c r="EG5185" t="s">
        <v>765</v>
      </c>
      <c r="EH5185" t="s">
        <v>1254</v>
      </c>
      <c r="EI5185" t="s">
        <v>1255</v>
      </c>
      <c r="EM5185" t="s">
        <v>766</v>
      </c>
      <c r="EN5185">
        <v>500</v>
      </c>
    </row>
    <row r="5186" spans="137:144" ht="25.5" customHeight="1">
      <c r="EG5186" t="s">
        <v>765</v>
      </c>
      <c r="EH5186" t="s">
        <v>1256</v>
      </c>
      <c r="EI5186" t="s">
        <v>1257</v>
      </c>
      <c r="EM5186" t="s">
        <v>766</v>
      </c>
      <c r="EN5186">
        <v>350</v>
      </c>
    </row>
    <row r="5187" spans="137:144" ht="25.5" customHeight="1">
      <c r="EG5187" t="s">
        <v>765</v>
      </c>
      <c r="EH5187" t="s">
        <v>1258</v>
      </c>
      <c r="EI5187" t="s">
        <v>1259</v>
      </c>
      <c r="EM5187" t="s">
        <v>766</v>
      </c>
      <c r="EN5187">
        <v>2300</v>
      </c>
    </row>
    <row r="5188" spans="137:144" ht="25.5" customHeight="1">
      <c r="EG5188" t="s">
        <v>765</v>
      </c>
      <c r="EH5188" t="s">
        <v>1260</v>
      </c>
      <c r="EI5188" t="s">
        <v>1261</v>
      </c>
      <c r="EM5188" t="s">
        <v>766</v>
      </c>
      <c r="EN5188">
        <v>250</v>
      </c>
    </row>
    <row r="5189" spans="137:144" ht="25.5" customHeight="1">
      <c r="EG5189" t="s">
        <v>765</v>
      </c>
      <c r="EH5189" t="s">
        <v>1262</v>
      </c>
      <c r="EI5189" t="s">
        <v>1263</v>
      </c>
      <c r="EM5189" t="s">
        <v>766</v>
      </c>
      <c r="EN5189">
        <v>1400</v>
      </c>
    </row>
    <row r="5190" spans="137:144" ht="25.5" customHeight="1">
      <c r="EG5190" t="s">
        <v>765</v>
      </c>
      <c r="EH5190" t="s">
        <v>1264</v>
      </c>
      <c r="EI5190" t="s">
        <v>1265</v>
      </c>
      <c r="EM5190" t="s">
        <v>766</v>
      </c>
      <c r="EN5190">
        <v>100</v>
      </c>
    </row>
    <row r="5191" spans="137:144" ht="25.5" customHeight="1">
      <c r="EG5191" t="s">
        <v>765</v>
      </c>
      <c r="EH5191" t="s">
        <v>1266</v>
      </c>
      <c r="EI5191" t="s">
        <v>1267</v>
      </c>
      <c r="EM5191" t="s">
        <v>766</v>
      </c>
      <c r="EN5191">
        <v>100</v>
      </c>
    </row>
    <row r="5192" spans="137:144" ht="25.5" customHeight="1">
      <c r="EG5192" t="s">
        <v>765</v>
      </c>
      <c r="EH5192" t="s">
        <v>1268</v>
      </c>
      <c r="EI5192" t="s">
        <v>1269</v>
      </c>
      <c r="EM5192" t="s">
        <v>766</v>
      </c>
      <c r="EN5192">
        <v>50</v>
      </c>
    </row>
    <row r="5193" spans="137:144" ht="25.5" customHeight="1">
      <c r="EG5193" t="s">
        <v>765</v>
      </c>
      <c r="EH5193" t="s">
        <v>1270</v>
      </c>
      <c r="EI5193" t="s">
        <v>1271</v>
      </c>
      <c r="EM5193" t="s">
        <v>766</v>
      </c>
      <c r="EN5193">
        <v>1350</v>
      </c>
    </row>
    <row r="5194" spans="137:144" ht="25.5" customHeight="1">
      <c r="EG5194" t="s">
        <v>765</v>
      </c>
      <c r="EH5194" t="s">
        <v>1272</v>
      </c>
      <c r="EI5194" t="s">
        <v>1273</v>
      </c>
      <c r="EM5194" t="s">
        <v>766</v>
      </c>
      <c r="EN5194">
        <v>50</v>
      </c>
    </row>
    <row r="5195" spans="137:144" ht="25.5" customHeight="1">
      <c r="EG5195" t="s">
        <v>765</v>
      </c>
      <c r="EH5195" t="s">
        <v>1274</v>
      </c>
      <c r="EI5195" t="s">
        <v>1275</v>
      </c>
      <c r="EM5195" t="s">
        <v>766</v>
      </c>
      <c r="EN5195">
        <v>100</v>
      </c>
    </row>
    <row r="5196" spans="137:144" ht="25.5" customHeight="1">
      <c r="EG5196" t="s">
        <v>765</v>
      </c>
      <c r="EH5196" t="s">
        <v>1276</v>
      </c>
      <c r="EI5196" t="s">
        <v>1277</v>
      </c>
      <c r="EM5196" t="s">
        <v>766</v>
      </c>
      <c r="EN5196">
        <v>100</v>
      </c>
    </row>
    <row r="5197" spans="137:144" ht="25.5" customHeight="1">
      <c r="EG5197" t="s">
        <v>765</v>
      </c>
      <c r="EH5197" t="s">
        <v>1278</v>
      </c>
      <c r="EI5197" t="s">
        <v>1279</v>
      </c>
      <c r="EM5197" t="s">
        <v>766</v>
      </c>
      <c r="EN5197">
        <v>50</v>
      </c>
    </row>
    <row r="5198" spans="137:144" ht="25.5" customHeight="1">
      <c r="EG5198" t="s">
        <v>765</v>
      </c>
      <c r="EH5198" t="s">
        <v>1280</v>
      </c>
      <c r="EI5198" t="s">
        <v>1281</v>
      </c>
      <c r="EM5198" t="s">
        <v>766</v>
      </c>
      <c r="EN5198">
        <v>200</v>
      </c>
    </row>
    <row r="5199" spans="137:144" ht="25.5" customHeight="1">
      <c r="EG5199" t="s">
        <v>765</v>
      </c>
      <c r="EH5199" t="s">
        <v>1282</v>
      </c>
      <c r="EI5199" t="s">
        <v>1283</v>
      </c>
      <c r="EM5199" t="s">
        <v>766</v>
      </c>
      <c r="EN5199">
        <v>1300</v>
      </c>
    </row>
    <row r="5200" spans="137:144" ht="25.5" customHeight="1">
      <c r="EG5200" t="s">
        <v>765</v>
      </c>
      <c r="EH5200" t="s">
        <v>1284</v>
      </c>
      <c r="EI5200" t="s">
        <v>1285</v>
      </c>
      <c r="EM5200" t="s">
        <v>766</v>
      </c>
      <c r="EN5200">
        <v>1850</v>
      </c>
    </row>
    <row r="5201" spans="137:144" ht="25.5" customHeight="1">
      <c r="EG5201" t="s">
        <v>765</v>
      </c>
      <c r="EH5201" t="s">
        <v>1286</v>
      </c>
      <c r="EI5201" t="s">
        <v>1287</v>
      </c>
      <c r="EM5201" t="s">
        <v>766</v>
      </c>
      <c r="EN5201">
        <v>200</v>
      </c>
    </row>
    <row r="5202" spans="137:144" ht="25.5" customHeight="1">
      <c r="EG5202" t="s">
        <v>765</v>
      </c>
      <c r="EH5202" t="s">
        <v>1288</v>
      </c>
      <c r="EI5202" t="s">
        <v>1289</v>
      </c>
      <c r="EM5202" t="s">
        <v>766</v>
      </c>
      <c r="EN5202">
        <v>50</v>
      </c>
    </row>
    <row r="5203" spans="137:144" ht="25.5" customHeight="1">
      <c r="EG5203" t="s">
        <v>765</v>
      </c>
      <c r="EH5203" t="s">
        <v>1290</v>
      </c>
      <c r="EI5203" t="s">
        <v>1291</v>
      </c>
      <c r="EM5203" t="s">
        <v>766</v>
      </c>
      <c r="EN5203">
        <v>100</v>
      </c>
    </row>
    <row r="5204" spans="137:144" ht="25.5" customHeight="1">
      <c r="EG5204" t="s">
        <v>765</v>
      </c>
      <c r="EH5204" t="s">
        <v>1292</v>
      </c>
      <c r="EI5204" t="s">
        <v>1293</v>
      </c>
      <c r="EM5204" t="s">
        <v>766</v>
      </c>
      <c r="EN5204">
        <v>200</v>
      </c>
    </row>
    <row r="5205" spans="137:144" ht="25.5" customHeight="1">
      <c r="EG5205" t="s">
        <v>765</v>
      </c>
      <c r="EH5205" t="s">
        <v>1294</v>
      </c>
      <c r="EI5205" t="s">
        <v>1295</v>
      </c>
      <c r="EM5205" t="s">
        <v>766</v>
      </c>
      <c r="EN5205">
        <v>150</v>
      </c>
    </row>
    <row r="5206" spans="137:144" ht="25.5" customHeight="1">
      <c r="EG5206" t="s">
        <v>765</v>
      </c>
      <c r="EH5206" t="s">
        <v>1296</v>
      </c>
      <c r="EI5206" t="s">
        <v>1297</v>
      </c>
      <c r="EM5206" t="s">
        <v>766</v>
      </c>
      <c r="EN5206">
        <v>150</v>
      </c>
    </row>
    <row r="5207" spans="137:144" ht="25.5" customHeight="1">
      <c r="EG5207" t="s">
        <v>765</v>
      </c>
      <c r="EH5207" t="s">
        <v>1298</v>
      </c>
      <c r="EI5207" t="s">
        <v>1299</v>
      </c>
      <c r="EM5207" t="s">
        <v>766</v>
      </c>
      <c r="EN5207">
        <v>150</v>
      </c>
    </row>
    <row r="5208" spans="137:144" ht="25.5" customHeight="1">
      <c r="EG5208" t="s">
        <v>765</v>
      </c>
      <c r="EH5208" t="s">
        <v>1300</v>
      </c>
      <c r="EI5208" t="s">
        <v>1301</v>
      </c>
      <c r="EM5208" t="s">
        <v>766</v>
      </c>
      <c r="EN5208">
        <v>150</v>
      </c>
    </row>
    <row r="5209" spans="137:144" ht="25.5" customHeight="1">
      <c r="EG5209" t="s">
        <v>765</v>
      </c>
      <c r="EH5209" t="s">
        <v>1302</v>
      </c>
      <c r="EI5209" t="s">
        <v>1303</v>
      </c>
      <c r="EM5209" t="s">
        <v>766</v>
      </c>
      <c r="EN5209">
        <v>100</v>
      </c>
    </row>
    <row r="5210" spans="137:144" ht="25.5" customHeight="1">
      <c r="EG5210" t="s">
        <v>765</v>
      </c>
      <c r="EH5210" t="s">
        <v>1304</v>
      </c>
      <c r="EI5210" t="s">
        <v>1305</v>
      </c>
      <c r="EM5210" t="s">
        <v>766</v>
      </c>
      <c r="EN5210">
        <v>150</v>
      </c>
    </row>
    <row r="5211" spans="137:144" ht="25.5" customHeight="1">
      <c r="EG5211" t="s">
        <v>765</v>
      </c>
      <c r="EH5211" t="s">
        <v>1306</v>
      </c>
      <c r="EI5211" t="s">
        <v>1307</v>
      </c>
      <c r="EM5211" t="s">
        <v>766</v>
      </c>
      <c r="EN5211">
        <v>200</v>
      </c>
    </row>
    <row r="5212" spans="137:144" ht="25.5" customHeight="1">
      <c r="EG5212" t="s">
        <v>765</v>
      </c>
      <c r="EH5212" t="s">
        <v>1308</v>
      </c>
      <c r="EI5212" t="s">
        <v>1309</v>
      </c>
      <c r="EM5212" t="s">
        <v>766</v>
      </c>
      <c r="EN5212">
        <v>100</v>
      </c>
    </row>
    <row r="5213" spans="137:144" ht="25.5" customHeight="1">
      <c r="EG5213" t="s">
        <v>765</v>
      </c>
      <c r="EH5213" t="s">
        <v>1310</v>
      </c>
      <c r="EI5213" t="s">
        <v>1311</v>
      </c>
      <c r="EM5213" t="s">
        <v>766</v>
      </c>
      <c r="EN5213">
        <v>50</v>
      </c>
    </row>
    <row r="5214" spans="137:144" ht="25.5" customHeight="1">
      <c r="EG5214" t="s">
        <v>765</v>
      </c>
      <c r="EH5214" t="s">
        <v>1312</v>
      </c>
      <c r="EI5214" t="s">
        <v>1313</v>
      </c>
      <c r="EM5214" t="s">
        <v>766</v>
      </c>
      <c r="EN5214">
        <v>1350</v>
      </c>
    </row>
    <row r="5215" spans="137:144" ht="25.5" customHeight="1">
      <c r="EG5215" t="s">
        <v>765</v>
      </c>
      <c r="EH5215" t="s">
        <v>1314</v>
      </c>
      <c r="EI5215" t="s">
        <v>1315</v>
      </c>
      <c r="EM5215" t="s">
        <v>766</v>
      </c>
      <c r="EN5215">
        <v>150</v>
      </c>
    </row>
    <row r="5216" spans="137:144" ht="25.5" customHeight="1">
      <c r="EG5216" t="s">
        <v>765</v>
      </c>
      <c r="EH5216" t="s">
        <v>1316</v>
      </c>
      <c r="EI5216" t="s">
        <v>1317</v>
      </c>
      <c r="EM5216" t="s">
        <v>766</v>
      </c>
      <c r="EN5216">
        <v>1900</v>
      </c>
    </row>
    <row r="5217" spans="137:144" ht="25.5" customHeight="1">
      <c r="EG5217" t="s">
        <v>765</v>
      </c>
      <c r="EH5217" t="s">
        <v>1318</v>
      </c>
      <c r="EI5217" t="s">
        <v>1319</v>
      </c>
      <c r="EM5217" t="s">
        <v>766</v>
      </c>
      <c r="EN5217">
        <v>50</v>
      </c>
    </row>
    <row r="5218" spans="137:144" ht="25.5" customHeight="1">
      <c r="EG5218" t="s">
        <v>765</v>
      </c>
      <c r="EH5218" t="s">
        <v>1320</v>
      </c>
      <c r="EI5218" t="s">
        <v>1321</v>
      </c>
      <c r="EM5218" t="s">
        <v>766</v>
      </c>
      <c r="EN5218">
        <v>0</v>
      </c>
    </row>
    <row r="5219" spans="137:144" ht="25.5" customHeight="1">
      <c r="EG5219" t="s">
        <v>765</v>
      </c>
      <c r="EH5219" t="s">
        <v>1322</v>
      </c>
      <c r="EI5219" t="s">
        <v>1323</v>
      </c>
      <c r="EM5219" t="s">
        <v>766</v>
      </c>
      <c r="EN5219">
        <v>1850</v>
      </c>
    </row>
    <row r="5220" spans="137:144" ht="25.5" customHeight="1">
      <c r="EG5220" t="s">
        <v>765</v>
      </c>
      <c r="EH5220" t="s">
        <v>1324</v>
      </c>
      <c r="EI5220" t="s">
        <v>1325</v>
      </c>
      <c r="EM5220" t="s">
        <v>766</v>
      </c>
      <c r="EN5220">
        <v>1200</v>
      </c>
    </row>
    <row r="5221" spans="137:144" ht="25.5" customHeight="1">
      <c r="EG5221" t="s">
        <v>765</v>
      </c>
      <c r="EH5221" t="s">
        <v>1326</v>
      </c>
      <c r="EI5221" t="s">
        <v>1327</v>
      </c>
      <c r="EM5221" t="s">
        <v>766</v>
      </c>
      <c r="EN5221">
        <v>1250</v>
      </c>
    </row>
    <row r="5222" spans="137:144" ht="25.5" customHeight="1">
      <c r="EG5222" t="s">
        <v>765</v>
      </c>
      <c r="EH5222" t="s">
        <v>1328</v>
      </c>
      <c r="EI5222" t="s">
        <v>1329</v>
      </c>
      <c r="EM5222" t="s">
        <v>766</v>
      </c>
      <c r="EN5222">
        <v>100</v>
      </c>
    </row>
    <row r="5223" spans="137:144" ht="25.5" customHeight="1">
      <c r="EG5223" t="s">
        <v>765</v>
      </c>
      <c r="EH5223" t="s">
        <v>1330</v>
      </c>
      <c r="EI5223" t="s">
        <v>1331</v>
      </c>
      <c r="EM5223" t="s">
        <v>766</v>
      </c>
      <c r="EN5223">
        <v>250</v>
      </c>
    </row>
    <row r="5224" spans="137:144" ht="25.5" customHeight="1">
      <c r="EG5224" t="s">
        <v>765</v>
      </c>
      <c r="EH5224" t="s">
        <v>1332</v>
      </c>
      <c r="EI5224" t="s">
        <v>1333</v>
      </c>
      <c r="EM5224" t="s">
        <v>766</v>
      </c>
      <c r="EN5224">
        <v>250</v>
      </c>
    </row>
    <row r="5225" spans="137:144" ht="25.5" customHeight="1">
      <c r="EG5225" t="s">
        <v>765</v>
      </c>
      <c r="EH5225" t="s">
        <v>1334</v>
      </c>
      <c r="EI5225" t="s">
        <v>1335</v>
      </c>
      <c r="EM5225" t="s">
        <v>766</v>
      </c>
      <c r="EN5225">
        <v>1250</v>
      </c>
    </row>
    <row r="5226" spans="137:144" ht="25.5" customHeight="1">
      <c r="EG5226" t="s">
        <v>765</v>
      </c>
      <c r="EH5226" t="s">
        <v>1336</v>
      </c>
      <c r="EI5226" t="s">
        <v>1337</v>
      </c>
      <c r="EM5226" t="s">
        <v>766</v>
      </c>
      <c r="EN5226">
        <v>100</v>
      </c>
    </row>
    <row r="5227" spans="137:144" ht="25.5" customHeight="1">
      <c r="EG5227" t="s">
        <v>765</v>
      </c>
      <c r="EH5227" t="s">
        <v>1338</v>
      </c>
      <c r="EI5227" t="s">
        <v>1339</v>
      </c>
      <c r="EM5227" t="s">
        <v>766</v>
      </c>
      <c r="EN5227">
        <v>150</v>
      </c>
    </row>
    <row r="5228" spans="137:144" ht="25.5" customHeight="1">
      <c r="EG5228" t="s">
        <v>765</v>
      </c>
      <c r="EH5228" t="s">
        <v>1340</v>
      </c>
      <c r="EI5228" t="s">
        <v>1341</v>
      </c>
      <c r="EM5228" t="s">
        <v>766</v>
      </c>
      <c r="EN5228">
        <v>150</v>
      </c>
    </row>
    <row r="5229" spans="137:144" ht="25.5" customHeight="1">
      <c r="EG5229" t="s">
        <v>765</v>
      </c>
      <c r="EH5229" t="s">
        <v>1342</v>
      </c>
      <c r="EI5229" t="s">
        <v>1343</v>
      </c>
      <c r="EM5229" t="s">
        <v>766</v>
      </c>
      <c r="EN5229">
        <v>300</v>
      </c>
    </row>
    <row r="5230" spans="137:144" ht="25.5" customHeight="1">
      <c r="EG5230" t="s">
        <v>765</v>
      </c>
      <c r="EH5230" t="s">
        <v>1344</v>
      </c>
      <c r="EI5230" t="s">
        <v>1345</v>
      </c>
      <c r="EM5230" t="s">
        <v>766</v>
      </c>
      <c r="EN5230">
        <v>50</v>
      </c>
    </row>
    <row r="5231" spans="137:144" ht="25.5" customHeight="1">
      <c r="EG5231" t="s">
        <v>765</v>
      </c>
      <c r="EH5231" t="s">
        <v>1346</v>
      </c>
      <c r="EI5231" t="s">
        <v>1347</v>
      </c>
      <c r="EM5231" t="s">
        <v>766</v>
      </c>
      <c r="EN5231">
        <v>400</v>
      </c>
    </row>
    <row r="5232" spans="137:144" ht="25.5" customHeight="1">
      <c r="EG5232" t="s">
        <v>765</v>
      </c>
      <c r="EH5232" t="s">
        <v>1348</v>
      </c>
      <c r="EI5232" t="s">
        <v>1349</v>
      </c>
      <c r="EM5232" t="s">
        <v>766</v>
      </c>
      <c r="EN5232">
        <v>150</v>
      </c>
    </row>
    <row r="5233" spans="137:144" ht="25.5" customHeight="1">
      <c r="EG5233" t="s">
        <v>765</v>
      </c>
      <c r="EH5233" t="s">
        <v>1350</v>
      </c>
      <c r="EI5233" t="s">
        <v>1351</v>
      </c>
      <c r="EM5233" t="s">
        <v>766</v>
      </c>
      <c r="EN5233">
        <v>200</v>
      </c>
    </row>
    <row r="5234" spans="137:144" ht="25.5" customHeight="1">
      <c r="EG5234" t="s">
        <v>765</v>
      </c>
      <c r="EH5234" t="s">
        <v>1352</v>
      </c>
      <c r="EI5234" t="s">
        <v>1353</v>
      </c>
      <c r="EM5234" t="s">
        <v>766</v>
      </c>
      <c r="EN5234">
        <v>300</v>
      </c>
    </row>
    <row r="5235" spans="137:144" ht="25.5" customHeight="1">
      <c r="EG5235" t="s">
        <v>765</v>
      </c>
      <c r="EH5235" t="s">
        <v>1354</v>
      </c>
      <c r="EI5235" t="s">
        <v>1355</v>
      </c>
      <c r="EM5235" t="s">
        <v>766</v>
      </c>
      <c r="EN5235">
        <v>250</v>
      </c>
    </row>
    <row r="5236" spans="137:144" ht="25.5" customHeight="1">
      <c r="EG5236" t="s">
        <v>765</v>
      </c>
      <c r="EH5236" t="s">
        <v>1356</v>
      </c>
      <c r="EI5236" t="s">
        <v>1357</v>
      </c>
      <c r="EM5236" t="s">
        <v>766</v>
      </c>
      <c r="EN5236">
        <v>100</v>
      </c>
    </row>
    <row r="5237" spans="137:144" ht="25.5" customHeight="1">
      <c r="EG5237" t="s">
        <v>765</v>
      </c>
      <c r="EH5237" t="s">
        <v>1358</v>
      </c>
      <c r="EI5237" t="s">
        <v>1359</v>
      </c>
      <c r="EM5237" t="s">
        <v>766</v>
      </c>
      <c r="EN5237">
        <v>50</v>
      </c>
    </row>
    <row r="5238" spans="137:144" ht="25.5" customHeight="1">
      <c r="EG5238" t="s">
        <v>765</v>
      </c>
      <c r="EH5238" t="s">
        <v>1360</v>
      </c>
      <c r="EI5238" t="s">
        <v>1361</v>
      </c>
      <c r="EM5238" t="s">
        <v>766</v>
      </c>
      <c r="EN5238">
        <v>100</v>
      </c>
    </row>
    <row r="5239" spans="137:144" ht="25.5" customHeight="1">
      <c r="EG5239" t="s">
        <v>765</v>
      </c>
      <c r="EH5239" t="s">
        <v>1362</v>
      </c>
      <c r="EI5239" t="s">
        <v>1363</v>
      </c>
      <c r="EM5239" t="s">
        <v>766</v>
      </c>
      <c r="EN5239">
        <v>100</v>
      </c>
    </row>
    <row r="5240" spans="137:144" ht="25.5" customHeight="1">
      <c r="EG5240" t="s">
        <v>765</v>
      </c>
      <c r="EH5240" t="s">
        <v>1364</v>
      </c>
      <c r="EI5240" t="s">
        <v>1365</v>
      </c>
      <c r="EM5240" t="s">
        <v>766</v>
      </c>
      <c r="EN5240">
        <v>250</v>
      </c>
    </row>
    <row r="5241" spans="137:144" ht="25.5" customHeight="1">
      <c r="EG5241" t="s">
        <v>765</v>
      </c>
      <c r="EH5241" t="s">
        <v>1366</v>
      </c>
      <c r="EI5241" t="s">
        <v>1367</v>
      </c>
      <c r="EM5241" t="s">
        <v>766</v>
      </c>
      <c r="EN5241">
        <v>150</v>
      </c>
    </row>
    <row r="5242" spans="137:144" ht="25.5" customHeight="1">
      <c r="EG5242" t="s">
        <v>765</v>
      </c>
      <c r="EH5242" t="s">
        <v>1368</v>
      </c>
      <c r="EI5242" t="s">
        <v>1369</v>
      </c>
      <c r="EM5242" t="s">
        <v>766</v>
      </c>
      <c r="EN5242">
        <v>100</v>
      </c>
    </row>
    <row r="5243" spans="137:144" ht="25.5" customHeight="1">
      <c r="EG5243" t="s">
        <v>765</v>
      </c>
      <c r="EH5243" t="s">
        <v>1370</v>
      </c>
      <c r="EI5243" t="s">
        <v>1371</v>
      </c>
      <c r="EM5243" t="s">
        <v>766</v>
      </c>
      <c r="EN5243">
        <v>100</v>
      </c>
    </row>
    <row r="5244" spans="137:144" ht="25.5" customHeight="1">
      <c r="EG5244" t="s">
        <v>765</v>
      </c>
      <c r="EH5244" t="s">
        <v>1372</v>
      </c>
      <c r="EI5244" t="s">
        <v>1373</v>
      </c>
      <c r="EM5244" t="s">
        <v>766</v>
      </c>
      <c r="EN5244">
        <v>150</v>
      </c>
    </row>
    <row r="5245" spans="137:144" ht="25.5" customHeight="1">
      <c r="EG5245" t="s">
        <v>765</v>
      </c>
      <c r="EH5245" t="s">
        <v>1374</v>
      </c>
      <c r="EI5245" t="s">
        <v>1375</v>
      </c>
      <c r="EM5245" t="s">
        <v>766</v>
      </c>
      <c r="EN5245">
        <v>150</v>
      </c>
    </row>
    <row r="5246" spans="137:144" ht="25.5" customHeight="1">
      <c r="EG5246" t="s">
        <v>765</v>
      </c>
      <c r="EH5246" t="s">
        <v>1376</v>
      </c>
      <c r="EI5246" t="s">
        <v>1377</v>
      </c>
      <c r="EM5246" t="s">
        <v>766</v>
      </c>
      <c r="EN5246">
        <v>100</v>
      </c>
    </row>
    <row r="5247" spans="137:144" ht="25.5" customHeight="1">
      <c r="EG5247" t="s">
        <v>765</v>
      </c>
      <c r="EH5247" t="s">
        <v>1378</v>
      </c>
      <c r="EI5247" t="s">
        <v>1379</v>
      </c>
      <c r="EM5247" t="s">
        <v>766</v>
      </c>
      <c r="EN5247">
        <v>300</v>
      </c>
    </row>
    <row r="5248" spans="137:144" ht="25.5" customHeight="1">
      <c r="EG5248" t="s">
        <v>765</v>
      </c>
      <c r="EH5248" t="s">
        <v>1380</v>
      </c>
      <c r="EI5248" t="s">
        <v>1381</v>
      </c>
      <c r="EM5248" t="s">
        <v>766</v>
      </c>
      <c r="EN5248">
        <v>200</v>
      </c>
    </row>
    <row r="5249" spans="137:144" ht="25.5" customHeight="1">
      <c r="EG5249" t="s">
        <v>765</v>
      </c>
      <c r="EH5249" t="s">
        <v>1382</v>
      </c>
      <c r="EI5249" t="s">
        <v>1383</v>
      </c>
      <c r="EM5249" t="s">
        <v>766</v>
      </c>
      <c r="EN5249">
        <v>100</v>
      </c>
    </row>
    <row r="5250" spans="137:144" ht="25.5" customHeight="1">
      <c r="EG5250" t="s">
        <v>765</v>
      </c>
      <c r="EH5250" t="s">
        <v>1384</v>
      </c>
      <c r="EI5250" t="s">
        <v>1385</v>
      </c>
      <c r="EM5250" t="s">
        <v>766</v>
      </c>
      <c r="EN5250">
        <v>350</v>
      </c>
    </row>
    <row r="5251" spans="137:144" ht="25.5" customHeight="1">
      <c r="EG5251" t="s">
        <v>765</v>
      </c>
      <c r="EH5251" t="s">
        <v>1386</v>
      </c>
      <c r="EI5251" t="s">
        <v>1387</v>
      </c>
      <c r="EM5251" t="s">
        <v>766</v>
      </c>
      <c r="EN5251">
        <v>350</v>
      </c>
    </row>
    <row r="5252" spans="137:144" ht="25.5" customHeight="1">
      <c r="EG5252" t="s">
        <v>765</v>
      </c>
      <c r="EH5252" t="s">
        <v>1388</v>
      </c>
      <c r="EI5252" t="s">
        <v>1389</v>
      </c>
      <c r="EM5252" t="s">
        <v>766</v>
      </c>
      <c r="EN5252">
        <v>300</v>
      </c>
    </row>
    <row r="5253" spans="137:144" ht="25.5" customHeight="1">
      <c r="EG5253" t="s">
        <v>765</v>
      </c>
      <c r="EH5253" t="s">
        <v>1390</v>
      </c>
      <c r="EI5253" t="s">
        <v>1391</v>
      </c>
      <c r="EM5253" t="s">
        <v>766</v>
      </c>
      <c r="EN5253">
        <v>1900</v>
      </c>
    </row>
    <row r="5254" spans="137:144" ht="25.5" customHeight="1">
      <c r="EG5254" t="s">
        <v>765</v>
      </c>
      <c r="EH5254" t="s">
        <v>1392</v>
      </c>
      <c r="EI5254" t="s">
        <v>1393</v>
      </c>
      <c r="EM5254" t="s">
        <v>766</v>
      </c>
      <c r="EN5254">
        <v>250</v>
      </c>
    </row>
    <row r="5255" spans="137:144" ht="25.5" customHeight="1">
      <c r="EG5255" t="s">
        <v>765</v>
      </c>
      <c r="EH5255" t="s">
        <v>1394</v>
      </c>
      <c r="EI5255" t="s">
        <v>1395</v>
      </c>
      <c r="EM5255" t="s">
        <v>766</v>
      </c>
      <c r="EN5255">
        <v>300</v>
      </c>
    </row>
    <row r="5256" spans="137:144" ht="25.5" customHeight="1">
      <c r="EG5256" t="s">
        <v>765</v>
      </c>
      <c r="EH5256" t="s">
        <v>1396</v>
      </c>
      <c r="EI5256" t="s">
        <v>1397</v>
      </c>
      <c r="EM5256" t="s">
        <v>766</v>
      </c>
      <c r="EN5256">
        <v>250</v>
      </c>
    </row>
    <row r="5257" spans="137:144" ht="25.5" customHeight="1">
      <c r="EG5257" t="s">
        <v>765</v>
      </c>
      <c r="EH5257" t="s">
        <v>1398</v>
      </c>
      <c r="EI5257" t="s">
        <v>1399</v>
      </c>
      <c r="EM5257" t="s">
        <v>766</v>
      </c>
      <c r="EN5257">
        <v>350</v>
      </c>
    </row>
    <row r="5258" spans="137:144" ht="25.5" customHeight="1">
      <c r="EG5258" t="s">
        <v>765</v>
      </c>
      <c r="EH5258" t="s">
        <v>1400</v>
      </c>
      <c r="EI5258" t="s">
        <v>1401</v>
      </c>
      <c r="EM5258" t="s">
        <v>766</v>
      </c>
      <c r="EN5258">
        <v>200</v>
      </c>
    </row>
    <row r="5259" spans="137:144" ht="25.5" customHeight="1">
      <c r="EG5259" t="s">
        <v>765</v>
      </c>
      <c r="EH5259" t="s">
        <v>1402</v>
      </c>
      <c r="EI5259" t="s">
        <v>1403</v>
      </c>
      <c r="EM5259" t="s">
        <v>766</v>
      </c>
      <c r="EN5259">
        <v>300</v>
      </c>
    </row>
    <row r="5260" spans="137:144" ht="25.5" customHeight="1">
      <c r="EG5260" t="s">
        <v>765</v>
      </c>
      <c r="EH5260" t="s">
        <v>1404</v>
      </c>
      <c r="EI5260" t="s">
        <v>1405</v>
      </c>
      <c r="EM5260" t="s">
        <v>766</v>
      </c>
      <c r="EN5260">
        <v>2100</v>
      </c>
    </row>
    <row r="5261" spans="137:144" ht="25.5" customHeight="1">
      <c r="EG5261" t="s">
        <v>765</v>
      </c>
      <c r="EH5261" t="s">
        <v>1406</v>
      </c>
      <c r="EI5261" t="s">
        <v>1407</v>
      </c>
      <c r="EM5261" t="s">
        <v>766</v>
      </c>
      <c r="EN5261">
        <v>1700</v>
      </c>
    </row>
    <row r="5262" spans="137:144" ht="25.5" customHeight="1">
      <c r="EG5262" t="s">
        <v>765</v>
      </c>
      <c r="EH5262" t="s">
        <v>1408</v>
      </c>
      <c r="EI5262" t="s">
        <v>1409</v>
      </c>
      <c r="EM5262" t="s">
        <v>766</v>
      </c>
      <c r="EN5262">
        <v>100</v>
      </c>
    </row>
    <row r="5263" spans="137:144" ht="25.5" customHeight="1">
      <c r="EG5263" t="s">
        <v>765</v>
      </c>
      <c r="EH5263" t="s">
        <v>1410</v>
      </c>
      <c r="EI5263" t="s">
        <v>1411</v>
      </c>
      <c r="EM5263" t="s">
        <v>766</v>
      </c>
      <c r="EN5263">
        <v>100</v>
      </c>
    </row>
    <row r="5264" spans="137:144" ht="25.5" customHeight="1">
      <c r="EG5264" t="s">
        <v>765</v>
      </c>
      <c r="EH5264" t="s">
        <v>1412</v>
      </c>
      <c r="EI5264" t="s">
        <v>1413</v>
      </c>
      <c r="EM5264" t="s">
        <v>766</v>
      </c>
      <c r="EN5264">
        <v>100</v>
      </c>
    </row>
    <row r="5265" spans="137:144" ht="25.5" customHeight="1">
      <c r="EG5265" t="s">
        <v>765</v>
      </c>
      <c r="EH5265" t="s">
        <v>1414</v>
      </c>
      <c r="EI5265" t="s">
        <v>1415</v>
      </c>
      <c r="EM5265" t="s">
        <v>766</v>
      </c>
      <c r="EN5265">
        <v>100</v>
      </c>
    </row>
    <row r="5266" spans="137:144" ht="25.5" customHeight="1">
      <c r="EG5266" t="s">
        <v>765</v>
      </c>
      <c r="EH5266" t="s">
        <v>1416</v>
      </c>
      <c r="EI5266" t="s">
        <v>1417</v>
      </c>
      <c r="EM5266" t="s">
        <v>766</v>
      </c>
      <c r="EN5266">
        <v>50</v>
      </c>
    </row>
    <row r="5267" spans="137:144" ht="25.5" customHeight="1">
      <c r="EG5267" t="s">
        <v>765</v>
      </c>
      <c r="EH5267" t="s">
        <v>1418</v>
      </c>
      <c r="EI5267" t="s">
        <v>1419</v>
      </c>
      <c r="EM5267" t="s">
        <v>766</v>
      </c>
      <c r="EN5267">
        <v>100</v>
      </c>
    </row>
    <row r="5268" spans="137:144" ht="25.5" customHeight="1">
      <c r="EG5268" t="s">
        <v>765</v>
      </c>
      <c r="EH5268" t="s">
        <v>1420</v>
      </c>
      <c r="EI5268" t="s">
        <v>1421</v>
      </c>
      <c r="EM5268" t="s">
        <v>766</v>
      </c>
      <c r="EN5268">
        <v>50</v>
      </c>
    </row>
    <row r="5269" spans="137:144" ht="25.5" customHeight="1">
      <c r="EG5269" t="s">
        <v>765</v>
      </c>
      <c r="EH5269" t="s">
        <v>1422</v>
      </c>
      <c r="EI5269" t="s">
        <v>1423</v>
      </c>
      <c r="EM5269" t="s">
        <v>766</v>
      </c>
      <c r="EN5269">
        <v>700</v>
      </c>
    </row>
    <row r="5270" spans="137:144" ht="25.5" customHeight="1">
      <c r="EG5270" t="s">
        <v>765</v>
      </c>
      <c r="EH5270" t="s">
        <v>1424</v>
      </c>
      <c r="EI5270" t="s">
        <v>1425</v>
      </c>
      <c r="EM5270" t="s">
        <v>766</v>
      </c>
      <c r="EN5270">
        <v>250</v>
      </c>
    </row>
    <row r="5271" spans="137:144" ht="25.5" customHeight="1">
      <c r="EG5271" t="s">
        <v>765</v>
      </c>
      <c r="EH5271" t="s">
        <v>1426</v>
      </c>
      <c r="EI5271" t="s">
        <v>1427</v>
      </c>
      <c r="EM5271" t="s">
        <v>766</v>
      </c>
      <c r="EN5271">
        <v>300</v>
      </c>
    </row>
    <row r="5272" spans="137:144" ht="25.5" customHeight="1">
      <c r="EG5272" t="s">
        <v>765</v>
      </c>
      <c r="EH5272" t="s">
        <v>1428</v>
      </c>
      <c r="EI5272" t="s">
        <v>1429</v>
      </c>
      <c r="EM5272" t="s">
        <v>766</v>
      </c>
      <c r="EN5272">
        <v>250</v>
      </c>
    </row>
    <row r="5273" spans="137:144" ht="25.5" customHeight="1">
      <c r="EG5273" t="s">
        <v>765</v>
      </c>
      <c r="EH5273" t="s">
        <v>1430</v>
      </c>
      <c r="EI5273" t="s">
        <v>1431</v>
      </c>
      <c r="EM5273" t="s">
        <v>766</v>
      </c>
      <c r="EN5273">
        <v>450</v>
      </c>
    </row>
    <row r="5274" spans="137:144" ht="25.5" customHeight="1">
      <c r="EG5274" t="s">
        <v>765</v>
      </c>
      <c r="EH5274" t="s">
        <v>1432</v>
      </c>
      <c r="EI5274" t="s">
        <v>1433</v>
      </c>
      <c r="EM5274" t="s">
        <v>766</v>
      </c>
      <c r="EN5274">
        <v>350</v>
      </c>
    </row>
    <row r="5275" spans="137:144" ht="25.5" customHeight="1">
      <c r="EG5275" t="s">
        <v>765</v>
      </c>
      <c r="EH5275" t="s">
        <v>1434</v>
      </c>
      <c r="EI5275" t="s">
        <v>1435</v>
      </c>
      <c r="EM5275" t="s">
        <v>766</v>
      </c>
      <c r="EN5275">
        <v>200</v>
      </c>
    </row>
    <row r="5276" spans="137:144" ht="25.5" customHeight="1">
      <c r="EG5276" t="s">
        <v>765</v>
      </c>
      <c r="EH5276" t="s">
        <v>1436</v>
      </c>
      <c r="EI5276" t="s">
        <v>1437</v>
      </c>
      <c r="EM5276" t="s">
        <v>766</v>
      </c>
      <c r="EN5276">
        <v>250</v>
      </c>
    </row>
    <row r="5277" spans="137:144" ht="25.5" customHeight="1">
      <c r="EG5277" t="s">
        <v>765</v>
      </c>
      <c r="EH5277" t="s">
        <v>1438</v>
      </c>
      <c r="EI5277" t="s">
        <v>1439</v>
      </c>
      <c r="EM5277" t="s">
        <v>766</v>
      </c>
      <c r="EN5277">
        <v>150</v>
      </c>
    </row>
    <row r="5278" spans="137:144" ht="25.5" customHeight="1">
      <c r="EG5278" t="s">
        <v>765</v>
      </c>
      <c r="EH5278" t="s">
        <v>1440</v>
      </c>
      <c r="EI5278" t="s">
        <v>1441</v>
      </c>
      <c r="EM5278" t="s">
        <v>766</v>
      </c>
      <c r="EN5278">
        <v>200</v>
      </c>
    </row>
    <row r="5279" spans="137:144" ht="25.5" customHeight="1">
      <c r="EG5279" t="s">
        <v>765</v>
      </c>
      <c r="EH5279" t="s">
        <v>1442</v>
      </c>
      <c r="EI5279" t="s">
        <v>1443</v>
      </c>
      <c r="EM5279" t="s">
        <v>766</v>
      </c>
      <c r="EN5279">
        <v>200</v>
      </c>
    </row>
    <row r="5280" spans="137:144" ht="25.5" customHeight="1">
      <c r="EG5280" t="s">
        <v>765</v>
      </c>
      <c r="EH5280" t="s">
        <v>1444</v>
      </c>
      <c r="EI5280" t="s">
        <v>1445</v>
      </c>
      <c r="EM5280" t="s">
        <v>766</v>
      </c>
      <c r="EN5280">
        <v>200</v>
      </c>
    </row>
    <row r="5281" spans="137:144" ht="25.5" customHeight="1">
      <c r="EG5281" t="s">
        <v>765</v>
      </c>
      <c r="EH5281" t="s">
        <v>1446</v>
      </c>
      <c r="EI5281" t="s">
        <v>1447</v>
      </c>
      <c r="EM5281" t="s">
        <v>766</v>
      </c>
      <c r="EN5281">
        <v>200</v>
      </c>
    </row>
    <row r="5282" spans="137:144" ht="25.5" customHeight="1">
      <c r="EG5282" t="s">
        <v>765</v>
      </c>
      <c r="EH5282" t="s">
        <v>1448</v>
      </c>
      <c r="EI5282" t="s">
        <v>1449</v>
      </c>
      <c r="EM5282" t="s">
        <v>766</v>
      </c>
      <c r="EN5282">
        <v>200</v>
      </c>
    </row>
    <row r="5283" spans="137:144" ht="25.5" customHeight="1">
      <c r="EG5283" t="s">
        <v>765</v>
      </c>
      <c r="EH5283" t="s">
        <v>1450</v>
      </c>
      <c r="EI5283" t="s">
        <v>1451</v>
      </c>
      <c r="EM5283" t="s">
        <v>766</v>
      </c>
      <c r="EN5283">
        <v>150</v>
      </c>
    </row>
    <row r="5284" spans="137:144" ht="25.5" customHeight="1">
      <c r="EG5284" t="s">
        <v>765</v>
      </c>
      <c r="EH5284" t="s">
        <v>1452</v>
      </c>
      <c r="EI5284" t="s">
        <v>1453</v>
      </c>
      <c r="EM5284" t="s">
        <v>766</v>
      </c>
      <c r="EN5284">
        <v>100</v>
      </c>
    </row>
    <row r="5285" spans="137:144" ht="25.5" customHeight="1">
      <c r="EG5285" t="s">
        <v>765</v>
      </c>
      <c r="EH5285" t="s">
        <v>1454</v>
      </c>
      <c r="EI5285" t="s">
        <v>1455</v>
      </c>
      <c r="EM5285" t="s">
        <v>766</v>
      </c>
      <c r="EN5285">
        <v>350</v>
      </c>
    </row>
    <row r="5286" spans="137:144" ht="25.5" customHeight="1">
      <c r="EG5286" t="s">
        <v>765</v>
      </c>
      <c r="EH5286" t="s">
        <v>1456</v>
      </c>
      <c r="EI5286" t="s">
        <v>1457</v>
      </c>
      <c r="EM5286" t="s">
        <v>766</v>
      </c>
      <c r="EN5286">
        <v>2650</v>
      </c>
    </row>
    <row r="5287" spans="137:144" ht="25.5" customHeight="1">
      <c r="EG5287" t="s">
        <v>765</v>
      </c>
      <c r="EH5287" t="s">
        <v>1458</v>
      </c>
      <c r="EI5287" t="s">
        <v>1459</v>
      </c>
      <c r="EM5287" t="s">
        <v>766</v>
      </c>
      <c r="EN5287">
        <v>300</v>
      </c>
    </row>
    <row r="5288" spans="137:144" ht="25.5" customHeight="1">
      <c r="EG5288" t="s">
        <v>765</v>
      </c>
      <c r="EH5288" t="s">
        <v>1460</v>
      </c>
      <c r="EI5288" t="s">
        <v>1461</v>
      </c>
      <c r="EM5288" t="s">
        <v>766</v>
      </c>
      <c r="EN5288">
        <v>150</v>
      </c>
    </row>
    <row r="5289" spans="137:144" ht="25.5" customHeight="1">
      <c r="EG5289" t="s">
        <v>765</v>
      </c>
      <c r="EH5289" t="s">
        <v>1462</v>
      </c>
      <c r="EI5289" t="s">
        <v>1463</v>
      </c>
      <c r="EM5289" t="s">
        <v>766</v>
      </c>
      <c r="EN5289">
        <v>100</v>
      </c>
    </row>
    <row r="5290" spans="137:144" ht="25.5" customHeight="1">
      <c r="EG5290" t="s">
        <v>765</v>
      </c>
      <c r="EH5290" t="s">
        <v>1464</v>
      </c>
      <c r="EI5290" t="s">
        <v>1465</v>
      </c>
      <c r="EM5290" t="s">
        <v>766</v>
      </c>
      <c r="EN5290">
        <v>650</v>
      </c>
    </row>
    <row r="5291" spans="137:144" ht="25.5" customHeight="1">
      <c r="EG5291" t="s">
        <v>765</v>
      </c>
      <c r="EH5291" t="s">
        <v>1466</v>
      </c>
      <c r="EI5291" t="s">
        <v>1467</v>
      </c>
      <c r="EM5291" t="s">
        <v>766</v>
      </c>
      <c r="EN5291">
        <v>1200</v>
      </c>
    </row>
    <row r="5292" spans="137:144" ht="25.5" customHeight="1">
      <c r="EG5292" t="s">
        <v>765</v>
      </c>
      <c r="EH5292" t="s">
        <v>1468</v>
      </c>
      <c r="EI5292" t="s">
        <v>1469</v>
      </c>
      <c r="EM5292" t="s">
        <v>766</v>
      </c>
      <c r="EN5292">
        <v>500</v>
      </c>
    </row>
    <row r="5293" spans="137:144" ht="25.5" customHeight="1">
      <c r="EG5293" t="s">
        <v>765</v>
      </c>
      <c r="EH5293" t="s">
        <v>1470</v>
      </c>
      <c r="EI5293" t="s">
        <v>1471</v>
      </c>
      <c r="EM5293" t="s">
        <v>766</v>
      </c>
      <c r="EN5293">
        <v>200</v>
      </c>
    </row>
    <row r="5294" spans="137:144" ht="25.5" customHeight="1">
      <c r="EG5294" t="s">
        <v>765</v>
      </c>
      <c r="EH5294" t="s">
        <v>1472</v>
      </c>
      <c r="EI5294" t="s">
        <v>1473</v>
      </c>
      <c r="EM5294" t="s">
        <v>766</v>
      </c>
      <c r="EN5294">
        <v>1050</v>
      </c>
    </row>
    <row r="5295" spans="137:144" ht="25.5" customHeight="1">
      <c r="EG5295" t="s">
        <v>765</v>
      </c>
      <c r="EH5295" t="s">
        <v>1474</v>
      </c>
      <c r="EI5295" t="s">
        <v>1475</v>
      </c>
      <c r="EM5295" t="s">
        <v>766</v>
      </c>
      <c r="EN5295">
        <v>150</v>
      </c>
    </row>
    <row r="5296" spans="137:144" ht="25.5" customHeight="1">
      <c r="EG5296" t="s">
        <v>765</v>
      </c>
      <c r="EH5296" t="s">
        <v>1476</v>
      </c>
      <c r="EI5296" t="s">
        <v>1477</v>
      </c>
      <c r="EM5296" t="s">
        <v>766</v>
      </c>
      <c r="EN5296">
        <v>150</v>
      </c>
    </row>
    <row r="5297" spans="137:144" ht="25.5" customHeight="1">
      <c r="EG5297" t="s">
        <v>765</v>
      </c>
      <c r="EH5297" t="s">
        <v>1478</v>
      </c>
      <c r="EI5297" t="s">
        <v>1479</v>
      </c>
      <c r="EM5297" t="s">
        <v>766</v>
      </c>
      <c r="EN5297">
        <v>200</v>
      </c>
    </row>
    <row r="5298" spans="137:144" ht="25.5" customHeight="1">
      <c r="EG5298" t="s">
        <v>765</v>
      </c>
      <c r="EH5298" t="s">
        <v>1480</v>
      </c>
      <c r="EI5298" t="s">
        <v>1481</v>
      </c>
      <c r="EM5298" t="s">
        <v>766</v>
      </c>
      <c r="EN5298">
        <v>300</v>
      </c>
    </row>
    <row r="5299" spans="137:144" ht="25.5" customHeight="1">
      <c r="EG5299" t="s">
        <v>765</v>
      </c>
      <c r="EH5299" t="s">
        <v>1482</v>
      </c>
      <c r="EI5299" t="s">
        <v>1483</v>
      </c>
      <c r="EM5299" t="s">
        <v>766</v>
      </c>
      <c r="EN5299">
        <v>150</v>
      </c>
    </row>
    <row r="5300" spans="137:144" ht="25.5" customHeight="1">
      <c r="EG5300" t="s">
        <v>765</v>
      </c>
      <c r="EH5300" t="s">
        <v>1484</v>
      </c>
      <c r="EI5300" t="s">
        <v>1485</v>
      </c>
      <c r="EM5300" t="s">
        <v>766</v>
      </c>
      <c r="EN5300">
        <v>0</v>
      </c>
    </row>
    <row r="5301" spans="137:144" ht="25.5" customHeight="1">
      <c r="EG5301" t="s">
        <v>765</v>
      </c>
      <c r="EH5301" t="s">
        <v>1486</v>
      </c>
      <c r="EI5301" t="s">
        <v>1487</v>
      </c>
      <c r="EM5301" t="s">
        <v>766</v>
      </c>
      <c r="EN5301">
        <v>100</v>
      </c>
    </row>
    <row r="5302" spans="137:144" ht="25.5" customHeight="1">
      <c r="EG5302" t="s">
        <v>765</v>
      </c>
      <c r="EH5302" t="s">
        <v>1488</v>
      </c>
      <c r="EI5302" t="s">
        <v>1489</v>
      </c>
      <c r="EM5302" t="s">
        <v>766</v>
      </c>
      <c r="EN5302">
        <v>150</v>
      </c>
    </row>
    <row r="5303" spans="137:144" ht="25.5" customHeight="1">
      <c r="EG5303" t="s">
        <v>765</v>
      </c>
      <c r="EH5303" t="s">
        <v>1490</v>
      </c>
      <c r="EI5303" t="s">
        <v>1491</v>
      </c>
      <c r="EM5303" t="s">
        <v>766</v>
      </c>
      <c r="EN5303">
        <v>300</v>
      </c>
    </row>
    <row r="5304" spans="137:144" ht="25.5" customHeight="1">
      <c r="EG5304" t="s">
        <v>765</v>
      </c>
      <c r="EH5304" t="s">
        <v>1492</v>
      </c>
      <c r="EI5304" t="s">
        <v>1493</v>
      </c>
      <c r="EM5304" t="s">
        <v>766</v>
      </c>
      <c r="EN5304">
        <v>200</v>
      </c>
    </row>
    <row r="5305" spans="137:144" ht="25.5" customHeight="1">
      <c r="EG5305" t="s">
        <v>765</v>
      </c>
      <c r="EH5305" t="s">
        <v>1494</v>
      </c>
      <c r="EI5305" t="s">
        <v>1495</v>
      </c>
      <c r="EM5305" t="s">
        <v>766</v>
      </c>
      <c r="EN5305">
        <v>250</v>
      </c>
    </row>
    <row r="5306" spans="137:144" ht="25.5" customHeight="1">
      <c r="EG5306" t="s">
        <v>765</v>
      </c>
      <c r="EH5306" t="s">
        <v>1496</v>
      </c>
      <c r="EI5306" t="s">
        <v>1497</v>
      </c>
      <c r="EM5306" t="s">
        <v>766</v>
      </c>
      <c r="EN5306">
        <v>250</v>
      </c>
    </row>
    <row r="5307" spans="137:144" ht="25.5" customHeight="1">
      <c r="EG5307" t="s">
        <v>765</v>
      </c>
      <c r="EH5307" t="s">
        <v>1498</v>
      </c>
      <c r="EI5307" t="s">
        <v>1499</v>
      </c>
      <c r="EM5307" t="s">
        <v>766</v>
      </c>
      <c r="EN5307">
        <v>100</v>
      </c>
    </row>
    <row r="5308" spans="137:144" ht="25.5" customHeight="1">
      <c r="EG5308" t="s">
        <v>765</v>
      </c>
      <c r="EH5308" t="s">
        <v>1500</v>
      </c>
      <c r="EI5308" t="s">
        <v>1501</v>
      </c>
      <c r="EM5308" t="s">
        <v>766</v>
      </c>
      <c r="EN5308">
        <v>250</v>
      </c>
    </row>
    <row r="5309" spans="137:144" ht="25.5" customHeight="1">
      <c r="EG5309" t="s">
        <v>765</v>
      </c>
      <c r="EH5309" t="s">
        <v>1502</v>
      </c>
      <c r="EI5309" t="s">
        <v>1503</v>
      </c>
      <c r="EM5309" t="s">
        <v>766</v>
      </c>
      <c r="EN5309">
        <v>0</v>
      </c>
    </row>
    <row r="5310" spans="137:144" ht="25.5" customHeight="1">
      <c r="EG5310" t="s">
        <v>765</v>
      </c>
      <c r="EH5310" t="s">
        <v>1504</v>
      </c>
      <c r="EI5310" t="s">
        <v>1505</v>
      </c>
      <c r="EM5310" t="s">
        <v>766</v>
      </c>
      <c r="EN5310">
        <v>0</v>
      </c>
    </row>
    <row r="5311" spans="137:144" ht="25.5" customHeight="1">
      <c r="EG5311" t="s">
        <v>765</v>
      </c>
      <c r="EH5311" t="s">
        <v>1506</v>
      </c>
      <c r="EI5311" t="s">
        <v>1507</v>
      </c>
      <c r="EM5311" t="s">
        <v>766</v>
      </c>
      <c r="EN5311">
        <v>0</v>
      </c>
    </row>
    <row r="5312" spans="137:144" ht="25.5" customHeight="1">
      <c r="EG5312" t="s">
        <v>765</v>
      </c>
      <c r="EH5312" t="s">
        <v>1508</v>
      </c>
      <c r="EI5312" t="s">
        <v>1509</v>
      </c>
      <c r="EM5312" t="s">
        <v>766</v>
      </c>
      <c r="EN5312">
        <v>0</v>
      </c>
    </row>
    <row r="5313" spans="137:144" ht="25.5" customHeight="1">
      <c r="EG5313" t="s">
        <v>765</v>
      </c>
      <c r="EH5313" t="s">
        <v>1510</v>
      </c>
      <c r="EI5313" t="s">
        <v>1511</v>
      </c>
      <c r="EM5313" t="s">
        <v>766</v>
      </c>
      <c r="EN5313">
        <v>250</v>
      </c>
    </row>
    <row r="5314" spans="137:144" ht="25.5" customHeight="1">
      <c r="EG5314" t="s">
        <v>765</v>
      </c>
      <c r="EH5314" t="s">
        <v>1512</v>
      </c>
      <c r="EI5314" t="s">
        <v>1513</v>
      </c>
      <c r="EM5314" t="s">
        <v>766</v>
      </c>
      <c r="EN5314">
        <v>150</v>
      </c>
    </row>
    <row r="5315" spans="137:144" ht="25.5" customHeight="1">
      <c r="EG5315" t="s">
        <v>765</v>
      </c>
      <c r="EH5315" t="s">
        <v>1514</v>
      </c>
      <c r="EI5315" t="s">
        <v>1515</v>
      </c>
      <c r="EM5315" t="s">
        <v>766</v>
      </c>
      <c r="EN5315">
        <v>1300</v>
      </c>
    </row>
    <row r="5316" spans="137:144" ht="25.5" customHeight="1">
      <c r="EG5316" t="s">
        <v>839</v>
      </c>
      <c r="EH5316" t="s">
        <v>26</v>
      </c>
      <c r="EI5316" t="s">
        <v>27</v>
      </c>
      <c r="EM5316" t="s">
        <v>840</v>
      </c>
      <c r="EN5316">
        <v>600</v>
      </c>
    </row>
    <row r="5317" spans="137:144" ht="25.5" customHeight="1">
      <c r="EG5317" t="s">
        <v>839</v>
      </c>
      <c r="EH5317" t="s">
        <v>28</v>
      </c>
      <c r="EI5317" t="s">
        <v>29</v>
      </c>
      <c r="EM5317" t="s">
        <v>840</v>
      </c>
      <c r="EN5317">
        <v>350</v>
      </c>
    </row>
    <row r="5318" spans="137:144" ht="25.5" customHeight="1">
      <c r="EG5318" t="s">
        <v>839</v>
      </c>
      <c r="EH5318" t="s">
        <v>30</v>
      </c>
      <c r="EI5318" t="s">
        <v>31</v>
      </c>
      <c r="EM5318" t="s">
        <v>840</v>
      </c>
      <c r="EN5318">
        <v>400</v>
      </c>
    </row>
    <row r="5319" spans="137:144" ht="25.5" customHeight="1">
      <c r="EG5319" t="s">
        <v>839</v>
      </c>
      <c r="EH5319" t="s">
        <v>32</v>
      </c>
      <c r="EI5319" t="s">
        <v>33</v>
      </c>
      <c r="EM5319" t="s">
        <v>840</v>
      </c>
      <c r="EN5319">
        <v>900</v>
      </c>
    </row>
    <row r="5320" spans="137:144" ht="25.5" customHeight="1">
      <c r="EG5320" t="s">
        <v>839</v>
      </c>
      <c r="EH5320" t="s">
        <v>34</v>
      </c>
      <c r="EI5320" t="s">
        <v>35</v>
      </c>
      <c r="EM5320" t="s">
        <v>840</v>
      </c>
      <c r="EN5320">
        <v>1750</v>
      </c>
    </row>
    <row r="5321" spans="137:144" ht="25.5" customHeight="1">
      <c r="EG5321" t="s">
        <v>839</v>
      </c>
      <c r="EH5321" t="s">
        <v>36</v>
      </c>
      <c r="EI5321" t="s">
        <v>37</v>
      </c>
      <c r="EM5321" t="s">
        <v>840</v>
      </c>
      <c r="EN5321">
        <v>850</v>
      </c>
    </row>
    <row r="5322" spans="137:144" ht="25.5" customHeight="1">
      <c r="EG5322" t="s">
        <v>839</v>
      </c>
      <c r="EH5322" t="s">
        <v>38</v>
      </c>
      <c r="EI5322" t="s">
        <v>39</v>
      </c>
      <c r="EM5322" t="s">
        <v>840</v>
      </c>
      <c r="EN5322">
        <v>500</v>
      </c>
    </row>
    <row r="5323" spans="137:144" ht="25.5" customHeight="1">
      <c r="EG5323" t="s">
        <v>839</v>
      </c>
      <c r="EH5323" t="s">
        <v>40</v>
      </c>
      <c r="EI5323" t="s">
        <v>41</v>
      </c>
      <c r="EM5323" t="s">
        <v>840</v>
      </c>
      <c r="EN5323">
        <v>950</v>
      </c>
    </row>
    <row r="5324" spans="137:144" ht="25.5" customHeight="1">
      <c r="EG5324" t="s">
        <v>839</v>
      </c>
      <c r="EH5324" t="s">
        <v>42</v>
      </c>
      <c r="EI5324" t="s">
        <v>43</v>
      </c>
      <c r="EM5324" t="s">
        <v>840</v>
      </c>
      <c r="EN5324">
        <v>350</v>
      </c>
    </row>
    <row r="5325" spans="137:144" ht="25.5" customHeight="1">
      <c r="EG5325" t="s">
        <v>839</v>
      </c>
      <c r="EH5325" t="s">
        <v>44</v>
      </c>
      <c r="EI5325" t="s">
        <v>45</v>
      </c>
      <c r="EM5325" t="s">
        <v>840</v>
      </c>
      <c r="EN5325">
        <v>500</v>
      </c>
    </row>
    <row r="5326" spans="137:144" ht="25.5" customHeight="1">
      <c r="EG5326" t="s">
        <v>839</v>
      </c>
      <c r="EH5326" t="s">
        <v>46</v>
      </c>
      <c r="EI5326" t="s">
        <v>47</v>
      </c>
      <c r="EM5326" t="s">
        <v>840</v>
      </c>
      <c r="EN5326">
        <v>300</v>
      </c>
    </row>
    <row r="5327" spans="137:144" ht="25.5" customHeight="1">
      <c r="EG5327" t="s">
        <v>839</v>
      </c>
      <c r="EH5327" t="s">
        <v>48</v>
      </c>
      <c r="EI5327" t="s">
        <v>49</v>
      </c>
      <c r="EM5327" t="s">
        <v>840</v>
      </c>
      <c r="EN5327">
        <v>650</v>
      </c>
    </row>
    <row r="5328" spans="137:144" ht="25.5" customHeight="1">
      <c r="EG5328" t="s">
        <v>839</v>
      </c>
      <c r="EH5328" t="s">
        <v>50</v>
      </c>
      <c r="EI5328" t="s">
        <v>51</v>
      </c>
      <c r="EM5328" t="s">
        <v>840</v>
      </c>
      <c r="EN5328">
        <v>300</v>
      </c>
    </row>
    <row r="5329" spans="137:144" ht="25.5" customHeight="1">
      <c r="EG5329" t="s">
        <v>839</v>
      </c>
      <c r="EH5329" t="s">
        <v>52</v>
      </c>
      <c r="EI5329" t="s">
        <v>53</v>
      </c>
      <c r="EM5329" t="s">
        <v>840</v>
      </c>
      <c r="EN5329">
        <v>900</v>
      </c>
    </row>
    <row r="5330" spans="137:144" ht="25.5" customHeight="1">
      <c r="EG5330" t="s">
        <v>839</v>
      </c>
      <c r="EH5330" t="s">
        <v>54</v>
      </c>
      <c r="EI5330" t="s">
        <v>55</v>
      </c>
      <c r="EM5330" t="s">
        <v>840</v>
      </c>
      <c r="EN5330">
        <v>300</v>
      </c>
    </row>
    <row r="5331" spans="137:144" ht="25.5" customHeight="1">
      <c r="EG5331" t="s">
        <v>839</v>
      </c>
      <c r="EH5331" t="s">
        <v>56</v>
      </c>
      <c r="EI5331" t="s">
        <v>57</v>
      </c>
      <c r="EM5331" t="s">
        <v>840</v>
      </c>
      <c r="EN5331">
        <v>0</v>
      </c>
    </row>
    <row r="5332" spans="137:144" ht="25.5" customHeight="1">
      <c r="EG5332" t="s">
        <v>839</v>
      </c>
      <c r="EH5332" t="s">
        <v>58</v>
      </c>
      <c r="EI5332" t="s">
        <v>59</v>
      </c>
      <c r="EM5332" t="s">
        <v>840</v>
      </c>
      <c r="EN5332">
        <v>250</v>
      </c>
    </row>
    <row r="5333" spans="137:144" ht="25.5" customHeight="1">
      <c r="EG5333" t="s">
        <v>839</v>
      </c>
      <c r="EH5333" t="s">
        <v>60</v>
      </c>
      <c r="EI5333" t="s">
        <v>61</v>
      </c>
      <c r="EM5333" t="s">
        <v>840</v>
      </c>
      <c r="EN5333">
        <v>350</v>
      </c>
    </row>
    <row r="5334" spans="137:144" ht="25.5" customHeight="1">
      <c r="EG5334" t="s">
        <v>839</v>
      </c>
      <c r="EH5334" t="s">
        <v>62</v>
      </c>
      <c r="EI5334" t="s">
        <v>63</v>
      </c>
      <c r="EM5334" t="s">
        <v>840</v>
      </c>
      <c r="EN5334">
        <v>400</v>
      </c>
    </row>
    <row r="5335" spans="137:144" ht="25.5" customHeight="1">
      <c r="EG5335" t="s">
        <v>839</v>
      </c>
      <c r="EH5335" t="s">
        <v>64</v>
      </c>
      <c r="EI5335" t="s">
        <v>65</v>
      </c>
      <c r="EM5335" t="s">
        <v>840</v>
      </c>
      <c r="EN5335">
        <v>2550</v>
      </c>
    </row>
    <row r="5336" spans="137:144" ht="25.5" customHeight="1">
      <c r="EG5336" t="s">
        <v>839</v>
      </c>
      <c r="EH5336" t="s">
        <v>66</v>
      </c>
      <c r="EI5336" t="s">
        <v>67</v>
      </c>
      <c r="EM5336" t="s">
        <v>840</v>
      </c>
      <c r="EN5336">
        <v>2150</v>
      </c>
    </row>
    <row r="5337" spans="137:144" ht="25.5" customHeight="1">
      <c r="EG5337" t="s">
        <v>839</v>
      </c>
      <c r="EH5337" t="s">
        <v>68</v>
      </c>
      <c r="EI5337" t="s">
        <v>69</v>
      </c>
      <c r="EM5337" t="s">
        <v>840</v>
      </c>
      <c r="EN5337">
        <v>150</v>
      </c>
    </row>
    <row r="5338" spans="137:144" ht="25.5" customHeight="1">
      <c r="EG5338" t="s">
        <v>839</v>
      </c>
      <c r="EH5338" t="s">
        <v>70</v>
      </c>
      <c r="EI5338" t="s">
        <v>71</v>
      </c>
      <c r="EM5338" t="s">
        <v>840</v>
      </c>
      <c r="EN5338">
        <v>350</v>
      </c>
    </row>
    <row r="5339" spans="137:144" ht="25.5" customHeight="1">
      <c r="EG5339" t="s">
        <v>839</v>
      </c>
      <c r="EH5339" t="s">
        <v>72</v>
      </c>
      <c r="EI5339" t="s">
        <v>73</v>
      </c>
      <c r="EM5339" t="s">
        <v>840</v>
      </c>
      <c r="EN5339">
        <v>1200</v>
      </c>
    </row>
    <row r="5340" spans="137:144" ht="25.5" customHeight="1">
      <c r="EG5340" t="s">
        <v>839</v>
      </c>
      <c r="EH5340" t="s">
        <v>74</v>
      </c>
      <c r="EI5340" t="s">
        <v>75</v>
      </c>
      <c r="EM5340" t="s">
        <v>840</v>
      </c>
      <c r="EN5340">
        <v>700</v>
      </c>
    </row>
    <row r="5341" spans="137:144" ht="25.5" customHeight="1">
      <c r="EG5341" t="s">
        <v>839</v>
      </c>
      <c r="EH5341" t="s">
        <v>76</v>
      </c>
      <c r="EI5341" t="s">
        <v>77</v>
      </c>
      <c r="EM5341" t="s">
        <v>840</v>
      </c>
      <c r="EN5341">
        <v>550</v>
      </c>
    </row>
    <row r="5342" spans="137:144" ht="25.5" customHeight="1">
      <c r="EG5342" t="s">
        <v>839</v>
      </c>
      <c r="EH5342" t="s">
        <v>78</v>
      </c>
      <c r="EI5342" t="s">
        <v>79</v>
      </c>
      <c r="EM5342" t="s">
        <v>840</v>
      </c>
      <c r="EN5342">
        <v>450</v>
      </c>
    </row>
    <row r="5343" spans="137:144" ht="25.5" customHeight="1">
      <c r="EG5343" t="s">
        <v>839</v>
      </c>
      <c r="EH5343" t="s">
        <v>80</v>
      </c>
      <c r="EI5343" t="s">
        <v>81</v>
      </c>
      <c r="EM5343" t="s">
        <v>840</v>
      </c>
      <c r="EN5343">
        <v>2900</v>
      </c>
    </row>
    <row r="5344" spans="137:144" ht="25.5" customHeight="1">
      <c r="EG5344" t="s">
        <v>839</v>
      </c>
      <c r="EH5344" t="s">
        <v>82</v>
      </c>
      <c r="EI5344" t="s">
        <v>83</v>
      </c>
      <c r="EM5344" t="s">
        <v>840</v>
      </c>
      <c r="EN5344">
        <v>1100</v>
      </c>
    </row>
    <row r="5345" spans="137:144" ht="25.5" customHeight="1">
      <c r="EG5345" t="s">
        <v>839</v>
      </c>
      <c r="EH5345" t="s">
        <v>84</v>
      </c>
      <c r="EI5345" t="s">
        <v>85</v>
      </c>
      <c r="EM5345" t="s">
        <v>840</v>
      </c>
      <c r="EN5345">
        <v>350</v>
      </c>
    </row>
    <row r="5346" spans="137:144" ht="25.5" customHeight="1">
      <c r="EG5346" t="s">
        <v>839</v>
      </c>
      <c r="EH5346" t="s">
        <v>86</v>
      </c>
      <c r="EI5346" t="s">
        <v>87</v>
      </c>
      <c r="EM5346" t="s">
        <v>840</v>
      </c>
      <c r="EN5346">
        <v>600</v>
      </c>
    </row>
    <row r="5347" spans="137:144" ht="25.5" customHeight="1">
      <c r="EG5347" t="s">
        <v>839</v>
      </c>
      <c r="EH5347" t="s">
        <v>88</v>
      </c>
      <c r="EI5347" t="s">
        <v>89</v>
      </c>
      <c r="EM5347" t="s">
        <v>840</v>
      </c>
      <c r="EN5347">
        <v>1050</v>
      </c>
    </row>
    <row r="5348" spans="137:144" ht="25.5" customHeight="1">
      <c r="EG5348" t="s">
        <v>839</v>
      </c>
      <c r="EH5348" t="s">
        <v>90</v>
      </c>
      <c r="EI5348" t="s">
        <v>91</v>
      </c>
      <c r="EM5348" t="s">
        <v>840</v>
      </c>
      <c r="EN5348">
        <v>200</v>
      </c>
    </row>
    <row r="5349" spans="137:144" ht="25.5" customHeight="1">
      <c r="EG5349" t="s">
        <v>839</v>
      </c>
      <c r="EH5349" t="s">
        <v>92</v>
      </c>
      <c r="EI5349" t="s">
        <v>93</v>
      </c>
      <c r="EM5349" t="s">
        <v>840</v>
      </c>
      <c r="EN5349">
        <v>600</v>
      </c>
    </row>
    <row r="5350" spans="137:144" ht="25.5" customHeight="1">
      <c r="EG5350" t="s">
        <v>839</v>
      </c>
      <c r="EH5350" t="s">
        <v>94</v>
      </c>
      <c r="EI5350" t="s">
        <v>95</v>
      </c>
      <c r="EM5350" t="s">
        <v>840</v>
      </c>
      <c r="EN5350">
        <v>950</v>
      </c>
    </row>
    <row r="5351" spans="137:144" ht="25.5" customHeight="1">
      <c r="EG5351" t="s">
        <v>839</v>
      </c>
      <c r="EH5351" t="s">
        <v>96</v>
      </c>
      <c r="EI5351" t="s">
        <v>97</v>
      </c>
      <c r="EM5351" t="s">
        <v>840</v>
      </c>
      <c r="EN5351">
        <v>2350</v>
      </c>
    </row>
    <row r="5352" spans="137:144" ht="25.5" customHeight="1">
      <c r="EG5352" t="s">
        <v>839</v>
      </c>
      <c r="EH5352" t="s">
        <v>98</v>
      </c>
      <c r="EI5352" t="s">
        <v>99</v>
      </c>
      <c r="EM5352" t="s">
        <v>840</v>
      </c>
      <c r="EN5352">
        <v>700</v>
      </c>
    </row>
    <row r="5353" spans="137:144" ht="25.5" customHeight="1">
      <c r="EG5353" t="s">
        <v>839</v>
      </c>
      <c r="EH5353" t="s">
        <v>107</v>
      </c>
      <c r="EI5353" t="s">
        <v>108</v>
      </c>
      <c r="EM5353" t="s">
        <v>840</v>
      </c>
      <c r="EN5353">
        <v>850</v>
      </c>
    </row>
    <row r="5354" spans="137:144" ht="25.5" customHeight="1">
      <c r="EG5354" t="s">
        <v>839</v>
      </c>
      <c r="EH5354" t="s">
        <v>109</v>
      </c>
      <c r="EI5354" t="s">
        <v>110</v>
      </c>
      <c r="EM5354" t="s">
        <v>840</v>
      </c>
      <c r="EN5354">
        <v>1150</v>
      </c>
    </row>
    <row r="5355" spans="137:144" ht="25.5" customHeight="1">
      <c r="EG5355" t="s">
        <v>839</v>
      </c>
      <c r="EH5355" t="s">
        <v>111</v>
      </c>
      <c r="EI5355" t="s">
        <v>112</v>
      </c>
      <c r="EM5355" t="s">
        <v>840</v>
      </c>
      <c r="EN5355">
        <v>900</v>
      </c>
    </row>
    <row r="5356" spans="137:144" ht="25.5" customHeight="1">
      <c r="EG5356" t="s">
        <v>839</v>
      </c>
      <c r="EH5356" t="s">
        <v>113</v>
      </c>
      <c r="EI5356" t="s">
        <v>114</v>
      </c>
      <c r="EM5356" t="s">
        <v>840</v>
      </c>
      <c r="EN5356">
        <v>250</v>
      </c>
    </row>
    <row r="5357" spans="137:144" ht="25.5" customHeight="1">
      <c r="EG5357" t="s">
        <v>839</v>
      </c>
      <c r="EH5357" t="s">
        <v>115</v>
      </c>
      <c r="EI5357" t="s">
        <v>116</v>
      </c>
      <c r="EM5357" t="s">
        <v>840</v>
      </c>
      <c r="EN5357">
        <v>1500</v>
      </c>
    </row>
    <row r="5358" spans="137:144" ht="25.5" customHeight="1">
      <c r="EG5358" t="s">
        <v>839</v>
      </c>
      <c r="EH5358" t="s">
        <v>117</v>
      </c>
      <c r="EI5358" t="s">
        <v>118</v>
      </c>
      <c r="EM5358" t="s">
        <v>840</v>
      </c>
      <c r="EN5358">
        <v>900</v>
      </c>
    </row>
    <row r="5359" spans="137:144" ht="25.5" customHeight="1">
      <c r="EG5359" t="s">
        <v>839</v>
      </c>
      <c r="EH5359" t="s">
        <v>119</v>
      </c>
      <c r="EI5359" t="s">
        <v>120</v>
      </c>
      <c r="EM5359" t="s">
        <v>840</v>
      </c>
      <c r="EN5359">
        <v>450</v>
      </c>
    </row>
    <row r="5360" spans="137:144" ht="25.5" customHeight="1">
      <c r="EG5360" t="s">
        <v>839</v>
      </c>
      <c r="EH5360" t="s">
        <v>121</v>
      </c>
      <c r="EI5360" t="s">
        <v>122</v>
      </c>
      <c r="EM5360" t="s">
        <v>840</v>
      </c>
      <c r="EN5360">
        <v>700</v>
      </c>
    </row>
    <row r="5361" spans="137:144" ht="25.5" customHeight="1">
      <c r="EG5361" t="s">
        <v>839</v>
      </c>
      <c r="EH5361" t="s">
        <v>125</v>
      </c>
      <c r="EI5361" t="s">
        <v>126</v>
      </c>
      <c r="EM5361" t="s">
        <v>840</v>
      </c>
      <c r="EN5361">
        <v>900</v>
      </c>
    </row>
    <row r="5362" spans="137:144" ht="25.5" customHeight="1">
      <c r="EG5362" t="s">
        <v>839</v>
      </c>
      <c r="EH5362" t="s">
        <v>127</v>
      </c>
      <c r="EI5362" t="s">
        <v>128</v>
      </c>
      <c r="EM5362" t="s">
        <v>840</v>
      </c>
      <c r="EN5362">
        <v>450</v>
      </c>
    </row>
    <row r="5363" spans="137:144" ht="25.5" customHeight="1">
      <c r="EG5363" t="s">
        <v>839</v>
      </c>
      <c r="EH5363" t="s">
        <v>142</v>
      </c>
      <c r="EI5363" t="s">
        <v>143</v>
      </c>
      <c r="EM5363" t="s">
        <v>840</v>
      </c>
      <c r="EN5363">
        <v>250</v>
      </c>
    </row>
    <row r="5364" spans="137:144" ht="25.5" customHeight="1">
      <c r="EG5364" t="s">
        <v>839</v>
      </c>
      <c r="EH5364" t="s">
        <v>144</v>
      </c>
      <c r="EI5364" t="s">
        <v>145</v>
      </c>
      <c r="EM5364" t="s">
        <v>840</v>
      </c>
      <c r="EN5364">
        <v>700</v>
      </c>
    </row>
    <row r="5365" spans="137:144" ht="25.5" customHeight="1">
      <c r="EG5365" t="s">
        <v>839</v>
      </c>
      <c r="EH5365" t="s">
        <v>146</v>
      </c>
      <c r="EI5365" t="s">
        <v>147</v>
      </c>
      <c r="EM5365" t="s">
        <v>840</v>
      </c>
      <c r="EN5365">
        <v>600</v>
      </c>
    </row>
    <row r="5366" spans="137:144" ht="25.5" customHeight="1">
      <c r="EG5366" t="s">
        <v>839</v>
      </c>
      <c r="EH5366" t="s">
        <v>148</v>
      </c>
      <c r="EI5366" t="s">
        <v>149</v>
      </c>
      <c r="EM5366" t="s">
        <v>840</v>
      </c>
      <c r="EN5366">
        <v>100</v>
      </c>
    </row>
    <row r="5367" spans="137:144" ht="25.5" customHeight="1">
      <c r="EG5367" t="s">
        <v>839</v>
      </c>
      <c r="EH5367" t="s">
        <v>174</v>
      </c>
      <c r="EI5367" t="s">
        <v>175</v>
      </c>
      <c r="EM5367" t="s">
        <v>840</v>
      </c>
      <c r="EN5367">
        <v>2700</v>
      </c>
    </row>
    <row r="5368" spans="137:144" ht="25.5" customHeight="1">
      <c r="EG5368" t="s">
        <v>839</v>
      </c>
      <c r="EH5368" t="s">
        <v>176</v>
      </c>
      <c r="EI5368" t="s">
        <v>177</v>
      </c>
      <c r="EM5368" t="s">
        <v>840</v>
      </c>
      <c r="EN5368">
        <v>4700</v>
      </c>
    </row>
    <row r="5369" spans="137:144" ht="25.5" customHeight="1">
      <c r="EG5369" t="s">
        <v>839</v>
      </c>
      <c r="EH5369" t="s">
        <v>178</v>
      </c>
      <c r="EI5369" t="s">
        <v>179</v>
      </c>
      <c r="EM5369" t="s">
        <v>840</v>
      </c>
      <c r="EN5369">
        <v>1550</v>
      </c>
    </row>
    <row r="5370" spans="137:144" ht="25.5" customHeight="1">
      <c r="EG5370" t="s">
        <v>839</v>
      </c>
      <c r="EH5370" t="s">
        <v>180</v>
      </c>
      <c r="EI5370" t="s">
        <v>181</v>
      </c>
      <c r="EM5370" t="s">
        <v>840</v>
      </c>
      <c r="EN5370">
        <v>1450</v>
      </c>
    </row>
    <row r="5371" spans="137:144" ht="25.5" customHeight="1">
      <c r="EG5371" t="s">
        <v>839</v>
      </c>
      <c r="EH5371" t="s">
        <v>182</v>
      </c>
      <c r="EI5371" t="s">
        <v>183</v>
      </c>
      <c r="EM5371" t="s">
        <v>840</v>
      </c>
      <c r="EN5371">
        <v>1350</v>
      </c>
    </row>
    <row r="5372" spans="137:144" ht="25.5" customHeight="1">
      <c r="EG5372" t="s">
        <v>839</v>
      </c>
      <c r="EH5372" t="s">
        <v>184</v>
      </c>
      <c r="EI5372" t="s">
        <v>185</v>
      </c>
      <c r="EM5372" t="s">
        <v>840</v>
      </c>
      <c r="EN5372">
        <v>550</v>
      </c>
    </row>
    <row r="5373" spans="137:144" ht="25.5" customHeight="1">
      <c r="EG5373" t="s">
        <v>839</v>
      </c>
      <c r="EH5373" t="s">
        <v>186</v>
      </c>
      <c r="EI5373" t="s">
        <v>187</v>
      </c>
      <c r="EM5373" t="s">
        <v>840</v>
      </c>
      <c r="EN5373">
        <v>1050</v>
      </c>
    </row>
    <row r="5374" spans="137:144" ht="25.5" customHeight="1">
      <c r="EG5374" t="s">
        <v>839</v>
      </c>
      <c r="EH5374" t="s">
        <v>188</v>
      </c>
      <c r="EI5374" t="s">
        <v>189</v>
      </c>
      <c r="EM5374" t="s">
        <v>840</v>
      </c>
      <c r="EN5374">
        <v>2450</v>
      </c>
    </row>
    <row r="5375" spans="137:144" ht="25.5" customHeight="1">
      <c r="EG5375" t="s">
        <v>839</v>
      </c>
      <c r="EH5375" t="s">
        <v>190</v>
      </c>
      <c r="EI5375" t="s">
        <v>191</v>
      </c>
      <c r="EM5375" t="s">
        <v>840</v>
      </c>
      <c r="EN5375">
        <v>3250</v>
      </c>
    </row>
    <row r="5376" spans="137:144" ht="25.5" customHeight="1">
      <c r="EG5376" t="s">
        <v>839</v>
      </c>
      <c r="EH5376" t="s">
        <v>192</v>
      </c>
      <c r="EI5376" t="s">
        <v>193</v>
      </c>
      <c r="EM5376" t="s">
        <v>840</v>
      </c>
      <c r="EN5376">
        <v>1250</v>
      </c>
    </row>
    <row r="5377" spans="137:144" ht="25.5" customHeight="1">
      <c r="EG5377" t="s">
        <v>839</v>
      </c>
      <c r="EH5377" t="s">
        <v>195</v>
      </c>
      <c r="EI5377" t="s">
        <v>194</v>
      </c>
      <c r="EM5377" t="s">
        <v>840</v>
      </c>
      <c r="EN5377">
        <v>1900</v>
      </c>
    </row>
    <row r="5378" spans="137:144" ht="25.5" customHeight="1">
      <c r="EG5378" t="s">
        <v>839</v>
      </c>
      <c r="EH5378" t="s">
        <v>196</v>
      </c>
      <c r="EI5378" t="s">
        <v>197</v>
      </c>
      <c r="EM5378" t="s">
        <v>840</v>
      </c>
      <c r="EN5378">
        <v>1300</v>
      </c>
    </row>
    <row r="5379" spans="137:144" ht="25.5" customHeight="1">
      <c r="EG5379" t="s">
        <v>839</v>
      </c>
      <c r="EH5379" t="s">
        <v>198</v>
      </c>
      <c r="EI5379" t="s">
        <v>199</v>
      </c>
      <c r="EM5379" t="s">
        <v>840</v>
      </c>
      <c r="EN5379">
        <v>1000</v>
      </c>
    </row>
    <row r="5380" spans="137:144" ht="25.5" customHeight="1">
      <c r="EG5380" t="s">
        <v>839</v>
      </c>
      <c r="EH5380" t="s">
        <v>200</v>
      </c>
      <c r="EI5380" t="s">
        <v>201</v>
      </c>
      <c r="EM5380" t="s">
        <v>840</v>
      </c>
      <c r="EN5380">
        <v>850</v>
      </c>
    </row>
    <row r="5381" spans="137:144" ht="25.5" customHeight="1">
      <c r="EG5381" t="s">
        <v>839</v>
      </c>
      <c r="EH5381" t="s">
        <v>217</v>
      </c>
      <c r="EI5381" t="s">
        <v>218</v>
      </c>
      <c r="EM5381" t="s">
        <v>840</v>
      </c>
      <c r="EN5381">
        <v>150</v>
      </c>
    </row>
    <row r="5382" spans="137:144" ht="25.5" customHeight="1">
      <c r="EG5382" t="s">
        <v>839</v>
      </c>
      <c r="EH5382" t="s">
        <v>219</v>
      </c>
      <c r="EI5382" t="s">
        <v>220</v>
      </c>
      <c r="EM5382" t="s">
        <v>840</v>
      </c>
      <c r="EN5382">
        <v>200</v>
      </c>
    </row>
    <row r="5383" spans="137:144" ht="25.5" customHeight="1">
      <c r="EG5383" t="s">
        <v>839</v>
      </c>
      <c r="EH5383" t="s">
        <v>221</v>
      </c>
      <c r="EI5383" t="s">
        <v>222</v>
      </c>
      <c r="EM5383" t="s">
        <v>840</v>
      </c>
      <c r="EN5383">
        <v>750</v>
      </c>
    </row>
    <row r="5384" spans="137:144" ht="25.5" customHeight="1">
      <c r="EG5384" t="s">
        <v>839</v>
      </c>
      <c r="EH5384" t="s">
        <v>237</v>
      </c>
      <c r="EI5384" t="s">
        <v>238</v>
      </c>
      <c r="EM5384" t="s">
        <v>840</v>
      </c>
      <c r="EN5384">
        <v>250</v>
      </c>
    </row>
    <row r="5385" spans="137:144" ht="25.5" customHeight="1">
      <c r="EG5385" t="s">
        <v>839</v>
      </c>
      <c r="EH5385" t="s">
        <v>241</v>
      </c>
      <c r="EI5385" t="s">
        <v>242</v>
      </c>
      <c r="EM5385" t="s">
        <v>840</v>
      </c>
      <c r="EN5385">
        <v>450</v>
      </c>
    </row>
    <row r="5386" spans="137:144" ht="25.5" customHeight="1">
      <c r="EG5386" t="s">
        <v>839</v>
      </c>
      <c r="EH5386" t="s">
        <v>243</v>
      </c>
      <c r="EI5386" t="s">
        <v>244</v>
      </c>
      <c r="EM5386" t="s">
        <v>840</v>
      </c>
      <c r="EN5386">
        <v>1550</v>
      </c>
    </row>
    <row r="5387" spans="137:144" ht="25.5" customHeight="1">
      <c r="EG5387" t="s">
        <v>839</v>
      </c>
      <c r="EH5387" t="s">
        <v>1516</v>
      </c>
      <c r="EI5387" t="s">
        <v>1517</v>
      </c>
      <c r="EM5387" t="s">
        <v>840</v>
      </c>
      <c r="EN5387">
        <v>1450</v>
      </c>
    </row>
    <row r="5388" spans="137:144" ht="25.5" customHeight="1">
      <c r="EG5388" t="s">
        <v>839</v>
      </c>
      <c r="EH5388" t="s">
        <v>1518</v>
      </c>
      <c r="EI5388" t="s">
        <v>1519</v>
      </c>
      <c r="EM5388" t="s">
        <v>840</v>
      </c>
      <c r="EN5388">
        <v>3500</v>
      </c>
    </row>
    <row r="5389" spans="137:144" ht="25.5" customHeight="1">
      <c r="EG5389" t="s">
        <v>839</v>
      </c>
      <c r="EH5389" t="s">
        <v>1520</v>
      </c>
      <c r="EI5389" t="s">
        <v>1521</v>
      </c>
      <c r="EM5389" t="s">
        <v>840</v>
      </c>
      <c r="EN5389">
        <v>400</v>
      </c>
    </row>
    <row r="5390" spans="137:144" ht="25.5" customHeight="1">
      <c r="EG5390" t="s">
        <v>839</v>
      </c>
      <c r="EH5390" t="s">
        <v>1522</v>
      </c>
      <c r="EI5390" t="s">
        <v>1523</v>
      </c>
      <c r="EM5390" t="s">
        <v>840</v>
      </c>
      <c r="EN5390">
        <v>600</v>
      </c>
    </row>
    <row r="5391" spans="137:144" ht="25.5" customHeight="1">
      <c r="EG5391" t="s">
        <v>839</v>
      </c>
      <c r="EH5391" t="s">
        <v>1524</v>
      </c>
      <c r="EI5391" t="s">
        <v>1525</v>
      </c>
      <c r="EM5391" t="s">
        <v>840</v>
      </c>
      <c r="EN5391">
        <v>4700</v>
      </c>
    </row>
    <row r="5392" spans="137:144" ht="25.5" customHeight="1">
      <c r="EG5392" t="s">
        <v>839</v>
      </c>
      <c r="EH5392" t="s">
        <v>1526</v>
      </c>
      <c r="EI5392" t="s">
        <v>1527</v>
      </c>
      <c r="EM5392" t="s">
        <v>840</v>
      </c>
      <c r="EN5392">
        <v>3950</v>
      </c>
    </row>
    <row r="5393" spans="137:144" ht="25.5" customHeight="1">
      <c r="EG5393" t="s">
        <v>839</v>
      </c>
      <c r="EH5393" t="s">
        <v>1528</v>
      </c>
      <c r="EI5393" t="s">
        <v>1529</v>
      </c>
      <c r="EM5393" t="s">
        <v>840</v>
      </c>
      <c r="EN5393">
        <v>700</v>
      </c>
    </row>
    <row r="5394" spans="137:144" ht="25.5" customHeight="1">
      <c r="EG5394" t="s">
        <v>839</v>
      </c>
      <c r="EH5394" t="s">
        <v>1530</v>
      </c>
      <c r="EI5394" t="s">
        <v>1531</v>
      </c>
      <c r="EM5394" t="s">
        <v>840</v>
      </c>
      <c r="EN5394">
        <v>650</v>
      </c>
    </row>
    <row r="5395" spans="137:144" ht="25.5" customHeight="1">
      <c r="EG5395" t="s">
        <v>839</v>
      </c>
      <c r="EH5395" t="s">
        <v>1532</v>
      </c>
      <c r="EI5395" t="s">
        <v>1533</v>
      </c>
      <c r="EM5395" t="s">
        <v>840</v>
      </c>
      <c r="EN5395">
        <v>2350</v>
      </c>
    </row>
    <row r="5396" spans="137:144" ht="25.5" customHeight="1">
      <c r="EG5396" t="s">
        <v>839</v>
      </c>
      <c r="EH5396" t="s">
        <v>1534</v>
      </c>
      <c r="EI5396" t="s">
        <v>1535</v>
      </c>
      <c r="EM5396" t="s">
        <v>840</v>
      </c>
      <c r="EN5396">
        <v>1800</v>
      </c>
    </row>
    <row r="5397" spans="137:144" ht="25.5" customHeight="1">
      <c r="EG5397" t="s">
        <v>839</v>
      </c>
      <c r="EH5397" t="s">
        <v>1536</v>
      </c>
      <c r="EI5397" t="s">
        <v>1537</v>
      </c>
      <c r="EM5397" t="s">
        <v>840</v>
      </c>
      <c r="EN5397">
        <v>950</v>
      </c>
    </row>
    <row r="5398" spans="137:144" ht="25.5" customHeight="1">
      <c r="EG5398" t="s">
        <v>839</v>
      </c>
      <c r="EH5398" t="s">
        <v>1538</v>
      </c>
      <c r="EI5398" t="s">
        <v>1539</v>
      </c>
      <c r="EM5398" t="s">
        <v>840</v>
      </c>
      <c r="EN5398">
        <v>3100</v>
      </c>
    </row>
    <row r="5399" spans="137:144" ht="25.5" customHeight="1">
      <c r="EG5399" t="s">
        <v>839</v>
      </c>
      <c r="EH5399" t="s">
        <v>1540</v>
      </c>
      <c r="EI5399" t="s">
        <v>1541</v>
      </c>
      <c r="EM5399" t="s">
        <v>840</v>
      </c>
      <c r="EN5399">
        <v>2950</v>
      </c>
    </row>
    <row r="5400" spans="137:144" ht="25.5" customHeight="1">
      <c r="EG5400" t="s">
        <v>839</v>
      </c>
      <c r="EH5400" t="s">
        <v>1542</v>
      </c>
      <c r="EI5400" t="s">
        <v>1543</v>
      </c>
      <c r="EM5400" t="s">
        <v>840</v>
      </c>
      <c r="EN5400">
        <v>1600</v>
      </c>
    </row>
    <row r="5401" spans="137:144" ht="25.5" customHeight="1">
      <c r="EG5401" t="s">
        <v>839</v>
      </c>
      <c r="EH5401" t="s">
        <v>1544</v>
      </c>
      <c r="EI5401" t="s">
        <v>1545</v>
      </c>
      <c r="EM5401" t="s">
        <v>840</v>
      </c>
      <c r="EN5401">
        <v>1800</v>
      </c>
    </row>
    <row r="5402" spans="137:144" ht="25.5" customHeight="1">
      <c r="EG5402" t="s">
        <v>839</v>
      </c>
      <c r="EH5402" t="s">
        <v>1546</v>
      </c>
      <c r="EI5402" t="s">
        <v>1547</v>
      </c>
      <c r="EM5402" t="s">
        <v>840</v>
      </c>
      <c r="EN5402">
        <v>350</v>
      </c>
    </row>
    <row r="5403" spans="137:144" ht="25.5" customHeight="1">
      <c r="EG5403" t="s">
        <v>839</v>
      </c>
      <c r="EH5403" t="s">
        <v>1548</v>
      </c>
      <c r="EI5403" t="s">
        <v>1549</v>
      </c>
      <c r="EM5403" t="s">
        <v>840</v>
      </c>
      <c r="EN5403">
        <v>900</v>
      </c>
    </row>
    <row r="5404" spans="137:144" ht="25.5" customHeight="1">
      <c r="EG5404" t="s">
        <v>839</v>
      </c>
      <c r="EH5404" t="s">
        <v>1550</v>
      </c>
      <c r="EI5404" t="s">
        <v>1551</v>
      </c>
      <c r="EM5404" t="s">
        <v>840</v>
      </c>
      <c r="EN5404">
        <v>100</v>
      </c>
    </row>
    <row r="5405" spans="137:144" ht="25.5" customHeight="1">
      <c r="EG5405" t="s">
        <v>839</v>
      </c>
      <c r="EH5405" t="s">
        <v>1552</v>
      </c>
      <c r="EI5405" t="s">
        <v>1553</v>
      </c>
      <c r="EM5405" t="s">
        <v>840</v>
      </c>
      <c r="EN5405">
        <v>1700</v>
      </c>
    </row>
    <row r="5406" spans="137:144" ht="25.5" customHeight="1">
      <c r="EG5406" t="s">
        <v>839</v>
      </c>
      <c r="EH5406" t="s">
        <v>1554</v>
      </c>
      <c r="EI5406" t="s">
        <v>1555</v>
      </c>
      <c r="EM5406" t="s">
        <v>840</v>
      </c>
      <c r="EN5406">
        <v>250</v>
      </c>
    </row>
    <row r="5407" spans="137:144" ht="25.5" customHeight="1">
      <c r="EG5407" t="s">
        <v>839</v>
      </c>
      <c r="EH5407" t="s">
        <v>1556</v>
      </c>
      <c r="EI5407" t="s">
        <v>1557</v>
      </c>
      <c r="EM5407" t="s">
        <v>840</v>
      </c>
      <c r="EN5407">
        <v>1050</v>
      </c>
    </row>
    <row r="5408" spans="137:144" ht="25.5" customHeight="1">
      <c r="EG5408" t="s">
        <v>839</v>
      </c>
      <c r="EH5408" t="s">
        <v>1558</v>
      </c>
      <c r="EI5408" t="s">
        <v>1559</v>
      </c>
      <c r="EM5408" t="s">
        <v>840</v>
      </c>
      <c r="EN5408">
        <v>600</v>
      </c>
    </row>
    <row r="5409" spans="137:144" ht="25.5" customHeight="1">
      <c r="EG5409" t="s">
        <v>839</v>
      </c>
      <c r="EH5409" t="s">
        <v>1560</v>
      </c>
      <c r="EI5409" t="s">
        <v>1561</v>
      </c>
      <c r="EM5409" t="s">
        <v>840</v>
      </c>
      <c r="EN5409">
        <v>850</v>
      </c>
    </row>
    <row r="5410" spans="137:144" ht="25.5" customHeight="1">
      <c r="EG5410" t="s">
        <v>839</v>
      </c>
      <c r="EH5410" t="s">
        <v>1562</v>
      </c>
      <c r="EI5410" t="s">
        <v>1563</v>
      </c>
      <c r="EM5410" t="s">
        <v>840</v>
      </c>
      <c r="EN5410">
        <v>2250</v>
      </c>
    </row>
    <row r="5411" spans="137:144" ht="25.5" customHeight="1">
      <c r="EG5411" t="s">
        <v>839</v>
      </c>
      <c r="EH5411" t="s">
        <v>1564</v>
      </c>
      <c r="EI5411" t="s">
        <v>1565</v>
      </c>
      <c r="EM5411" t="s">
        <v>840</v>
      </c>
      <c r="EN5411">
        <v>1950</v>
      </c>
    </row>
    <row r="5412" spans="137:144" ht="25.5" customHeight="1">
      <c r="EG5412" t="s">
        <v>839</v>
      </c>
      <c r="EH5412" t="s">
        <v>1566</v>
      </c>
      <c r="EI5412" t="s">
        <v>1567</v>
      </c>
      <c r="EM5412" t="s">
        <v>840</v>
      </c>
      <c r="EN5412">
        <v>400</v>
      </c>
    </row>
    <row r="5413" spans="137:144" ht="25.5" customHeight="1">
      <c r="EG5413" t="s">
        <v>839</v>
      </c>
      <c r="EH5413" t="s">
        <v>1568</v>
      </c>
      <c r="EI5413" t="s">
        <v>1569</v>
      </c>
      <c r="EM5413" t="s">
        <v>840</v>
      </c>
      <c r="EN5413">
        <v>250</v>
      </c>
    </row>
    <row r="5414" spans="137:144" ht="25.5" customHeight="1">
      <c r="EG5414" t="s">
        <v>839</v>
      </c>
      <c r="EH5414" t="s">
        <v>1570</v>
      </c>
      <c r="EI5414" t="s">
        <v>1571</v>
      </c>
      <c r="EM5414" t="s">
        <v>840</v>
      </c>
      <c r="EN5414">
        <v>550</v>
      </c>
    </row>
    <row r="5415" spans="137:144" ht="25.5" customHeight="1">
      <c r="EG5415" t="s">
        <v>839</v>
      </c>
      <c r="EH5415" t="s">
        <v>1572</v>
      </c>
      <c r="EI5415" t="s">
        <v>1573</v>
      </c>
      <c r="EM5415" t="s">
        <v>840</v>
      </c>
      <c r="EN5415">
        <v>2550</v>
      </c>
    </row>
    <row r="5416" spans="137:144" ht="25.5" customHeight="1">
      <c r="EG5416" t="s">
        <v>839</v>
      </c>
      <c r="EH5416" t="s">
        <v>1574</v>
      </c>
      <c r="EI5416" t="s">
        <v>1575</v>
      </c>
      <c r="EM5416" t="s">
        <v>840</v>
      </c>
      <c r="EN5416">
        <v>900</v>
      </c>
    </row>
    <row r="5417" spans="137:144" ht="25.5" customHeight="1">
      <c r="EG5417" t="s">
        <v>839</v>
      </c>
      <c r="EH5417" t="s">
        <v>1576</v>
      </c>
      <c r="EI5417" t="s">
        <v>1577</v>
      </c>
      <c r="EM5417" t="s">
        <v>840</v>
      </c>
      <c r="EN5417">
        <v>1900</v>
      </c>
    </row>
    <row r="5418" spans="137:144" ht="25.5" customHeight="1">
      <c r="EG5418" t="s">
        <v>839</v>
      </c>
      <c r="EH5418" t="s">
        <v>1578</v>
      </c>
      <c r="EI5418" t="s">
        <v>1579</v>
      </c>
      <c r="EM5418" t="s">
        <v>840</v>
      </c>
      <c r="EN5418">
        <v>1400</v>
      </c>
    </row>
    <row r="5419" spans="137:144" ht="25.5" customHeight="1">
      <c r="EG5419" t="s">
        <v>839</v>
      </c>
      <c r="EH5419" t="s">
        <v>1580</v>
      </c>
      <c r="EI5419" t="s">
        <v>1581</v>
      </c>
      <c r="EM5419" t="s">
        <v>840</v>
      </c>
      <c r="EN5419">
        <v>800</v>
      </c>
    </row>
    <row r="5420" spans="137:144" ht="25.5" customHeight="1">
      <c r="EG5420" t="s">
        <v>839</v>
      </c>
      <c r="EH5420" t="s">
        <v>1582</v>
      </c>
      <c r="EI5420" t="s">
        <v>1583</v>
      </c>
      <c r="EM5420" t="s">
        <v>840</v>
      </c>
      <c r="EN5420">
        <v>750</v>
      </c>
    </row>
    <row r="5421" spans="137:144" ht="25.5" customHeight="1">
      <c r="EG5421" t="s">
        <v>839</v>
      </c>
      <c r="EH5421" t="s">
        <v>1584</v>
      </c>
      <c r="EI5421" t="s">
        <v>1585</v>
      </c>
      <c r="EM5421" t="s">
        <v>840</v>
      </c>
      <c r="EN5421">
        <v>1300</v>
      </c>
    </row>
    <row r="5422" spans="137:144" ht="25.5" customHeight="1">
      <c r="EG5422" t="s">
        <v>839</v>
      </c>
      <c r="EH5422" t="s">
        <v>1586</v>
      </c>
      <c r="EI5422" t="s">
        <v>1587</v>
      </c>
      <c r="EM5422" t="s">
        <v>840</v>
      </c>
      <c r="EN5422">
        <v>1350</v>
      </c>
    </row>
    <row r="5423" spans="137:144" ht="25.5" customHeight="1">
      <c r="EG5423" t="s">
        <v>839</v>
      </c>
      <c r="EH5423" t="s">
        <v>1588</v>
      </c>
      <c r="EI5423" t="s">
        <v>1589</v>
      </c>
      <c r="EM5423" t="s">
        <v>840</v>
      </c>
      <c r="EN5423">
        <v>1050</v>
      </c>
    </row>
    <row r="5424" spans="137:144" ht="25.5" customHeight="1">
      <c r="EG5424" t="s">
        <v>839</v>
      </c>
      <c r="EH5424" t="s">
        <v>1590</v>
      </c>
      <c r="EI5424" t="s">
        <v>1591</v>
      </c>
      <c r="EM5424" t="s">
        <v>840</v>
      </c>
      <c r="EN5424">
        <v>1200</v>
      </c>
    </row>
    <row r="5425" spans="137:144" ht="25.5" customHeight="1">
      <c r="EG5425" t="s">
        <v>839</v>
      </c>
      <c r="EH5425" t="s">
        <v>1592</v>
      </c>
      <c r="EI5425" t="s">
        <v>1593</v>
      </c>
      <c r="EM5425" t="s">
        <v>840</v>
      </c>
      <c r="EN5425">
        <v>2200</v>
      </c>
    </row>
    <row r="5426" spans="137:144" ht="25.5" customHeight="1">
      <c r="EG5426" t="s">
        <v>839</v>
      </c>
      <c r="EH5426" t="s">
        <v>1594</v>
      </c>
      <c r="EI5426" t="s">
        <v>1595</v>
      </c>
      <c r="EM5426" t="s">
        <v>840</v>
      </c>
      <c r="EN5426">
        <v>2200</v>
      </c>
    </row>
    <row r="5427" spans="137:144" ht="25.5" customHeight="1">
      <c r="EG5427" t="s">
        <v>839</v>
      </c>
      <c r="EH5427" t="s">
        <v>1596</v>
      </c>
      <c r="EI5427" t="s">
        <v>1597</v>
      </c>
      <c r="EM5427" t="s">
        <v>840</v>
      </c>
      <c r="EN5427">
        <v>1500</v>
      </c>
    </row>
    <row r="5428" spans="137:144" ht="25.5" customHeight="1">
      <c r="EG5428" t="s">
        <v>839</v>
      </c>
      <c r="EH5428" t="s">
        <v>1598</v>
      </c>
      <c r="EI5428" t="s">
        <v>1599</v>
      </c>
      <c r="EM5428" t="s">
        <v>840</v>
      </c>
      <c r="EN5428">
        <v>4500</v>
      </c>
    </row>
    <row r="5429" spans="137:144" ht="25.5" customHeight="1">
      <c r="EG5429" t="s">
        <v>839</v>
      </c>
      <c r="EH5429" t="s">
        <v>1600</v>
      </c>
      <c r="EI5429" t="s">
        <v>1601</v>
      </c>
      <c r="EM5429" t="s">
        <v>840</v>
      </c>
      <c r="EN5429">
        <v>500</v>
      </c>
    </row>
    <row r="5430" spans="137:144" ht="25.5" customHeight="1">
      <c r="EG5430" t="s">
        <v>839</v>
      </c>
      <c r="EH5430" t="s">
        <v>1602</v>
      </c>
      <c r="EI5430" t="s">
        <v>1603</v>
      </c>
      <c r="EM5430" t="s">
        <v>840</v>
      </c>
      <c r="EN5430">
        <v>600</v>
      </c>
    </row>
    <row r="5431" spans="137:144" ht="25.5" customHeight="1">
      <c r="EG5431" t="s">
        <v>839</v>
      </c>
      <c r="EH5431" t="s">
        <v>1604</v>
      </c>
      <c r="EI5431" t="s">
        <v>1605</v>
      </c>
      <c r="EM5431" t="s">
        <v>840</v>
      </c>
      <c r="EN5431">
        <v>550</v>
      </c>
    </row>
    <row r="5432" spans="137:144" ht="25.5" customHeight="1">
      <c r="EG5432" t="s">
        <v>839</v>
      </c>
      <c r="EH5432" t="s">
        <v>1606</v>
      </c>
      <c r="EI5432" t="s">
        <v>1607</v>
      </c>
      <c r="EM5432" t="s">
        <v>840</v>
      </c>
      <c r="EN5432">
        <v>350</v>
      </c>
    </row>
    <row r="5433" spans="137:144" ht="25.5" customHeight="1">
      <c r="EG5433" t="s">
        <v>839</v>
      </c>
      <c r="EH5433" t="s">
        <v>1608</v>
      </c>
      <c r="EI5433" t="s">
        <v>1609</v>
      </c>
      <c r="EM5433" t="s">
        <v>840</v>
      </c>
      <c r="EN5433">
        <v>750</v>
      </c>
    </row>
    <row r="5434" spans="137:144" ht="25.5" customHeight="1">
      <c r="EG5434" t="s">
        <v>839</v>
      </c>
      <c r="EH5434" t="s">
        <v>1610</v>
      </c>
      <c r="EI5434" t="s">
        <v>1611</v>
      </c>
      <c r="EM5434" t="s">
        <v>840</v>
      </c>
      <c r="EN5434">
        <v>750</v>
      </c>
    </row>
    <row r="5435" spans="137:144" ht="25.5" customHeight="1">
      <c r="EG5435" t="s">
        <v>839</v>
      </c>
      <c r="EH5435" t="s">
        <v>1612</v>
      </c>
      <c r="EI5435" t="s">
        <v>1613</v>
      </c>
      <c r="EM5435" t="s">
        <v>840</v>
      </c>
      <c r="EN5435">
        <v>1050</v>
      </c>
    </row>
    <row r="5436" spans="137:144" ht="25.5" customHeight="1">
      <c r="EG5436" t="s">
        <v>839</v>
      </c>
      <c r="EH5436" t="s">
        <v>1614</v>
      </c>
      <c r="EI5436" t="s">
        <v>1615</v>
      </c>
      <c r="EM5436" t="s">
        <v>840</v>
      </c>
      <c r="EN5436">
        <v>550</v>
      </c>
    </row>
    <row r="5437" spans="137:144" ht="25.5" customHeight="1">
      <c r="EG5437" t="s">
        <v>839</v>
      </c>
      <c r="EH5437" t="s">
        <v>1616</v>
      </c>
      <c r="EI5437" t="s">
        <v>1617</v>
      </c>
      <c r="EM5437" t="s">
        <v>840</v>
      </c>
      <c r="EN5437">
        <v>1200</v>
      </c>
    </row>
    <row r="5438" spans="137:144" ht="25.5" customHeight="1">
      <c r="EG5438" t="s">
        <v>839</v>
      </c>
      <c r="EH5438" t="s">
        <v>1618</v>
      </c>
      <c r="EI5438" t="s">
        <v>1619</v>
      </c>
      <c r="EM5438" t="s">
        <v>840</v>
      </c>
      <c r="EN5438">
        <v>1150</v>
      </c>
    </row>
    <row r="5439" spans="137:144" ht="25.5" customHeight="1">
      <c r="EG5439" t="s">
        <v>839</v>
      </c>
      <c r="EH5439" t="s">
        <v>1620</v>
      </c>
      <c r="EI5439" t="s">
        <v>1621</v>
      </c>
      <c r="EM5439" t="s">
        <v>840</v>
      </c>
      <c r="EN5439">
        <v>950</v>
      </c>
    </row>
    <row r="5440" spans="137:144" ht="25.5" customHeight="1">
      <c r="EG5440" t="s">
        <v>839</v>
      </c>
      <c r="EH5440" t="s">
        <v>1622</v>
      </c>
      <c r="EI5440" t="s">
        <v>1623</v>
      </c>
      <c r="EM5440" t="s">
        <v>840</v>
      </c>
      <c r="EN5440">
        <v>350</v>
      </c>
    </row>
    <row r="5441" spans="137:144" ht="25.5" customHeight="1">
      <c r="EG5441" t="s">
        <v>839</v>
      </c>
      <c r="EH5441" t="s">
        <v>1624</v>
      </c>
      <c r="EI5441" t="s">
        <v>1625</v>
      </c>
      <c r="EM5441" t="s">
        <v>840</v>
      </c>
      <c r="EN5441">
        <v>1350</v>
      </c>
    </row>
    <row r="5442" spans="137:144" ht="25.5" customHeight="1">
      <c r="EG5442" t="s">
        <v>839</v>
      </c>
      <c r="EH5442" t="s">
        <v>1626</v>
      </c>
      <c r="EI5442" t="s">
        <v>1627</v>
      </c>
      <c r="EM5442" t="s">
        <v>840</v>
      </c>
      <c r="EN5442">
        <v>1100</v>
      </c>
    </row>
    <row r="5443" spans="137:144" ht="25.5" customHeight="1">
      <c r="EG5443" t="s">
        <v>839</v>
      </c>
      <c r="EH5443" t="s">
        <v>1628</v>
      </c>
      <c r="EI5443" t="s">
        <v>1629</v>
      </c>
      <c r="EM5443" t="s">
        <v>840</v>
      </c>
      <c r="EN5443">
        <v>950</v>
      </c>
    </row>
    <row r="5444" spans="137:144" ht="25.5" customHeight="1">
      <c r="EG5444" t="s">
        <v>839</v>
      </c>
      <c r="EH5444" t="s">
        <v>1630</v>
      </c>
      <c r="EI5444" t="s">
        <v>1631</v>
      </c>
      <c r="EM5444" t="s">
        <v>840</v>
      </c>
      <c r="EN5444">
        <v>700</v>
      </c>
    </row>
    <row r="5445" spans="137:144" ht="25.5" customHeight="1">
      <c r="EG5445" t="s">
        <v>839</v>
      </c>
      <c r="EH5445" t="s">
        <v>1632</v>
      </c>
      <c r="EI5445" t="s">
        <v>1633</v>
      </c>
      <c r="EM5445" t="s">
        <v>840</v>
      </c>
      <c r="EN5445">
        <v>1550</v>
      </c>
    </row>
    <row r="5446" spans="137:144" ht="25.5" customHeight="1">
      <c r="EG5446" t="s">
        <v>839</v>
      </c>
      <c r="EH5446" t="s">
        <v>1634</v>
      </c>
      <c r="EI5446" t="s">
        <v>1635</v>
      </c>
      <c r="EM5446" t="s">
        <v>840</v>
      </c>
      <c r="EN5446">
        <v>1900</v>
      </c>
    </row>
    <row r="5447" spans="137:144" ht="25.5" customHeight="1">
      <c r="EG5447" t="s">
        <v>839</v>
      </c>
      <c r="EH5447" t="s">
        <v>1636</v>
      </c>
      <c r="EI5447" t="s">
        <v>1637</v>
      </c>
      <c r="EM5447" t="s">
        <v>840</v>
      </c>
      <c r="EN5447">
        <v>400</v>
      </c>
    </row>
    <row r="5448" spans="137:144" ht="25.5" customHeight="1">
      <c r="EG5448" t="s">
        <v>839</v>
      </c>
      <c r="EH5448" t="s">
        <v>1638</v>
      </c>
      <c r="EI5448" t="s">
        <v>1639</v>
      </c>
      <c r="EM5448" t="s">
        <v>840</v>
      </c>
      <c r="EN5448">
        <v>600</v>
      </c>
    </row>
    <row r="5449" spans="137:144" ht="25.5" customHeight="1">
      <c r="EG5449" t="s">
        <v>839</v>
      </c>
      <c r="EH5449" t="s">
        <v>1640</v>
      </c>
      <c r="EI5449" t="s">
        <v>1641</v>
      </c>
      <c r="EM5449" t="s">
        <v>840</v>
      </c>
      <c r="EN5449">
        <v>650</v>
      </c>
    </row>
    <row r="5450" spans="137:144" ht="25.5" customHeight="1">
      <c r="EG5450" t="s">
        <v>839</v>
      </c>
      <c r="EH5450" t="s">
        <v>1642</v>
      </c>
      <c r="EI5450" t="s">
        <v>1643</v>
      </c>
      <c r="EM5450" t="s">
        <v>840</v>
      </c>
      <c r="EN5450">
        <v>3250</v>
      </c>
    </row>
    <row r="5451" spans="137:144" ht="25.5" customHeight="1">
      <c r="EG5451" t="s">
        <v>839</v>
      </c>
      <c r="EH5451" t="s">
        <v>1644</v>
      </c>
      <c r="EI5451" t="s">
        <v>1645</v>
      </c>
      <c r="EM5451" t="s">
        <v>840</v>
      </c>
      <c r="EN5451">
        <v>1000</v>
      </c>
    </row>
    <row r="5452" spans="137:144" ht="25.5" customHeight="1">
      <c r="EG5452" t="s">
        <v>839</v>
      </c>
      <c r="EH5452" t="s">
        <v>1646</v>
      </c>
      <c r="EI5452" t="s">
        <v>1647</v>
      </c>
      <c r="EM5452" t="s">
        <v>840</v>
      </c>
      <c r="EN5452">
        <v>1050</v>
      </c>
    </row>
    <row r="5453" spans="137:144" ht="25.5" customHeight="1">
      <c r="EG5453" t="s">
        <v>839</v>
      </c>
      <c r="EH5453" t="s">
        <v>1648</v>
      </c>
      <c r="EI5453" t="s">
        <v>1649</v>
      </c>
      <c r="EM5453" t="s">
        <v>840</v>
      </c>
      <c r="EN5453">
        <v>3100</v>
      </c>
    </row>
    <row r="5454" spans="137:144" ht="25.5" customHeight="1">
      <c r="EG5454" t="s">
        <v>839</v>
      </c>
      <c r="EH5454" t="s">
        <v>1650</v>
      </c>
      <c r="EI5454" t="s">
        <v>1651</v>
      </c>
      <c r="EM5454" t="s">
        <v>840</v>
      </c>
      <c r="EN5454">
        <v>2750</v>
      </c>
    </row>
    <row r="5455" spans="137:144" ht="25.5" customHeight="1">
      <c r="EG5455" t="s">
        <v>839</v>
      </c>
      <c r="EH5455" t="s">
        <v>1652</v>
      </c>
      <c r="EI5455" t="s">
        <v>1653</v>
      </c>
      <c r="EM5455" t="s">
        <v>840</v>
      </c>
      <c r="EN5455">
        <v>1200</v>
      </c>
    </row>
    <row r="5456" spans="137:144" ht="25.5" customHeight="1">
      <c r="EG5456" t="s">
        <v>839</v>
      </c>
      <c r="EH5456" t="s">
        <v>1654</v>
      </c>
      <c r="EI5456" t="s">
        <v>1655</v>
      </c>
      <c r="EM5456" t="s">
        <v>840</v>
      </c>
      <c r="EN5456">
        <v>1100</v>
      </c>
    </row>
    <row r="5457" spans="137:144" ht="25.5" customHeight="1">
      <c r="EG5457" t="s">
        <v>839</v>
      </c>
      <c r="EH5457" t="s">
        <v>1656</v>
      </c>
      <c r="EI5457" t="s">
        <v>1657</v>
      </c>
      <c r="EM5457" t="s">
        <v>840</v>
      </c>
      <c r="EN5457">
        <v>550</v>
      </c>
    </row>
    <row r="5458" spans="137:144" ht="25.5" customHeight="1">
      <c r="EG5458" t="s">
        <v>839</v>
      </c>
      <c r="EH5458" t="s">
        <v>1658</v>
      </c>
      <c r="EI5458" t="s">
        <v>1659</v>
      </c>
      <c r="EM5458" t="s">
        <v>840</v>
      </c>
      <c r="EN5458">
        <v>1300</v>
      </c>
    </row>
    <row r="5459" spans="137:144" ht="25.5" customHeight="1">
      <c r="EG5459" t="s">
        <v>839</v>
      </c>
      <c r="EH5459" t="s">
        <v>1660</v>
      </c>
      <c r="EI5459" t="s">
        <v>1661</v>
      </c>
      <c r="EM5459" t="s">
        <v>840</v>
      </c>
      <c r="EN5459">
        <v>2000</v>
      </c>
    </row>
    <row r="5460" spans="137:144" ht="25.5" customHeight="1">
      <c r="EG5460" t="s">
        <v>839</v>
      </c>
      <c r="EH5460" t="s">
        <v>1662</v>
      </c>
      <c r="EI5460" t="s">
        <v>1663</v>
      </c>
      <c r="EM5460" t="s">
        <v>840</v>
      </c>
      <c r="EN5460">
        <v>950</v>
      </c>
    </row>
    <row r="5461" spans="137:144" ht="25.5" customHeight="1">
      <c r="EG5461" t="s">
        <v>839</v>
      </c>
      <c r="EH5461" t="s">
        <v>1664</v>
      </c>
      <c r="EI5461" t="s">
        <v>1665</v>
      </c>
      <c r="EM5461" t="s">
        <v>840</v>
      </c>
      <c r="EN5461">
        <v>1400</v>
      </c>
    </row>
    <row r="5462" spans="137:144" ht="25.5" customHeight="1">
      <c r="EG5462" t="s">
        <v>839</v>
      </c>
      <c r="EH5462" t="s">
        <v>1666</v>
      </c>
      <c r="EI5462" t="s">
        <v>1667</v>
      </c>
      <c r="EM5462" t="s">
        <v>840</v>
      </c>
      <c r="EN5462">
        <v>1250</v>
      </c>
    </row>
    <row r="5463" spans="137:144" ht="25.5" customHeight="1">
      <c r="EG5463" t="s">
        <v>839</v>
      </c>
      <c r="EH5463" t="s">
        <v>1668</v>
      </c>
      <c r="EI5463" t="s">
        <v>1669</v>
      </c>
      <c r="EM5463" t="s">
        <v>840</v>
      </c>
      <c r="EN5463">
        <v>850</v>
      </c>
    </row>
    <row r="5464" spans="137:144" ht="25.5" customHeight="1">
      <c r="EG5464" t="s">
        <v>839</v>
      </c>
      <c r="EH5464" t="s">
        <v>1670</v>
      </c>
      <c r="EI5464" t="s">
        <v>1671</v>
      </c>
      <c r="EM5464" t="s">
        <v>840</v>
      </c>
      <c r="EN5464">
        <v>250</v>
      </c>
    </row>
    <row r="5465" spans="137:144" ht="25.5" customHeight="1">
      <c r="EG5465" t="s">
        <v>839</v>
      </c>
      <c r="EH5465" t="s">
        <v>1672</v>
      </c>
      <c r="EI5465" t="s">
        <v>1673</v>
      </c>
      <c r="EM5465" t="s">
        <v>840</v>
      </c>
      <c r="EN5465">
        <v>1000</v>
      </c>
    </row>
    <row r="5466" spans="137:144" ht="25.5" customHeight="1">
      <c r="EG5466" t="s">
        <v>839</v>
      </c>
      <c r="EH5466" t="s">
        <v>1674</v>
      </c>
      <c r="EI5466" t="s">
        <v>1675</v>
      </c>
      <c r="EM5466" t="s">
        <v>840</v>
      </c>
      <c r="EN5466">
        <v>1500</v>
      </c>
    </row>
    <row r="5467" spans="137:144" ht="25.5" customHeight="1">
      <c r="EG5467" t="s">
        <v>839</v>
      </c>
      <c r="EH5467" t="s">
        <v>1054</v>
      </c>
      <c r="EI5467" t="s">
        <v>1676</v>
      </c>
      <c r="EM5467" t="s">
        <v>840</v>
      </c>
      <c r="EN5467">
        <v>1350</v>
      </c>
    </row>
    <row r="5468" spans="137:144" ht="25.5" customHeight="1">
      <c r="EG5468" t="s">
        <v>839</v>
      </c>
      <c r="EH5468" t="s">
        <v>1677</v>
      </c>
      <c r="EI5468" t="s">
        <v>1678</v>
      </c>
      <c r="EM5468" t="s">
        <v>840</v>
      </c>
      <c r="EN5468">
        <v>700</v>
      </c>
    </row>
    <row r="5469" spans="137:144" ht="25.5" customHeight="1">
      <c r="EG5469" t="s">
        <v>839</v>
      </c>
      <c r="EH5469" t="s">
        <v>1679</v>
      </c>
      <c r="EI5469" t="s">
        <v>1680</v>
      </c>
      <c r="EM5469" t="s">
        <v>840</v>
      </c>
      <c r="EN5469">
        <v>1550</v>
      </c>
    </row>
    <row r="5470" spans="137:144" ht="25.5" customHeight="1">
      <c r="EG5470" t="s">
        <v>839</v>
      </c>
      <c r="EH5470" t="s">
        <v>1056</v>
      </c>
      <c r="EI5470" t="s">
        <v>1681</v>
      </c>
      <c r="EM5470" t="s">
        <v>840</v>
      </c>
      <c r="EN5470">
        <v>1000</v>
      </c>
    </row>
    <row r="5471" spans="137:144" ht="25.5" customHeight="1">
      <c r="EG5471" t="s">
        <v>839</v>
      </c>
      <c r="EH5471" t="s">
        <v>1682</v>
      </c>
      <c r="EI5471" t="s">
        <v>1683</v>
      </c>
      <c r="EM5471" t="s">
        <v>840</v>
      </c>
      <c r="EN5471">
        <v>950</v>
      </c>
    </row>
    <row r="5472" spans="137:144" ht="25.5" customHeight="1">
      <c r="EG5472" t="s">
        <v>839</v>
      </c>
      <c r="EH5472" t="s">
        <v>1684</v>
      </c>
      <c r="EI5472" t="s">
        <v>1685</v>
      </c>
      <c r="EM5472" t="s">
        <v>840</v>
      </c>
      <c r="EN5472">
        <v>1250</v>
      </c>
    </row>
    <row r="5473" spans="137:144" ht="25.5" customHeight="1">
      <c r="EG5473" t="s">
        <v>839</v>
      </c>
      <c r="EH5473" t="s">
        <v>1062</v>
      </c>
      <c r="EI5473" t="s">
        <v>1686</v>
      </c>
      <c r="EM5473" t="s">
        <v>840</v>
      </c>
      <c r="EN5473">
        <v>1100</v>
      </c>
    </row>
    <row r="5474" spans="137:144" ht="25.5" customHeight="1">
      <c r="EG5474" t="s">
        <v>839</v>
      </c>
      <c r="EH5474" t="s">
        <v>1687</v>
      </c>
      <c r="EI5474" t="s">
        <v>1688</v>
      </c>
      <c r="EM5474" t="s">
        <v>840</v>
      </c>
      <c r="EN5474">
        <v>500</v>
      </c>
    </row>
    <row r="5475" spans="137:144" ht="25.5" customHeight="1">
      <c r="EG5475" t="s">
        <v>839</v>
      </c>
      <c r="EH5475" t="s">
        <v>1689</v>
      </c>
      <c r="EI5475" t="s">
        <v>1690</v>
      </c>
      <c r="EM5475" t="s">
        <v>840</v>
      </c>
      <c r="EN5475">
        <v>700</v>
      </c>
    </row>
    <row r="5476" spans="137:144" ht="25.5" customHeight="1">
      <c r="EG5476" t="s">
        <v>839</v>
      </c>
      <c r="EH5476" t="s">
        <v>1691</v>
      </c>
      <c r="EI5476" t="s">
        <v>1692</v>
      </c>
      <c r="EM5476" t="s">
        <v>840</v>
      </c>
      <c r="EN5476">
        <v>700</v>
      </c>
    </row>
    <row r="5477" spans="137:144" ht="25.5" customHeight="1">
      <c r="EG5477" t="s">
        <v>839</v>
      </c>
      <c r="EH5477" t="s">
        <v>1064</v>
      </c>
      <c r="EI5477" t="s">
        <v>1693</v>
      </c>
      <c r="EM5477" t="s">
        <v>840</v>
      </c>
      <c r="EN5477">
        <v>1200</v>
      </c>
    </row>
    <row r="5478" spans="137:144" ht="25.5" customHeight="1">
      <c r="EG5478" t="s">
        <v>839</v>
      </c>
      <c r="EH5478" t="s">
        <v>1694</v>
      </c>
      <c r="EI5478" t="s">
        <v>1695</v>
      </c>
      <c r="EM5478" t="s">
        <v>840</v>
      </c>
      <c r="EN5478">
        <v>1300</v>
      </c>
    </row>
    <row r="5479" spans="137:144" ht="25.5" customHeight="1">
      <c r="EG5479" t="s">
        <v>839</v>
      </c>
      <c r="EH5479" t="s">
        <v>1068</v>
      </c>
      <c r="EI5479" t="s">
        <v>1696</v>
      </c>
      <c r="EM5479" t="s">
        <v>840</v>
      </c>
      <c r="EN5479">
        <v>1150</v>
      </c>
    </row>
    <row r="5480" spans="137:144" ht="25.5" customHeight="1">
      <c r="EG5480" t="s">
        <v>839</v>
      </c>
      <c r="EH5480" t="s">
        <v>1070</v>
      </c>
      <c r="EI5480" t="s">
        <v>1697</v>
      </c>
      <c r="EM5480" t="s">
        <v>840</v>
      </c>
      <c r="EN5480">
        <v>1100</v>
      </c>
    </row>
    <row r="5481" spans="137:144" ht="25.5" customHeight="1">
      <c r="EG5481" t="s">
        <v>839</v>
      </c>
      <c r="EH5481" t="s">
        <v>1076</v>
      </c>
      <c r="EI5481" t="s">
        <v>1698</v>
      </c>
      <c r="EM5481" t="s">
        <v>840</v>
      </c>
      <c r="EN5481">
        <v>1150</v>
      </c>
    </row>
    <row r="5482" spans="137:144" ht="25.5" customHeight="1">
      <c r="EG5482" t="s">
        <v>839</v>
      </c>
      <c r="EH5482" t="s">
        <v>1078</v>
      </c>
      <c r="EI5482" t="s">
        <v>1699</v>
      </c>
      <c r="EM5482" t="s">
        <v>840</v>
      </c>
      <c r="EN5482">
        <v>500</v>
      </c>
    </row>
    <row r="5483" spans="137:144" ht="25.5" customHeight="1">
      <c r="EG5483" t="s">
        <v>839</v>
      </c>
      <c r="EH5483" t="s">
        <v>1080</v>
      </c>
      <c r="EI5483" t="s">
        <v>1700</v>
      </c>
      <c r="EM5483" t="s">
        <v>840</v>
      </c>
      <c r="EN5483">
        <v>400</v>
      </c>
    </row>
    <row r="5484" spans="137:144" ht="25.5" customHeight="1">
      <c r="EG5484" t="s">
        <v>839</v>
      </c>
      <c r="EH5484" t="s">
        <v>1082</v>
      </c>
      <c r="EI5484" t="s">
        <v>1701</v>
      </c>
      <c r="EM5484" t="s">
        <v>840</v>
      </c>
      <c r="EN5484">
        <v>2000</v>
      </c>
    </row>
    <row r="5485" spans="137:144" ht="25.5" customHeight="1">
      <c r="EG5485" t="s">
        <v>839</v>
      </c>
      <c r="EH5485" t="s">
        <v>1084</v>
      </c>
      <c r="EI5485" t="s">
        <v>1702</v>
      </c>
      <c r="EM5485" t="s">
        <v>840</v>
      </c>
      <c r="EN5485">
        <v>1550</v>
      </c>
    </row>
    <row r="5486" spans="137:144" ht="25.5" customHeight="1">
      <c r="EG5486" t="s">
        <v>839</v>
      </c>
      <c r="EH5486" t="s">
        <v>1088</v>
      </c>
      <c r="EI5486" t="s">
        <v>1703</v>
      </c>
      <c r="EM5486" t="s">
        <v>840</v>
      </c>
      <c r="EN5486">
        <v>1150</v>
      </c>
    </row>
    <row r="5487" spans="137:144" ht="25.5" customHeight="1">
      <c r="EG5487" t="s">
        <v>839</v>
      </c>
      <c r="EH5487" t="s">
        <v>1704</v>
      </c>
      <c r="EI5487" t="s">
        <v>1705</v>
      </c>
      <c r="EM5487" t="s">
        <v>840</v>
      </c>
      <c r="EN5487">
        <v>700</v>
      </c>
    </row>
    <row r="5488" spans="137:144" ht="25.5" customHeight="1">
      <c r="EG5488" t="s">
        <v>839</v>
      </c>
      <c r="EH5488" t="s">
        <v>1090</v>
      </c>
      <c r="EI5488" t="s">
        <v>1706</v>
      </c>
      <c r="EM5488" t="s">
        <v>840</v>
      </c>
      <c r="EN5488">
        <v>750</v>
      </c>
    </row>
    <row r="5489" spans="137:144" ht="25.5" customHeight="1">
      <c r="EG5489" t="s">
        <v>839</v>
      </c>
      <c r="EH5489" t="s">
        <v>1707</v>
      </c>
      <c r="EI5489" t="s">
        <v>1708</v>
      </c>
      <c r="EM5489" t="s">
        <v>840</v>
      </c>
      <c r="EN5489">
        <v>1200</v>
      </c>
    </row>
    <row r="5490" spans="137:144" ht="25.5" customHeight="1">
      <c r="EG5490" t="s">
        <v>839</v>
      </c>
      <c r="EH5490" t="s">
        <v>1709</v>
      </c>
      <c r="EI5490" t="s">
        <v>1105</v>
      </c>
      <c r="EM5490" t="s">
        <v>840</v>
      </c>
      <c r="EN5490">
        <v>600</v>
      </c>
    </row>
    <row r="5491" spans="137:144" ht="25.5" customHeight="1">
      <c r="EG5491" t="s">
        <v>839</v>
      </c>
      <c r="EH5491" t="s">
        <v>1710</v>
      </c>
      <c r="EI5491" t="s">
        <v>1711</v>
      </c>
      <c r="EM5491" t="s">
        <v>840</v>
      </c>
      <c r="EN5491">
        <v>550</v>
      </c>
    </row>
    <row r="5492" spans="137:144" ht="25.5" customHeight="1">
      <c r="EG5492" t="s">
        <v>839</v>
      </c>
      <c r="EH5492" t="s">
        <v>1712</v>
      </c>
      <c r="EI5492" t="s">
        <v>1713</v>
      </c>
      <c r="EM5492" t="s">
        <v>840</v>
      </c>
      <c r="EN5492">
        <v>1350</v>
      </c>
    </row>
    <row r="5493" spans="137:144" ht="25.5" customHeight="1">
      <c r="EG5493" t="s">
        <v>839</v>
      </c>
      <c r="EH5493" t="s">
        <v>1714</v>
      </c>
      <c r="EI5493" t="s">
        <v>1715</v>
      </c>
      <c r="EM5493" t="s">
        <v>840</v>
      </c>
      <c r="EN5493">
        <v>1100</v>
      </c>
    </row>
    <row r="5494" spans="137:144" ht="25.5" customHeight="1">
      <c r="EG5494" t="s">
        <v>839</v>
      </c>
      <c r="EH5494" t="s">
        <v>1098</v>
      </c>
      <c r="EI5494" t="s">
        <v>1716</v>
      </c>
      <c r="EM5494" t="s">
        <v>840</v>
      </c>
      <c r="EN5494">
        <v>950</v>
      </c>
    </row>
    <row r="5495" spans="137:144" ht="25.5" customHeight="1">
      <c r="EG5495" t="s">
        <v>839</v>
      </c>
      <c r="EH5495" t="s">
        <v>1717</v>
      </c>
      <c r="EI5495" t="s">
        <v>1718</v>
      </c>
      <c r="EM5495" t="s">
        <v>840</v>
      </c>
      <c r="EN5495">
        <v>900</v>
      </c>
    </row>
    <row r="5496" spans="137:144" ht="25.5" customHeight="1">
      <c r="EG5496" t="s">
        <v>839</v>
      </c>
      <c r="EH5496" t="s">
        <v>1719</v>
      </c>
      <c r="EI5496" t="s">
        <v>1720</v>
      </c>
      <c r="EM5496" t="s">
        <v>840</v>
      </c>
      <c r="EN5496">
        <v>850</v>
      </c>
    </row>
    <row r="5497" spans="137:144" ht="25.5" customHeight="1">
      <c r="EG5497" t="s">
        <v>839</v>
      </c>
      <c r="EH5497" t="s">
        <v>1721</v>
      </c>
      <c r="EI5497" t="s">
        <v>1722</v>
      </c>
      <c r="EM5497" t="s">
        <v>840</v>
      </c>
      <c r="EN5497">
        <v>1750</v>
      </c>
    </row>
    <row r="5498" spans="137:144" ht="25.5" customHeight="1">
      <c r="EG5498" t="s">
        <v>839</v>
      </c>
      <c r="EH5498" t="s">
        <v>1108</v>
      </c>
      <c r="EI5498" t="s">
        <v>1723</v>
      </c>
      <c r="EM5498" t="s">
        <v>840</v>
      </c>
      <c r="EN5498">
        <v>1400</v>
      </c>
    </row>
    <row r="5499" spans="137:144" ht="25.5" customHeight="1">
      <c r="EG5499" t="s">
        <v>839</v>
      </c>
      <c r="EH5499" t="s">
        <v>1110</v>
      </c>
      <c r="EI5499" t="s">
        <v>1724</v>
      </c>
      <c r="EM5499" t="s">
        <v>840</v>
      </c>
      <c r="EN5499">
        <v>600</v>
      </c>
    </row>
    <row r="5500" spans="137:144" ht="25.5" customHeight="1">
      <c r="EG5500" t="s">
        <v>839</v>
      </c>
      <c r="EH5500" t="s">
        <v>1725</v>
      </c>
      <c r="EI5500" t="s">
        <v>1726</v>
      </c>
      <c r="EM5500" t="s">
        <v>840</v>
      </c>
      <c r="EN5500">
        <v>1100</v>
      </c>
    </row>
    <row r="5501" spans="137:144" ht="25.5" customHeight="1">
      <c r="EG5501" t="s">
        <v>839</v>
      </c>
      <c r="EH5501" t="s">
        <v>1120</v>
      </c>
      <c r="EI5501" t="s">
        <v>1727</v>
      </c>
      <c r="EM5501" t="s">
        <v>840</v>
      </c>
      <c r="EN5501">
        <v>450</v>
      </c>
    </row>
    <row r="5502" spans="137:144" ht="25.5" customHeight="1">
      <c r="EG5502" t="s">
        <v>839</v>
      </c>
      <c r="EH5502" t="s">
        <v>1728</v>
      </c>
      <c r="EI5502" t="s">
        <v>1729</v>
      </c>
      <c r="EM5502" t="s">
        <v>840</v>
      </c>
      <c r="EN5502">
        <v>550</v>
      </c>
    </row>
    <row r="5503" spans="137:144" ht="25.5" customHeight="1">
      <c r="EG5503" t="s">
        <v>839</v>
      </c>
      <c r="EH5503" t="s">
        <v>1730</v>
      </c>
      <c r="EI5503" t="s">
        <v>1731</v>
      </c>
      <c r="EM5503" t="s">
        <v>840</v>
      </c>
      <c r="EN5503">
        <v>850</v>
      </c>
    </row>
    <row r="5504" spans="137:144" ht="25.5" customHeight="1">
      <c r="EG5504" t="s">
        <v>839</v>
      </c>
      <c r="EH5504" t="s">
        <v>1732</v>
      </c>
      <c r="EI5504" t="s">
        <v>1733</v>
      </c>
      <c r="EM5504" t="s">
        <v>840</v>
      </c>
      <c r="EN5504">
        <v>650</v>
      </c>
    </row>
    <row r="5505" spans="137:144" ht="25.5" customHeight="1">
      <c r="EG5505" t="s">
        <v>839</v>
      </c>
      <c r="EH5505" t="s">
        <v>1734</v>
      </c>
      <c r="EI5505" t="s">
        <v>1735</v>
      </c>
      <c r="EM5505" t="s">
        <v>840</v>
      </c>
      <c r="EN5505">
        <v>200</v>
      </c>
    </row>
    <row r="5506" spans="137:144" ht="25.5" customHeight="1">
      <c r="EG5506" t="s">
        <v>839</v>
      </c>
      <c r="EH5506" t="s">
        <v>1122</v>
      </c>
      <c r="EI5506" t="s">
        <v>1736</v>
      </c>
      <c r="EM5506" t="s">
        <v>840</v>
      </c>
      <c r="EN5506">
        <v>350</v>
      </c>
    </row>
    <row r="5507" spans="137:144" ht="25.5" customHeight="1">
      <c r="EG5507" t="s">
        <v>839</v>
      </c>
      <c r="EH5507" t="s">
        <v>1737</v>
      </c>
      <c r="EI5507" t="s">
        <v>1141</v>
      </c>
      <c r="EM5507" t="s">
        <v>840</v>
      </c>
      <c r="EN5507">
        <v>950</v>
      </c>
    </row>
    <row r="5508" spans="137:144" ht="25.5" customHeight="1">
      <c r="EG5508" t="s">
        <v>839</v>
      </c>
      <c r="EH5508" t="s">
        <v>1132</v>
      </c>
      <c r="EI5508" t="s">
        <v>1738</v>
      </c>
      <c r="EM5508" t="s">
        <v>840</v>
      </c>
      <c r="EN5508">
        <v>700</v>
      </c>
    </row>
    <row r="5509" spans="137:144" ht="25.5" customHeight="1">
      <c r="EG5509" t="s">
        <v>839</v>
      </c>
      <c r="EH5509" t="s">
        <v>1739</v>
      </c>
      <c r="EI5509" t="s">
        <v>1740</v>
      </c>
      <c r="EM5509" t="s">
        <v>840</v>
      </c>
      <c r="EN5509">
        <v>300</v>
      </c>
    </row>
    <row r="5510" spans="137:144" ht="25.5" customHeight="1">
      <c r="EG5510" t="s">
        <v>839</v>
      </c>
      <c r="EH5510" t="s">
        <v>1741</v>
      </c>
      <c r="EI5510" t="s">
        <v>1143</v>
      </c>
      <c r="EM5510" t="s">
        <v>840</v>
      </c>
      <c r="EN5510">
        <v>1050</v>
      </c>
    </row>
    <row r="5511" spans="137:144" ht="25.5" customHeight="1">
      <c r="EG5511" t="s">
        <v>839</v>
      </c>
      <c r="EH5511" t="s">
        <v>1742</v>
      </c>
      <c r="EI5511" t="s">
        <v>1743</v>
      </c>
      <c r="EM5511" t="s">
        <v>840</v>
      </c>
      <c r="EN5511">
        <v>2000</v>
      </c>
    </row>
    <row r="5512" spans="137:144" ht="25.5" customHeight="1">
      <c r="EG5512" t="s">
        <v>839</v>
      </c>
      <c r="EH5512" t="s">
        <v>1744</v>
      </c>
      <c r="EI5512" t="s">
        <v>1745</v>
      </c>
      <c r="EM5512" t="s">
        <v>840</v>
      </c>
      <c r="EN5512">
        <v>1150</v>
      </c>
    </row>
    <row r="5513" spans="137:144" ht="25.5" customHeight="1">
      <c r="EG5513" t="s">
        <v>839</v>
      </c>
      <c r="EH5513" t="s">
        <v>1746</v>
      </c>
      <c r="EI5513" t="s">
        <v>1747</v>
      </c>
      <c r="EM5513" t="s">
        <v>840</v>
      </c>
      <c r="EN5513">
        <v>750</v>
      </c>
    </row>
    <row r="5514" spans="137:144" ht="25.5" customHeight="1">
      <c r="EG5514" t="s">
        <v>839</v>
      </c>
      <c r="EH5514" t="s">
        <v>1134</v>
      </c>
      <c r="EI5514" t="s">
        <v>1748</v>
      </c>
      <c r="EM5514" t="s">
        <v>840</v>
      </c>
      <c r="EN5514">
        <v>1300</v>
      </c>
    </row>
    <row r="5515" spans="137:144" ht="25.5" customHeight="1">
      <c r="EG5515" t="s">
        <v>839</v>
      </c>
      <c r="EH5515" t="s">
        <v>1749</v>
      </c>
      <c r="EI5515" t="s">
        <v>1750</v>
      </c>
      <c r="EM5515" t="s">
        <v>840</v>
      </c>
      <c r="EN5515">
        <v>2000</v>
      </c>
    </row>
    <row r="5516" spans="137:144" ht="25.5" customHeight="1">
      <c r="EG5516" t="s">
        <v>839</v>
      </c>
      <c r="EH5516" t="s">
        <v>1144</v>
      </c>
      <c r="EI5516" t="s">
        <v>1751</v>
      </c>
      <c r="EM5516" t="s">
        <v>840</v>
      </c>
      <c r="EN5516">
        <v>150</v>
      </c>
    </row>
    <row r="5517" spans="137:144" ht="25.5" customHeight="1">
      <c r="EG5517" t="s">
        <v>839</v>
      </c>
      <c r="EH5517" t="s">
        <v>1146</v>
      </c>
      <c r="EI5517" t="s">
        <v>1752</v>
      </c>
      <c r="EM5517" t="s">
        <v>840</v>
      </c>
      <c r="EN5517">
        <v>300</v>
      </c>
    </row>
    <row r="5518" spans="137:144" ht="25.5" customHeight="1">
      <c r="EG5518" t="s">
        <v>839</v>
      </c>
      <c r="EH5518" t="s">
        <v>1148</v>
      </c>
      <c r="EI5518" t="s">
        <v>1753</v>
      </c>
      <c r="EM5518" t="s">
        <v>840</v>
      </c>
      <c r="EN5518">
        <v>250</v>
      </c>
    </row>
    <row r="5519" spans="137:144" ht="25.5" customHeight="1">
      <c r="EG5519" t="s">
        <v>839</v>
      </c>
      <c r="EH5519" t="s">
        <v>1150</v>
      </c>
      <c r="EI5519" t="s">
        <v>1754</v>
      </c>
      <c r="EM5519" t="s">
        <v>840</v>
      </c>
      <c r="EN5519">
        <v>300</v>
      </c>
    </row>
    <row r="5520" spans="137:144" ht="25.5" customHeight="1">
      <c r="EG5520" t="s">
        <v>839</v>
      </c>
      <c r="EH5520" t="s">
        <v>1152</v>
      </c>
      <c r="EI5520" t="s">
        <v>1755</v>
      </c>
      <c r="EM5520" t="s">
        <v>840</v>
      </c>
      <c r="EN5520">
        <v>400</v>
      </c>
    </row>
    <row r="5521" spans="137:144" ht="25.5" customHeight="1">
      <c r="EG5521" t="s">
        <v>839</v>
      </c>
      <c r="EH5521" t="s">
        <v>1154</v>
      </c>
      <c r="EI5521" t="s">
        <v>1756</v>
      </c>
      <c r="EM5521" t="s">
        <v>840</v>
      </c>
      <c r="EN5521">
        <v>450</v>
      </c>
    </row>
    <row r="5522" spans="137:144" ht="25.5" customHeight="1">
      <c r="EG5522" t="s">
        <v>839</v>
      </c>
      <c r="EH5522" t="s">
        <v>1757</v>
      </c>
      <c r="EI5522" t="s">
        <v>1758</v>
      </c>
      <c r="EM5522" t="s">
        <v>840</v>
      </c>
      <c r="EN5522">
        <v>950</v>
      </c>
    </row>
    <row r="5523" spans="137:144" ht="25.5" customHeight="1">
      <c r="EG5523" t="s">
        <v>839</v>
      </c>
      <c r="EH5523" t="s">
        <v>1156</v>
      </c>
      <c r="EI5523" t="s">
        <v>1759</v>
      </c>
      <c r="EM5523" t="s">
        <v>840</v>
      </c>
      <c r="EN5523">
        <v>1350</v>
      </c>
    </row>
    <row r="5524" spans="137:144" ht="25.5" customHeight="1">
      <c r="EG5524" t="s">
        <v>839</v>
      </c>
      <c r="EH5524" t="s">
        <v>1158</v>
      </c>
      <c r="EI5524" t="s">
        <v>1760</v>
      </c>
      <c r="EM5524" t="s">
        <v>840</v>
      </c>
      <c r="EN5524">
        <v>1300</v>
      </c>
    </row>
    <row r="5525" spans="137:144" ht="25.5" customHeight="1">
      <c r="EG5525" t="s">
        <v>839</v>
      </c>
      <c r="EH5525" t="s">
        <v>1160</v>
      </c>
      <c r="EI5525" t="s">
        <v>1761</v>
      </c>
      <c r="EM5525" t="s">
        <v>840</v>
      </c>
      <c r="EN5525">
        <v>1250</v>
      </c>
    </row>
    <row r="5526" spans="137:144" ht="25.5" customHeight="1">
      <c r="EG5526" t="s">
        <v>839</v>
      </c>
      <c r="EH5526" t="s">
        <v>1168</v>
      </c>
      <c r="EI5526" t="s">
        <v>1762</v>
      </c>
      <c r="EM5526" t="s">
        <v>840</v>
      </c>
      <c r="EN5526">
        <v>1200</v>
      </c>
    </row>
    <row r="5527" spans="137:144" ht="25.5" customHeight="1">
      <c r="EG5527" t="s">
        <v>839</v>
      </c>
      <c r="EH5527" t="s">
        <v>1170</v>
      </c>
      <c r="EI5527" t="s">
        <v>1763</v>
      </c>
      <c r="EM5527" t="s">
        <v>840</v>
      </c>
      <c r="EN5527">
        <v>500</v>
      </c>
    </row>
    <row r="5528" spans="137:144" ht="25.5" customHeight="1">
      <c r="EG5528" t="s">
        <v>839</v>
      </c>
      <c r="EH5528" t="s">
        <v>1172</v>
      </c>
      <c r="EI5528" t="s">
        <v>1764</v>
      </c>
      <c r="EM5528" t="s">
        <v>840</v>
      </c>
      <c r="EN5528">
        <v>550</v>
      </c>
    </row>
    <row r="5529" spans="137:144" ht="25.5" customHeight="1">
      <c r="EG5529" t="s">
        <v>839</v>
      </c>
      <c r="EH5529" t="s">
        <v>1174</v>
      </c>
      <c r="EI5529" t="s">
        <v>1765</v>
      </c>
      <c r="EM5529" t="s">
        <v>840</v>
      </c>
      <c r="EN5529">
        <v>650</v>
      </c>
    </row>
    <row r="5530" spans="137:144" ht="25.5" customHeight="1">
      <c r="EG5530" t="s">
        <v>839</v>
      </c>
      <c r="EH5530" t="s">
        <v>1176</v>
      </c>
      <c r="EI5530" t="s">
        <v>1766</v>
      </c>
      <c r="EM5530" t="s">
        <v>840</v>
      </c>
      <c r="EN5530">
        <v>600</v>
      </c>
    </row>
    <row r="5531" spans="137:144" ht="25.5" customHeight="1">
      <c r="EG5531" t="s">
        <v>839</v>
      </c>
      <c r="EH5531" t="s">
        <v>1178</v>
      </c>
      <c r="EI5531" t="s">
        <v>1767</v>
      </c>
      <c r="EM5531" t="s">
        <v>840</v>
      </c>
      <c r="EN5531">
        <v>700</v>
      </c>
    </row>
    <row r="5532" spans="137:144" ht="25.5" customHeight="1">
      <c r="EG5532" t="s">
        <v>839</v>
      </c>
      <c r="EH5532" t="s">
        <v>1768</v>
      </c>
      <c r="EI5532" t="s">
        <v>1769</v>
      </c>
      <c r="EM5532" t="s">
        <v>840</v>
      </c>
      <c r="EN5532">
        <v>1050</v>
      </c>
    </row>
    <row r="5533" spans="137:144" ht="25.5" customHeight="1">
      <c r="EG5533" t="s">
        <v>839</v>
      </c>
      <c r="EH5533" t="s">
        <v>1180</v>
      </c>
      <c r="EI5533" t="s">
        <v>1770</v>
      </c>
      <c r="EM5533" t="s">
        <v>840</v>
      </c>
      <c r="EN5533">
        <v>300</v>
      </c>
    </row>
    <row r="5534" spans="137:144" ht="25.5" customHeight="1">
      <c r="EG5534" t="s">
        <v>839</v>
      </c>
      <c r="EH5534" t="s">
        <v>1771</v>
      </c>
      <c r="EI5534" t="s">
        <v>1772</v>
      </c>
      <c r="EM5534" t="s">
        <v>840</v>
      </c>
      <c r="EN5534">
        <v>700</v>
      </c>
    </row>
    <row r="5535" spans="137:144" ht="25.5" customHeight="1">
      <c r="EG5535" t="s">
        <v>839</v>
      </c>
      <c r="EH5535" t="s">
        <v>1773</v>
      </c>
      <c r="EI5535" t="s">
        <v>1774</v>
      </c>
      <c r="EM5535" t="s">
        <v>840</v>
      </c>
      <c r="EN5535">
        <v>350</v>
      </c>
    </row>
    <row r="5536" spans="137:144" ht="25.5" customHeight="1">
      <c r="EG5536" t="s">
        <v>839</v>
      </c>
      <c r="EH5536" t="s">
        <v>1775</v>
      </c>
      <c r="EI5536" t="s">
        <v>1776</v>
      </c>
      <c r="EM5536" t="s">
        <v>840</v>
      </c>
      <c r="EN5536">
        <v>850</v>
      </c>
    </row>
    <row r="5537" spans="137:144" ht="25.5" customHeight="1">
      <c r="EG5537" t="s">
        <v>839</v>
      </c>
      <c r="EH5537" t="s">
        <v>1196</v>
      </c>
      <c r="EI5537" t="s">
        <v>1777</v>
      </c>
      <c r="EM5537" t="s">
        <v>840</v>
      </c>
      <c r="EN5537">
        <v>700</v>
      </c>
    </row>
    <row r="5538" spans="137:144" ht="25.5" customHeight="1">
      <c r="EG5538" t="s">
        <v>839</v>
      </c>
      <c r="EH5538" t="s">
        <v>1778</v>
      </c>
      <c r="EI5538" t="s">
        <v>1779</v>
      </c>
      <c r="EM5538" t="s">
        <v>840</v>
      </c>
      <c r="EN5538">
        <v>500</v>
      </c>
    </row>
    <row r="5539" spans="137:144" ht="25.5" customHeight="1">
      <c r="EG5539" t="s">
        <v>839</v>
      </c>
      <c r="EH5539" t="s">
        <v>1780</v>
      </c>
      <c r="EI5539" t="s">
        <v>1781</v>
      </c>
      <c r="EM5539" t="s">
        <v>840</v>
      </c>
      <c r="EN5539">
        <v>300</v>
      </c>
    </row>
    <row r="5540" spans="137:144" ht="25.5" customHeight="1">
      <c r="EG5540" t="s">
        <v>839</v>
      </c>
      <c r="EH5540" t="s">
        <v>1782</v>
      </c>
      <c r="EI5540" t="s">
        <v>1783</v>
      </c>
      <c r="EM5540" t="s">
        <v>840</v>
      </c>
      <c r="EN5540">
        <v>350</v>
      </c>
    </row>
    <row r="5541" spans="137:144" ht="25.5" customHeight="1">
      <c r="EG5541" t="s">
        <v>839</v>
      </c>
      <c r="EH5541" t="s">
        <v>1208</v>
      </c>
      <c r="EI5541" t="s">
        <v>1529</v>
      </c>
      <c r="EM5541" t="s">
        <v>840</v>
      </c>
      <c r="EN5541">
        <v>1600</v>
      </c>
    </row>
    <row r="5542" spans="137:144" ht="25.5" customHeight="1">
      <c r="EG5542" t="s">
        <v>839</v>
      </c>
      <c r="EH5542" t="s">
        <v>1784</v>
      </c>
      <c r="EI5542" t="s">
        <v>1785</v>
      </c>
      <c r="EM5542" t="s">
        <v>840</v>
      </c>
      <c r="EN5542">
        <v>700</v>
      </c>
    </row>
    <row r="5543" spans="137:144" ht="25.5" customHeight="1">
      <c r="EG5543" t="s">
        <v>839</v>
      </c>
      <c r="EH5543" t="s">
        <v>1786</v>
      </c>
      <c r="EI5543" t="s">
        <v>1787</v>
      </c>
      <c r="EM5543" t="s">
        <v>840</v>
      </c>
      <c r="EN5543">
        <v>950</v>
      </c>
    </row>
    <row r="5544" spans="137:144" ht="25.5" customHeight="1">
      <c r="EG5544" t="s">
        <v>839</v>
      </c>
      <c r="EH5544" t="s">
        <v>1788</v>
      </c>
      <c r="EI5544" t="s">
        <v>1789</v>
      </c>
      <c r="EM5544" t="s">
        <v>840</v>
      </c>
      <c r="EN5544">
        <v>500</v>
      </c>
    </row>
    <row r="5545" spans="137:144" ht="25.5" customHeight="1">
      <c r="EG5545" t="s">
        <v>839</v>
      </c>
      <c r="EH5545" t="s">
        <v>1210</v>
      </c>
      <c r="EI5545" t="s">
        <v>1790</v>
      </c>
      <c r="EM5545" t="s">
        <v>840</v>
      </c>
      <c r="EN5545">
        <v>1600</v>
      </c>
    </row>
    <row r="5546" spans="137:144" ht="25.5" customHeight="1">
      <c r="EG5546" t="s">
        <v>839</v>
      </c>
      <c r="EH5546" t="s">
        <v>1214</v>
      </c>
      <c r="EI5546" t="s">
        <v>1791</v>
      </c>
      <c r="EM5546" t="s">
        <v>840</v>
      </c>
      <c r="EN5546">
        <v>550</v>
      </c>
    </row>
    <row r="5547" spans="137:144" ht="25.5" customHeight="1">
      <c r="EG5547" t="s">
        <v>839</v>
      </c>
      <c r="EH5547" t="s">
        <v>1216</v>
      </c>
      <c r="EI5547" t="s">
        <v>1792</v>
      </c>
      <c r="EM5547" t="s">
        <v>840</v>
      </c>
      <c r="EN5547">
        <v>850</v>
      </c>
    </row>
    <row r="5548" spans="137:144" ht="25.5" customHeight="1">
      <c r="EG5548" t="s">
        <v>839</v>
      </c>
      <c r="EH5548" t="s">
        <v>1218</v>
      </c>
      <c r="EI5548" t="s">
        <v>1793</v>
      </c>
      <c r="EM5548" t="s">
        <v>840</v>
      </c>
      <c r="EN5548">
        <v>450</v>
      </c>
    </row>
    <row r="5549" spans="137:144" ht="25.5" customHeight="1">
      <c r="EG5549" t="s">
        <v>839</v>
      </c>
      <c r="EH5549" t="s">
        <v>1220</v>
      </c>
      <c r="EI5549" t="s">
        <v>1794</v>
      </c>
      <c r="EM5549" t="s">
        <v>840</v>
      </c>
      <c r="EN5549">
        <v>100</v>
      </c>
    </row>
    <row r="5550" spans="137:144" ht="25.5" customHeight="1">
      <c r="EG5550" t="s">
        <v>839</v>
      </c>
      <c r="EH5550" t="s">
        <v>1795</v>
      </c>
      <c r="EI5550" t="s">
        <v>1796</v>
      </c>
      <c r="EM5550" t="s">
        <v>840</v>
      </c>
      <c r="EN5550">
        <v>1250</v>
      </c>
    </row>
    <row r="5551" spans="137:144" ht="25.5" customHeight="1">
      <c r="EG5551" t="s">
        <v>839</v>
      </c>
      <c r="EH5551" t="s">
        <v>1224</v>
      </c>
      <c r="EI5551" t="s">
        <v>1797</v>
      </c>
      <c r="EM5551" t="s">
        <v>840</v>
      </c>
      <c r="EN5551">
        <v>550</v>
      </c>
    </row>
    <row r="5552" spans="137:144" ht="25.5" customHeight="1">
      <c r="EG5552" t="s">
        <v>839</v>
      </c>
      <c r="EH5552" t="s">
        <v>1226</v>
      </c>
      <c r="EI5552" t="s">
        <v>1798</v>
      </c>
      <c r="EM5552" t="s">
        <v>840</v>
      </c>
      <c r="EN5552">
        <v>100</v>
      </c>
    </row>
    <row r="5553" spans="137:144" ht="25.5" customHeight="1">
      <c r="EG5553" t="s">
        <v>839</v>
      </c>
      <c r="EH5553" t="s">
        <v>1799</v>
      </c>
      <c r="EI5553" t="s">
        <v>1800</v>
      </c>
      <c r="EM5553" t="s">
        <v>840</v>
      </c>
      <c r="EN5553">
        <v>800</v>
      </c>
    </row>
    <row r="5554" spans="137:144" ht="25.5" customHeight="1">
      <c r="EG5554" t="s">
        <v>839</v>
      </c>
      <c r="EH5554" t="s">
        <v>1801</v>
      </c>
      <c r="EI5554" t="s">
        <v>1802</v>
      </c>
      <c r="EM5554" t="s">
        <v>840</v>
      </c>
      <c r="EN5554">
        <v>100</v>
      </c>
    </row>
    <row r="5555" spans="137:144" ht="25.5" customHeight="1">
      <c r="EG5555" t="s">
        <v>839</v>
      </c>
      <c r="EH5555" t="s">
        <v>1803</v>
      </c>
      <c r="EI5555" t="s">
        <v>1804</v>
      </c>
      <c r="EM5555" t="s">
        <v>840</v>
      </c>
      <c r="EN5555">
        <v>500</v>
      </c>
    </row>
    <row r="5556" spans="137:144" ht="25.5" customHeight="1">
      <c r="EG5556" t="s">
        <v>839</v>
      </c>
      <c r="EH5556" t="s">
        <v>1805</v>
      </c>
      <c r="EI5556" t="s">
        <v>1806</v>
      </c>
      <c r="EM5556" t="s">
        <v>840</v>
      </c>
      <c r="EN5556">
        <v>350</v>
      </c>
    </row>
    <row r="5557" spans="137:144" ht="25.5" customHeight="1">
      <c r="EG5557" t="s">
        <v>839</v>
      </c>
      <c r="EH5557" t="s">
        <v>1807</v>
      </c>
      <c r="EI5557" t="s">
        <v>1808</v>
      </c>
      <c r="EM5557" t="s">
        <v>840</v>
      </c>
      <c r="EN5557">
        <v>650</v>
      </c>
    </row>
    <row r="5558" spans="137:144" ht="25.5" customHeight="1">
      <c r="EG5558" t="s">
        <v>839</v>
      </c>
      <c r="EH5558" t="s">
        <v>1809</v>
      </c>
      <c r="EI5558" t="s">
        <v>1810</v>
      </c>
      <c r="EM5558" t="s">
        <v>840</v>
      </c>
      <c r="EN5558">
        <v>400</v>
      </c>
    </row>
    <row r="5559" spans="137:144" ht="25.5" customHeight="1">
      <c r="EG5559" t="s">
        <v>839</v>
      </c>
      <c r="EH5559" t="s">
        <v>1811</v>
      </c>
      <c r="EI5559" t="s">
        <v>1812</v>
      </c>
      <c r="EM5559" t="s">
        <v>840</v>
      </c>
      <c r="EN5559">
        <v>600</v>
      </c>
    </row>
    <row r="5560" spans="137:144" ht="25.5" customHeight="1">
      <c r="EG5560" t="s">
        <v>839</v>
      </c>
      <c r="EH5560" t="s">
        <v>1813</v>
      </c>
      <c r="EI5560" t="s">
        <v>1814</v>
      </c>
      <c r="EM5560" t="s">
        <v>840</v>
      </c>
      <c r="EN5560">
        <v>600</v>
      </c>
    </row>
    <row r="5561" spans="137:144" ht="25.5" customHeight="1">
      <c r="EG5561" t="s">
        <v>839</v>
      </c>
      <c r="EH5561" t="s">
        <v>1240</v>
      </c>
      <c r="EI5561" t="s">
        <v>1815</v>
      </c>
      <c r="EM5561" t="s">
        <v>840</v>
      </c>
      <c r="EN5561">
        <v>450</v>
      </c>
    </row>
    <row r="5562" spans="137:144" ht="25.5" customHeight="1">
      <c r="EG5562" t="s">
        <v>839</v>
      </c>
      <c r="EH5562" t="s">
        <v>1242</v>
      </c>
      <c r="EI5562" t="s">
        <v>1243</v>
      </c>
      <c r="EM5562" t="s">
        <v>840</v>
      </c>
      <c r="EN5562">
        <v>800</v>
      </c>
    </row>
    <row r="5563" spans="137:144" ht="25.5" customHeight="1">
      <c r="EG5563" t="s">
        <v>839</v>
      </c>
      <c r="EH5563" t="s">
        <v>1244</v>
      </c>
      <c r="EI5563" t="s">
        <v>1245</v>
      </c>
      <c r="EM5563" t="s">
        <v>840</v>
      </c>
      <c r="EN5563">
        <v>400</v>
      </c>
    </row>
    <row r="5564" spans="137:144" ht="25.5" customHeight="1">
      <c r="EG5564" t="s">
        <v>839</v>
      </c>
      <c r="EH5564" t="s">
        <v>1246</v>
      </c>
      <c r="EI5564" t="s">
        <v>1247</v>
      </c>
      <c r="EM5564" t="s">
        <v>840</v>
      </c>
      <c r="EN5564">
        <v>350</v>
      </c>
    </row>
    <row r="5565" spans="137:144" ht="25.5" customHeight="1">
      <c r="EG5565" t="s">
        <v>839</v>
      </c>
      <c r="EH5565" t="s">
        <v>1248</v>
      </c>
      <c r="EI5565" t="s">
        <v>1816</v>
      </c>
      <c r="EM5565" t="s">
        <v>840</v>
      </c>
      <c r="EN5565">
        <v>1300</v>
      </c>
    </row>
    <row r="5566" spans="137:144" ht="25.5" customHeight="1">
      <c r="EG5566" t="s">
        <v>839</v>
      </c>
      <c r="EH5566" t="s">
        <v>1250</v>
      </c>
      <c r="EI5566" t="s">
        <v>1251</v>
      </c>
      <c r="EM5566" t="s">
        <v>840</v>
      </c>
      <c r="EN5566">
        <v>450</v>
      </c>
    </row>
    <row r="5567" spans="137:144" ht="25.5" customHeight="1">
      <c r="EG5567" t="s">
        <v>839</v>
      </c>
      <c r="EH5567" t="s">
        <v>1252</v>
      </c>
      <c r="EI5567" t="s">
        <v>1253</v>
      </c>
      <c r="EM5567" t="s">
        <v>840</v>
      </c>
      <c r="EN5567">
        <v>200</v>
      </c>
    </row>
    <row r="5568" spans="137:144" ht="25.5" customHeight="1">
      <c r="EG5568" t="s">
        <v>839</v>
      </c>
      <c r="EH5568" t="s">
        <v>1817</v>
      </c>
      <c r="EI5568" t="s">
        <v>1818</v>
      </c>
      <c r="EM5568" t="s">
        <v>840</v>
      </c>
      <c r="EN5568">
        <v>1200</v>
      </c>
    </row>
    <row r="5569" spans="137:144" ht="25.5" customHeight="1">
      <c r="EG5569" t="s">
        <v>839</v>
      </c>
      <c r="EH5569" t="s">
        <v>1819</v>
      </c>
      <c r="EI5569" t="s">
        <v>1820</v>
      </c>
      <c r="EM5569" t="s">
        <v>840</v>
      </c>
      <c r="EN5569">
        <v>700</v>
      </c>
    </row>
    <row r="5570" spans="137:144" ht="25.5" customHeight="1">
      <c r="EG5570" t="s">
        <v>839</v>
      </c>
      <c r="EH5570" t="s">
        <v>1821</v>
      </c>
      <c r="EI5570" t="s">
        <v>1822</v>
      </c>
      <c r="EM5570" t="s">
        <v>840</v>
      </c>
      <c r="EN5570">
        <v>2900</v>
      </c>
    </row>
    <row r="5571" spans="137:144" ht="25.5" customHeight="1">
      <c r="EG5571" t="s">
        <v>839</v>
      </c>
      <c r="EH5571" t="s">
        <v>1256</v>
      </c>
      <c r="EI5571" t="s">
        <v>1257</v>
      </c>
      <c r="EM5571" t="s">
        <v>840</v>
      </c>
      <c r="EN5571">
        <v>650</v>
      </c>
    </row>
    <row r="5572" spans="137:144" ht="25.5" customHeight="1">
      <c r="EG5572" t="s">
        <v>839</v>
      </c>
      <c r="EH5572" t="s">
        <v>1823</v>
      </c>
      <c r="EI5572" t="s">
        <v>1824</v>
      </c>
      <c r="EM5572" t="s">
        <v>840</v>
      </c>
      <c r="EN5572">
        <v>400</v>
      </c>
    </row>
    <row r="5573" spans="137:144" ht="25.5" customHeight="1">
      <c r="EG5573" t="s">
        <v>839</v>
      </c>
      <c r="EH5573" t="s">
        <v>1825</v>
      </c>
      <c r="EI5573" t="s">
        <v>1826</v>
      </c>
      <c r="EM5573" t="s">
        <v>840</v>
      </c>
      <c r="EN5573">
        <v>750</v>
      </c>
    </row>
    <row r="5574" spans="137:144" ht="25.5" customHeight="1">
      <c r="EG5574" t="s">
        <v>839</v>
      </c>
      <c r="EH5574" t="s">
        <v>1260</v>
      </c>
      <c r="EI5574" t="s">
        <v>1827</v>
      </c>
      <c r="EM5574" t="s">
        <v>840</v>
      </c>
      <c r="EN5574">
        <v>1800</v>
      </c>
    </row>
    <row r="5575" spans="137:144" ht="25.5" customHeight="1">
      <c r="EG5575" t="s">
        <v>839</v>
      </c>
      <c r="EH5575" t="s">
        <v>1266</v>
      </c>
      <c r="EI5575" t="s">
        <v>1267</v>
      </c>
      <c r="EM5575" t="s">
        <v>840</v>
      </c>
      <c r="EN5575">
        <v>450</v>
      </c>
    </row>
    <row r="5576" spans="137:144" ht="25.5" customHeight="1">
      <c r="EG5576" t="s">
        <v>839</v>
      </c>
      <c r="EH5576" t="s">
        <v>1828</v>
      </c>
      <c r="EI5576" t="s">
        <v>1829</v>
      </c>
      <c r="EM5576" t="s">
        <v>840</v>
      </c>
      <c r="EN5576">
        <v>700</v>
      </c>
    </row>
    <row r="5577" spans="137:144" ht="25.5" customHeight="1">
      <c r="EG5577" t="s">
        <v>839</v>
      </c>
      <c r="EH5577" t="s">
        <v>1830</v>
      </c>
      <c r="EI5577" t="s">
        <v>1831</v>
      </c>
      <c r="EM5577" t="s">
        <v>840</v>
      </c>
      <c r="EN5577">
        <v>2000</v>
      </c>
    </row>
    <row r="5578" spans="137:144" ht="25.5" customHeight="1">
      <c r="EG5578" t="s">
        <v>839</v>
      </c>
      <c r="EH5578" t="s">
        <v>1268</v>
      </c>
      <c r="EI5578" t="s">
        <v>1269</v>
      </c>
      <c r="EM5578" t="s">
        <v>840</v>
      </c>
      <c r="EN5578">
        <v>500</v>
      </c>
    </row>
    <row r="5579" spans="137:144" ht="25.5" customHeight="1">
      <c r="EG5579" t="s">
        <v>839</v>
      </c>
      <c r="EH5579" t="s">
        <v>1832</v>
      </c>
      <c r="EI5579" t="s">
        <v>1833</v>
      </c>
      <c r="EM5579" t="s">
        <v>840</v>
      </c>
      <c r="EN5579">
        <v>850</v>
      </c>
    </row>
    <row r="5580" spans="137:144" ht="25.5" customHeight="1">
      <c r="EG5580" t="s">
        <v>839</v>
      </c>
      <c r="EH5580" t="s">
        <v>1834</v>
      </c>
      <c r="EI5580" t="s">
        <v>1835</v>
      </c>
      <c r="EM5580" t="s">
        <v>840</v>
      </c>
      <c r="EN5580">
        <v>950</v>
      </c>
    </row>
    <row r="5581" spans="137:144" ht="25.5" customHeight="1">
      <c r="EG5581" t="s">
        <v>839</v>
      </c>
      <c r="EH5581" t="s">
        <v>1836</v>
      </c>
      <c r="EI5581" t="s">
        <v>1837</v>
      </c>
      <c r="EM5581" t="s">
        <v>840</v>
      </c>
      <c r="EN5581">
        <v>1000</v>
      </c>
    </row>
    <row r="5582" spans="137:144" ht="25.5" customHeight="1">
      <c r="EG5582" t="s">
        <v>839</v>
      </c>
      <c r="EH5582" t="s">
        <v>1838</v>
      </c>
      <c r="EI5582" t="s">
        <v>1839</v>
      </c>
      <c r="EM5582" t="s">
        <v>840</v>
      </c>
      <c r="EN5582">
        <v>1550</v>
      </c>
    </row>
    <row r="5583" spans="137:144" ht="25.5" customHeight="1">
      <c r="EG5583" t="s">
        <v>839</v>
      </c>
      <c r="EH5583" t="s">
        <v>1840</v>
      </c>
      <c r="EI5583" t="s">
        <v>1841</v>
      </c>
      <c r="EM5583" t="s">
        <v>840</v>
      </c>
      <c r="EN5583">
        <v>1000</v>
      </c>
    </row>
    <row r="5584" spans="137:144" ht="25.5" customHeight="1">
      <c r="EG5584" t="s">
        <v>839</v>
      </c>
      <c r="EH5584" t="s">
        <v>1276</v>
      </c>
      <c r="EI5584" t="s">
        <v>1277</v>
      </c>
      <c r="EM5584" t="s">
        <v>840</v>
      </c>
      <c r="EN5584">
        <v>400</v>
      </c>
    </row>
    <row r="5585" spans="137:144" ht="25.5" customHeight="1">
      <c r="EG5585" t="s">
        <v>839</v>
      </c>
      <c r="EH5585" t="s">
        <v>1842</v>
      </c>
      <c r="EI5585" t="s">
        <v>1843</v>
      </c>
      <c r="EM5585" t="s">
        <v>840</v>
      </c>
      <c r="EN5585">
        <v>450</v>
      </c>
    </row>
    <row r="5586" spans="137:144" ht="25.5" customHeight="1">
      <c r="EG5586" t="s">
        <v>839</v>
      </c>
      <c r="EH5586" t="s">
        <v>1844</v>
      </c>
      <c r="EI5586" t="s">
        <v>1845</v>
      </c>
      <c r="EM5586" t="s">
        <v>840</v>
      </c>
      <c r="EN5586">
        <v>1050</v>
      </c>
    </row>
    <row r="5587" spans="137:144" ht="25.5" customHeight="1">
      <c r="EG5587" t="s">
        <v>839</v>
      </c>
      <c r="EH5587" t="s">
        <v>1846</v>
      </c>
      <c r="EI5587" t="s">
        <v>1847</v>
      </c>
      <c r="EM5587" t="s">
        <v>840</v>
      </c>
      <c r="EN5587">
        <v>1050</v>
      </c>
    </row>
    <row r="5588" spans="137:144" ht="25.5" customHeight="1">
      <c r="EG5588" t="s">
        <v>839</v>
      </c>
      <c r="EH5588" t="s">
        <v>1848</v>
      </c>
      <c r="EI5588" t="s">
        <v>1849</v>
      </c>
      <c r="EM5588" t="s">
        <v>840</v>
      </c>
      <c r="EN5588">
        <v>2200</v>
      </c>
    </row>
    <row r="5589" spans="137:144" ht="25.5" customHeight="1">
      <c r="EG5589" t="s">
        <v>839</v>
      </c>
      <c r="EH5589" t="s">
        <v>1278</v>
      </c>
      <c r="EI5589" t="s">
        <v>1850</v>
      </c>
      <c r="EM5589" t="s">
        <v>840</v>
      </c>
      <c r="EN5589">
        <v>2500</v>
      </c>
    </row>
    <row r="5590" spans="137:144" ht="25.5" customHeight="1">
      <c r="EG5590" t="s">
        <v>839</v>
      </c>
      <c r="EH5590" t="s">
        <v>1851</v>
      </c>
      <c r="EI5590" t="s">
        <v>1852</v>
      </c>
      <c r="EM5590" t="s">
        <v>840</v>
      </c>
      <c r="EN5590">
        <v>2400</v>
      </c>
    </row>
    <row r="5591" spans="137:144" ht="25.5" customHeight="1">
      <c r="EG5591" t="s">
        <v>839</v>
      </c>
      <c r="EH5591" t="s">
        <v>1853</v>
      </c>
      <c r="EI5591" t="s">
        <v>1854</v>
      </c>
      <c r="EM5591" t="s">
        <v>840</v>
      </c>
      <c r="EN5591">
        <v>1250</v>
      </c>
    </row>
    <row r="5592" spans="137:144" ht="25.5" customHeight="1">
      <c r="EG5592" t="s">
        <v>839</v>
      </c>
      <c r="EH5592" t="s">
        <v>1855</v>
      </c>
      <c r="EI5592" t="s">
        <v>1856</v>
      </c>
      <c r="EM5592" t="s">
        <v>840</v>
      </c>
      <c r="EN5592">
        <v>300</v>
      </c>
    </row>
    <row r="5593" spans="137:144" ht="25.5" customHeight="1">
      <c r="EG5593" t="s">
        <v>839</v>
      </c>
      <c r="EH5593" t="s">
        <v>1286</v>
      </c>
      <c r="EI5593" t="s">
        <v>1857</v>
      </c>
      <c r="EM5593" t="s">
        <v>840</v>
      </c>
      <c r="EN5593">
        <v>2350</v>
      </c>
    </row>
    <row r="5594" spans="137:144" ht="25.5" customHeight="1">
      <c r="EG5594" t="s">
        <v>839</v>
      </c>
      <c r="EH5594" t="s">
        <v>1288</v>
      </c>
      <c r="EI5594" t="s">
        <v>1858</v>
      </c>
      <c r="EM5594" t="s">
        <v>840</v>
      </c>
      <c r="EN5594">
        <v>1850</v>
      </c>
    </row>
    <row r="5595" spans="137:144" ht="25.5" customHeight="1">
      <c r="EG5595" t="s">
        <v>839</v>
      </c>
      <c r="EH5595" t="s">
        <v>1290</v>
      </c>
      <c r="EI5595" t="s">
        <v>1859</v>
      </c>
      <c r="EM5595" t="s">
        <v>840</v>
      </c>
      <c r="EN5595">
        <v>2200</v>
      </c>
    </row>
    <row r="5596" spans="137:144" ht="25.5" customHeight="1">
      <c r="EG5596" t="s">
        <v>839</v>
      </c>
      <c r="EH5596" t="s">
        <v>1860</v>
      </c>
      <c r="EI5596" t="s">
        <v>1861</v>
      </c>
      <c r="EM5596" t="s">
        <v>840</v>
      </c>
      <c r="EN5596">
        <v>2400</v>
      </c>
    </row>
    <row r="5597" spans="137:144" ht="25.5" customHeight="1">
      <c r="EG5597" t="s">
        <v>839</v>
      </c>
      <c r="EH5597" t="s">
        <v>1292</v>
      </c>
      <c r="EI5597" t="s">
        <v>1862</v>
      </c>
      <c r="EM5597" t="s">
        <v>840</v>
      </c>
      <c r="EN5597">
        <v>2250</v>
      </c>
    </row>
    <row r="5598" spans="137:144" ht="25.5" customHeight="1">
      <c r="EG5598" t="s">
        <v>839</v>
      </c>
      <c r="EH5598" t="s">
        <v>1294</v>
      </c>
      <c r="EI5598" t="s">
        <v>1863</v>
      </c>
      <c r="EM5598" t="s">
        <v>840</v>
      </c>
      <c r="EN5598">
        <v>1450</v>
      </c>
    </row>
    <row r="5599" spans="137:144" ht="25.5" customHeight="1">
      <c r="EG5599" t="s">
        <v>839</v>
      </c>
      <c r="EH5599" t="s">
        <v>1296</v>
      </c>
      <c r="EI5599" t="s">
        <v>1864</v>
      </c>
      <c r="EM5599" t="s">
        <v>840</v>
      </c>
      <c r="EN5599">
        <v>650</v>
      </c>
    </row>
    <row r="5600" spans="137:144" ht="25.5" customHeight="1">
      <c r="EG5600" t="s">
        <v>839</v>
      </c>
      <c r="EH5600" t="s">
        <v>1865</v>
      </c>
      <c r="EI5600" t="s">
        <v>1866</v>
      </c>
      <c r="EM5600" t="s">
        <v>840</v>
      </c>
      <c r="EN5600">
        <v>1450</v>
      </c>
    </row>
    <row r="5601" spans="137:144" ht="25.5" customHeight="1">
      <c r="EG5601" t="s">
        <v>839</v>
      </c>
      <c r="EH5601" t="s">
        <v>1298</v>
      </c>
      <c r="EI5601" t="s">
        <v>1867</v>
      </c>
      <c r="EM5601" t="s">
        <v>840</v>
      </c>
      <c r="EN5601">
        <v>700</v>
      </c>
    </row>
    <row r="5602" spans="137:144" ht="25.5" customHeight="1">
      <c r="EG5602" t="s">
        <v>839</v>
      </c>
      <c r="EH5602" t="s">
        <v>1868</v>
      </c>
      <c r="EI5602" t="s">
        <v>1869</v>
      </c>
      <c r="EM5602" t="s">
        <v>840</v>
      </c>
      <c r="EN5602">
        <v>1850</v>
      </c>
    </row>
    <row r="5603" spans="137:144" ht="25.5" customHeight="1">
      <c r="EG5603" t="s">
        <v>839</v>
      </c>
      <c r="EH5603" t="s">
        <v>1870</v>
      </c>
      <c r="EI5603" t="s">
        <v>1315</v>
      </c>
      <c r="EM5603" t="s">
        <v>840</v>
      </c>
      <c r="EN5603">
        <v>650</v>
      </c>
    </row>
    <row r="5604" spans="137:144" ht="25.5" customHeight="1">
      <c r="EG5604" t="s">
        <v>839</v>
      </c>
      <c r="EH5604" t="s">
        <v>1306</v>
      </c>
      <c r="EI5604" t="s">
        <v>1871</v>
      </c>
      <c r="EM5604" t="s">
        <v>840</v>
      </c>
      <c r="EN5604">
        <v>1000</v>
      </c>
    </row>
    <row r="5605" spans="137:144" ht="25.5" customHeight="1">
      <c r="EG5605" t="s">
        <v>839</v>
      </c>
      <c r="EH5605" t="s">
        <v>1872</v>
      </c>
      <c r="EI5605" t="s">
        <v>1873</v>
      </c>
      <c r="EM5605" t="s">
        <v>840</v>
      </c>
      <c r="EN5605">
        <v>900</v>
      </c>
    </row>
    <row r="5606" spans="137:144" ht="25.5" customHeight="1">
      <c r="EG5606" t="s">
        <v>839</v>
      </c>
      <c r="EH5606" t="s">
        <v>1874</v>
      </c>
      <c r="EI5606" t="s">
        <v>1875</v>
      </c>
      <c r="EM5606" t="s">
        <v>840</v>
      </c>
      <c r="EN5606">
        <v>750</v>
      </c>
    </row>
    <row r="5607" spans="137:144" ht="25.5" customHeight="1">
      <c r="EG5607" t="s">
        <v>839</v>
      </c>
      <c r="EH5607" t="s">
        <v>1876</v>
      </c>
      <c r="EI5607" t="s">
        <v>1877</v>
      </c>
      <c r="EM5607" t="s">
        <v>840</v>
      </c>
      <c r="EN5607">
        <v>1250</v>
      </c>
    </row>
    <row r="5608" spans="137:144" ht="25.5" customHeight="1">
      <c r="EG5608" t="s">
        <v>839</v>
      </c>
      <c r="EH5608" t="s">
        <v>1308</v>
      </c>
      <c r="EI5608" t="s">
        <v>1878</v>
      </c>
      <c r="EM5608" t="s">
        <v>840</v>
      </c>
      <c r="EN5608">
        <v>750</v>
      </c>
    </row>
    <row r="5609" spans="137:144" ht="25.5" customHeight="1">
      <c r="EG5609" t="s">
        <v>839</v>
      </c>
      <c r="EH5609" t="s">
        <v>1310</v>
      </c>
      <c r="EI5609" t="s">
        <v>1879</v>
      </c>
      <c r="EM5609" t="s">
        <v>840</v>
      </c>
      <c r="EN5609">
        <v>1400</v>
      </c>
    </row>
    <row r="5610" spans="137:144" ht="25.5" customHeight="1">
      <c r="EG5610" t="s">
        <v>839</v>
      </c>
      <c r="EH5610" t="s">
        <v>1880</v>
      </c>
      <c r="EI5610" t="s">
        <v>1881</v>
      </c>
      <c r="EM5610" t="s">
        <v>840</v>
      </c>
      <c r="EN5610">
        <v>1300</v>
      </c>
    </row>
    <row r="5611" spans="137:144" ht="25.5" customHeight="1">
      <c r="EG5611" t="s">
        <v>839</v>
      </c>
      <c r="EH5611" t="s">
        <v>1882</v>
      </c>
      <c r="EI5611" t="s">
        <v>1883</v>
      </c>
      <c r="EM5611" t="s">
        <v>840</v>
      </c>
      <c r="EN5611">
        <v>1350</v>
      </c>
    </row>
    <row r="5612" spans="137:144" ht="25.5" customHeight="1">
      <c r="EG5612" t="s">
        <v>839</v>
      </c>
      <c r="EH5612" t="s">
        <v>1884</v>
      </c>
      <c r="EI5612" t="s">
        <v>1885</v>
      </c>
      <c r="EM5612" t="s">
        <v>840</v>
      </c>
      <c r="EN5612">
        <v>600</v>
      </c>
    </row>
    <row r="5613" spans="137:144" ht="25.5" customHeight="1">
      <c r="EG5613" t="s">
        <v>839</v>
      </c>
      <c r="EH5613" t="s">
        <v>1886</v>
      </c>
      <c r="EI5613" t="s">
        <v>1887</v>
      </c>
      <c r="EM5613" t="s">
        <v>840</v>
      </c>
      <c r="EN5613">
        <v>1550</v>
      </c>
    </row>
    <row r="5614" spans="137:144" ht="25.5" customHeight="1">
      <c r="EG5614" t="s">
        <v>839</v>
      </c>
      <c r="EH5614" t="s">
        <v>1888</v>
      </c>
      <c r="EI5614" t="s">
        <v>1889</v>
      </c>
      <c r="EM5614" t="s">
        <v>840</v>
      </c>
      <c r="EN5614">
        <v>700</v>
      </c>
    </row>
    <row r="5615" spans="137:144" ht="25.5" customHeight="1">
      <c r="EG5615" t="s">
        <v>839</v>
      </c>
      <c r="EH5615" t="s">
        <v>1890</v>
      </c>
      <c r="EI5615" t="s">
        <v>1891</v>
      </c>
      <c r="EM5615" t="s">
        <v>840</v>
      </c>
      <c r="EN5615">
        <v>1350</v>
      </c>
    </row>
    <row r="5616" spans="137:144" ht="25.5" customHeight="1">
      <c r="EG5616" t="s">
        <v>839</v>
      </c>
      <c r="EH5616" t="s">
        <v>1318</v>
      </c>
      <c r="EI5616" t="s">
        <v>1892</v>
      </c>
      <c r="EM5616" t="s">
        <v>840</v>
      </c>
      <c r="EN5616">
        <v>450</v>
      </c>
    </row>
    <row r="5617" spans="137:144" ht="25.5" customHeight="1">
      <c r="EG5617" t="s">
        <v>839</v>
      </c>
      <c r="EH5617" t="s">
        <v>1893</v>
      </c>
      <c r="EI5617" t="s">
        <v>1894</v>
      </c>
      <c r="EM5617" t="s">
        <v>840</v>
      </c>
      <c r="EN5617">
        <v>1500</v>
      </c>
    </row>
    <row r="5618" spans="137:144" ht="25.5" customHeight="1">
      <c r="EG5618" t="s">
        <v>839</v>
      </c>
      <c r="EH5618" t="s">
        <v>1895</v>
      </c>
      <c r="EI5618" t="s">
        <v>1896</v>
      </c>
      <c r="EM5618" t="s">
        <v>840</v>
      </c>
      <c r="EN5618">
        <v>750</v>
      </c>
    </row>
    <row r="5619" spans="137:144" ht="25.5" customHeight="1">
      <c r="EG5619" t="s">
        <v>839</v>
      </c>
      <c r="EH5619" t="s">
        <v>1897</v>
      </c>
      <c r="EI5619" t="s">
        <v>1898</v>
      </c>
      <c r="EM5619" t="s">
        <v>840</v>
      </c>
      <c r="EN5619">
        <v>1200</v>
      </c>
    </row>
    <row r="5620" spans="137:144" ht="25.5" customHeight="1">
      <c r="EG5620" t="s">
        <v>839</v>
      </c>
      <c r="EH5620" t="s">
        <v>1899</v>
      </c>
      <c r="EI5620" t="s">
        <v>1900</v>
      </c>
      <c r="EM5620" t="s">
        <v>840</v>
      </c>
      <c r="EN5620">
        <v>550</v>
      </c>
    </row>
    <row r="5621" spans="137:144" ht="25.5" customHeight="1">
      <c r="EG5621" t="s">
        <v>839</v>
      </c>
      <c r="EH5621" t="s">
        <v>1328</v>
      </c>
      <c r="EI5621" t="s">
        <v>1901</v>
      </c>
      <c r="EM5621" t="s">
        <v>840</v>
      </c>
      <c r="EN5621">
        <v>850</v>
      </c>
    </row>
    <row r="5622" spans="137:144" ht="25.5" customHeight="1">
      <c r="EG5622" t="s">
        <v>839</v>
      </c>
      <c r="EH5622" t="s">
        <v>1902</v>
      </c>
      <c r="EI5622" t="s">
        <v>1903</v>
      </c>
      <c r="EM5622" t="s">
        <v>840</v>
      </c>
      <c r="EN5622">
        <v>600</v>
      </c>
    </row>
    <row r="5623" spans="137:144" ht="25.5" customHeight="1">
      <c r="EG5623" t="s">
        <v>839</v>
      </c>
      <c r="EH5623" t="s">
        <v>1330</v>
      </c>
      <c r="EI5623" t="s">
        <v>1904</v>
      </c>
      <c r="EM5623" t="s">
        <v>840</v>
      </c>
      <c r="EN5623">
        <v>1150</v>
      </c>
    </row>
    <row r="5624" spans="137:144" ht="25.5" customHeight="1">
      <c r="EG5624" t="s">
        <v>839</v>
      </c>
      <c r="EH5624" t="s">
        <v>1332</v>
      </c>
      <c r="EI5624" t="s">
        <v>1905</v>
      </c>
      <c r="EM5624" t="s">
        <v>840</v>
      </c>
      <c r="EN5624">
        <v>850</v>
      </c>
    </row>
    <row r="5625" spans="137:144" ht="25.5" customHeight="1">
      <c r="EG5625" t="s">
        <v>839</v>
      </c>
      <c r="EH5625" t="s">
        <v>1906</v>
      </c>
      <c r="EI5625" t="s">
        <v>1907</v>
      </c>
      <c r="EM5625" t="s">
        <v>840</v>
      </c>
      <c r="EN5625">
        <v>1050</v>
      </c>
    </row>
    <row r="5626" spans="137:144" ht="25.5" customHeight="1">
      <c r="EG5626" t="s">
        <v>839</v>
      </c>
      <c r="EH5626" t="s">
        <v>1908</v>
      </c>
      <c r="EI5626" t="s">
        <v>1909</v>
      </c>
      <c r="EM5626" t="s">
        <v>840</v>
      </c>
      <c r="EN5626">
        <v>900</v>
      </c>
    </row>
    <row r="5627" spans="137:144" ht="25.5" customHeight="1">
      <c r="EG5627" t="s">
        <v>839</v>
      </c>
      <c r="EH5627" t="s">
        <v>1910</v>
      </c>
      <c r="EI5627" t="s">
        <v>1911</v>
      </c>
      <c r="EM5627" t="s">
        <v>840</v>
      </c>
      <c r="EN5627">
        <v>750</v>
      </c>
    </row>
    <row r="5628" spans="137:144" ht="25.5" customHeight="1">
      <c r="EG5628" t="s">
        <v>839</v>
      </c>
      <c r="EH5628" t="s">
        <v>1912</v>
      </c>
      <c r="EI5628" t="s">
        <v>1913</v>
      </c>
      <c r="EM5628" t="s">
        <v>840</v>
      </c>
      <c r="EN5628">
        <v>850</v>
      </c>
    </row>
    <row r="5629" spans="137:144" ht="25.5" customHeight="1">
      <c r="EG5629" t="s">
        <v>839</v>
      </c>
      <c r="EH5629" t="s">
        <v>1914</v>
      </c>
      <c r="EI5629" t="s">
        <v>1915</v>
      </c>
      <c r="EM5629" t="s">
        <v>840</v>
      </c>
      <c r="EN5629">
        <v>1000</v>
      </c>
    </row>
    <row r="5630" spans="137:144" ht="25.5" customHeight="1">
      <c r="EG5630" t="s">
        <v>839</v>
      </c>
      <c r="EH5630" t="s">
        <v>1916</v>
      </c>
      <c r="EI5630" t="s">
        <v>1917</v>
      </c>
      <c r="EM5630" t="s">
        <v>840</v>
      </c>
      <c r="EN5630">
        <v>900</v>
      </c>
    </row>
    <row r="5631" spans="137:144" ht="25.5" customHeight="1">
      <c r="EG5631" t="s">
        <v>839</v>
      </c>
      <c r="EH5631" t="s">
        <v>1918</v>
      </c>
      <c r="EI5631" t="s">
        <v>1919</v>
      </c>
      <c r="EM5631" t="s">
        <v>840</v>
      </c>
      <c r="EN5631">
        <v>650</v>
      </c>
    </row>
    <row r="5632" spans="137:144" ht="25.5" customHeight="1">
      <c r="EG5632" t="s">
        <v>839</v>
      </c>
      <c r="EH5632" t="s">
        <v>1920</v>
      </c>
      <c r="EI5632" t="s">
        <v>1921</v>
      </c>
      <c r="EM5632" t="s">
        <v>840</v>
      </c>
      <c r="EN5632">
        <v>1800</v>
      </c>
    </row>
    <row r="5633" spans="137:144" ht="25.5" customHeight="1">
      <c r="EG5633" t="s">
        <v>839</v>
      </c>
      <c r="EH5633" t="s">
        <v>1922</v>
      </c>
      <c r="EI5633" t="s">
        <v>1923</v>
      </c>
      <c r="EM5633" t="s">
        <v>840</v>
      </c>
      <c r="EN5633">
        <v>650</v>
      </c>
    </row>
    <row r="5634" spans="137:144" ht="25.5" customHeight="1">
      <c r="EG5634" t="s">
        <v>839</v>
      </c>
      <c r="EH5634" t="s">
        <v>1924</v>
      </c>
      <c r="EI5634" t="s">
        <v>1925</v>
      </c>
      <c r="EM5634" t="s">
        <v>840</v>
      </c>
      <c r="EN5634">
        <v>2050</v>
      </c>
    </row>
    <row r="5635" spans="137:144" ht="25.5" customHeight="1">
      <c r="EG5635" t="s">
        <v>839</v>
      </c>
      <c r="EH5635" t="s">
        <v>1474</v>
      </c>
      <c r="EI5635" t="s">
        <v>1926</v>
      </c>
      <c r="EM5635" t="s">
        <v>840</v>
      </c>
      <c r="EN5635">
        <v>150</v>
      </c>
    </row>
    <row r="5636" spans="137:144" ht="25.5" customHeight="1">
      <c r="EG5636" t="s">
        <v>839</v>
      </c>
      <c r="EH5636" t="s">
        <v>1476</v>
      </c>
      <c r="EI5636" t="s">
        <v>1927</v>
      </c>
      <c r="EM5636" t="s">
        <v>840</v>
      </c>
      <c r="EN5636">
        <v>350</v>
      </c>
    </row>
    <row r="5637" spans="137:144" ht="25.5" customHeight="1">
      <c r="EG5637" t="s">
        <v>839</v>
      </c>
      <c r="EH5637" t="s">
        <v>1478</v>
      </c>
      <c r="EI5637" t="s">
        <v>1928</v>
      </c>
      <c r="EM5637" t="s">
        <v>840</v>
      </c>
      <c r="EN5637">
        <v>700</v>
      </c>
    </row>
    <row r="5638" spans="137:144" ht="25.5" customHeight="1">
      <c r="EG5638" t="s">
        <v>839</v>
      </c>
      <c r="EH5638" t="s">
        <v>1480</v>
      </c>
      <c r="EI5638" t="s">
        <v>1929</v>
      </c>
      <c r="EM5638" t="s">
        <v>840</v>
      </c>
      <c r="EN5638">
        <v>1250</v>
      </c>
    </row>
    <row r="5639" spans="137:144" ht="25.5" customHeight="1">
      <c r="EG5639" t="s">
        <v>839</v>
      </c>
      <c r="EH5639" t="s">
        <v>1482</v>
      </c>
      <c r="EI5639" t="s">
        <v>1930</v>
      </c>
      <c r="EM5639" t="s">
        <v>840</v>
      </c>
      <c r="EN5639">
        <v>750</v>
      </c>
    </row>
    <row r="5640" spans="137:144" ht="25.5" customHeight="1">
      <c r="EG5640" t="s">
        <v>839</v>
      </c>
      <c r="EH5640" t="s">
        <v>1486</v>
      </c>
      <c r="EI5640" t="s">
        <v>1931</v>
      </c>
      <c r="EM5640" t="s">
        <v>840</v>
      </c>
      <c r="EN5640">
        <v>350</v>
      </c>
    </row>
    <row r="5641" spans="137:144" ht="25.5" customHeight="1">
      <c r="EG5641" t="s">
        <v>839</v>
      </c>
      <c r="EH5641" t="s">
        <v>1488</v>
      </c>
      <c r="EI5641" t="s">
        <v>1932</v>
      </c>
      <c r="EM5641" t="s">
        <v>840</v>
      </c>
      <c r="EN5641">
        <v>750</v>
      </c>
    </row>
    <row r="5642" spans="137:144" ht="25.5" customHeight="1">
      <c r="EG5642" t="s">
        <v>1933</v>
      </c>
      <c r="EH5642" t="s">
        <v>1934</v>
      </c>
      <c r="EI5642" t="s">
        <v>1935</v>
      </c>
      <c r="EM5642" t="s">
        <v>1936</v>
      </c>
      <c r="EN5642">
        <v>100</v>
      </c>
    </row>
    <row r="5643" spans="137:144" ht="25.5" customHeight="1">
      <c r="EG5643" t="s">
        <v>1933</v>
      </c>
      <c r="EH5643" t="s">
        <v>1937</v>
      </c>
      <c r="EI5643" t="s">
        <v>1938</v>
      </c>
      <c r="EM5643" t="s">
        <v>1936</v>
      </c>
      <c r="EN5643">
        <v>50</v>
      </c>
    </row>
    <row r="5644" spans="137:144" ht="25.5" customHeight="1">
      <c r="EG5644" t="s">
        <v>1933</v>
      </c>
      <c r="EH5644" t="s">
        <v>1939</v>
      </c>
      <c r="EI5644" t="s">
        <v>1940</v>
      </c>
      <c r="EM5644" t="s">
        <v>1936</v>
      </c>
      <c r="EN5644">
        <v>50</v>
      </c>
    </row>
    <row r="5645" spans="137:144" ht="25.5" customHeight="1">
      <c r="EG5645" t="s">
        <v>786</v>
      </c>
      <c r="EH5645" t="s">
        <v>26</v>
      </c>
      <c r="EI5645" t="s">
        <v>681</v>
      </c>
      <c r="EM5645" t="s">
        <v>787</v>
      </c>
      <c r="EN5645">
        <v>150</v>
      </c>
    </row>
    <row r="5646" spans="137:144" ht="25.5" customHeight="1">
      <c r="EG5646" t="s">
        <v>786</v>
      </c>
      <c r="EH5646" t="s">
        <v>28</v>
      </c>
      <c r="EI5646" t="s">
        <v>682</v>
      </c>
      <c r="EM5646" t="s">
        <v>787</v>
      </c>
      <c r="EN5646">
        <v>150</v>
      </c>
    </row>
    <row r="5647" spans="137:144" ht="25.5" customHeight="1">
      <c r="EG5647" t="s">
        <v>786</v>
      </c>
      <c r="EH5647" t="s">
        <v>30</v>
      </c>
      <c r="EI5647" t="s">
        <v>683</v>
      </c>
      <c r="EM5647" t="s">
        <v>787</v>
      </c>
      <c r="EN5647">
        <v>100</v>
      </c>
    </row>
    <row r="5648" spans="137:144" ht="25.5" customHeight="1">
      <c r="EG5648" t="s">
        <v>786</v>
      </c>
      <c r="EH5648" t="s">
        <v>32</v>
      </c>
      <c r="EI5648" t="s">
        <v>788</v>
      </c>
      <c r="EM5648" t="s">
        <v>787</v>
      </c>
      <c r="EN5648">
        <v>150</v>
      </c>
    </row>
    <row r="5649" spans="137:144" ht="25.5" customHeight="1">
      <c r="EG5649" t="s">
        <v>786</v>
      </c>
      <c r="EH5649" t="s">
        <v>34</v>
      </c>
      <c r="EI5649" t="s">
        <v>684</v>
      </c>
      <c r="EM5649" t="s">
        <v>787</v>
      </c>
      <c r="EN5649">
        <v>150</v>
      </c>
    </row>
    <row r="5650" spans="137:144" ht="25.5" customHeight="1">
      <c r="EG5650" t="s">
        <v>786</v>
      </c>
      <c r="EH5650" t="s">
        <v>36</v>
      </c>
      <c r="EI5650" t="s">
        <v>685</v>
      </c>
      <c r="EM5650" t="s">
        <v>787</v>
      </c>
      <c r="EN5650">
        <v>150</v>
      </c>
    </row>
    <row r="5651" spans="137:144" ht="25.5" customHeight="1">
      <c r="EG5651" t="s">
        <v>786</v>
      </c>
      <c r="EH5651" t="s">
        <v>38</v>
      </c>
      <c r="EI5651" t="s">
        <v>686</v>
      </c>
      <c r="EM5651" t="s">
        <v>787</v>
      </c>
      <c r="EN5651">
        <v>100</v>
      </c>
    </row>
    <row r="5652" spans="137:144" ht="25.5" customHeight="1">
      <c r="EG5652" t="s">
        <v>786</v>
      </c>
      <c r="EH5652" t="s">
        <v>789</v>
      </c>
      <c r="EI5652" t="s">
        <v>272</v>
      </c>
      <c r="EM5652" t="s">
        <v>787</v>
      </c>
      <c r="EN5652">
        <v>600</v>
      </c>
    </row>
    <row r="5653" spans="137:144" ht="25.5" customHeight="1">
      <c r="EG5653" t="s">
        <v>786</v>
      </c>
      <c r="EH5653" t="s">
        <v>40</v>
      </c>
      <c r="EI5653" t="s">
        <v>687</v>
      </c>
      <c r="EM5653" t="s">
        <v>787</v>
      </c>
      <c r="EN5653">
        <v>250</v>
      </c>
    </row>
    <row r="5654" spans="137:144" ht="25.5" customHeight="1">
      <c r="EG5654" t="s">
        <v>786</v>
      </c>
      <c r="EH5654" t="s">
        <v>42</v>
      </c>
      <c r="EI5654" t="s">
        <v>688</v>
      </c>
      <c r="EM5654" t="s">
        <v>787</v>
      </c>
      <c r="EN5654">
        <v>200</v>
      </c>
    </row>
    <row r="5655" spans="137:144" ht="25.5" customHeight="1">
      <c r="EG5655" t="s">
        <v>786</v>
      </c>
      <c r="EH5655" t="s">
        <v>44</v>
      </c>
      <c r="EI5655" t="s">
        <v>689</v>
      </c>
      <c r="EM5655" t="s">
        <v>787</v>
      </c>
      <c r="EN5655">
        <v>150</v>
      </c>
    </row>
    <row r="5656" spans="137:144" ht="25.5" customHeight="1">
      <c r="EG5656" t="s">
        <v>786</v>
      </c>
      <c r="EH5656" t="s">
        <v>48</v>
      </c>
      <c r="EI5656" t="s">
        <v>690</v>
      </c>
      <c r="EM5656" t="s">
        <v>787</v>
      </c>
      <c r="EN5656">
        <v>100</v>
      </c>
    </row>
    <row r="5657" spans="137:144" ht="25.5" customHeight="1">
      <c r="EG5657" t="s">
        <v>786</v>
      </c>
      <c r="EH5657" t="s">
        <v>50</v>
      </c>
      <c r="EI5657" t="s">
        <v>691</v>
      </c>
      <c r="EM5657" t="s">
        <v>787</v>
      </c>
      <c r="EN5657">
        <v>100</v>
      </c>
    </row>
    <row r="5658" spans="137:144" ht="25.5" customHeight="1">
      <c r="EG5658" t="s">
        <v>786</v>
      </c>
      <c r="EH5658" t="s">
        <v>273</v>
      </c>
      <c r="EI5658" t="s">
        <v>767</v>
      </c>
      <c r="EM5658" t="s">
        <v>787</v>
      </c>
      <c r="EN5658">
        <v>250</v>
      </c>
    </row>
    <row r="5659" spans="137:144" ht="25.5" customHeight="1">
      <c r="EG5659" t="s">
        <v>786</v>
      </c>
      <c r="EH5659" t="s">
        <v>52</v>
      </c>
      <c r="EI5659" t="s">
        <v>692</v>
      </c>
      <c r="EM5659" t="s">
        <v>787</v>
      </c>
      <c r="EN5659">
        <v>100</v>
      </c>
    </row>
    <row r="5660" spans="137:144" ht="25.5" customHeight="1">
      <c r="EG5660" t="s">
        <v>786</v>
      </c>
      <c r="EH5660" t="s">
        <v>54</v>
      </c>
      <c r="EI5660" t="s">
        <v>693</v>
      </c>
      <c r="EM5660" t="s">
        <v>787</v>
      </c>
      <c r="EN5660">
        <v>200</v>
      </c>
    </row>
    <row r="5661" spans="137:144" ht="25.5" customHeight="1">
      <c r="EG5661" t="s">
        <v>786</v>
      </c>
      <c r="EH5661" t="s">
        <v>56</v>
      </c>
      <c r="EI5661" t="s">
        <v>694</v>
      </c>
      <c r="EM5661" t="s">
        <v>787</v>
      </c>
      <c r="EN5661">
        <v>150</v>
      </c>
    </row>
    <row r="5662" spans="137:144" ht="25.5" customHeight="1">
      <c r="EG5662" t="s">
        <v>786</v>
      </c>
      <c r="EH5662" t="s">
        <v>58</v>
      </c>
      <c r="EI5662" t="s">
        <v>695</v>
      </c>
      <c r="EM5662" t="s">
        <v>787</v>
      </c>
      <c r="EN5662">
        <v>150</v>
      </c>
    </row>
    <row r="5663" spans="137:144" ht="25.5" customHeight="1">
      <c r="EG5663" t="s">
        <v>786</v>
      </c>
      <c r="EH5663" t="s">
        <v>62</v>
      </c>
      <c r="EI5663" t="s">
        <v>696</v>
      </c>
      <c r="EM5663" t="s">
        <v>787</v>
      </c>
      <c r="EN5663">
        <v>150</v>
      </c>
    </row>
    <row r="5664" spans="137:144" ht="25.5" customHeight="1">
      <c r="EG5664" t="s">
        <v>786</v>
      </c>
      <c r="EH5664" t="s">
        <v>790</v>
      </c>
      <c r="EI5664" t="s">
        <v>65</v>
      </c>
      <c r="EM5664" t="s">
        <v>787</v>
      </c>
      <c r="EN5664">
        <v>1400</v>
      </c>
    </row>
    <row r="5665" spans="137:144" ht="25.5" customHeight="1">
      <c r="EG5665" t="s">
        <v>786</v>
      </c>
      <c r="EH5665" t="s">
        <v>66</v>
      </c>
      <c r="EI5665" t="s">
        <v>697</v>
      </c>
      <c r="EM5665" t="s">
        <v>787</v>
      </c>
      <c r="EN5665">
        <v>150</v>
      </c>
    </row>
    <row r="5666" spans="137:144" ht="25.5" customHeight="1">
      <c r="EG5666" t="s">
        <v>786</v>
      </c>
      <c r="EH5666" t="s">
        <v>68</v>
      </c>
      <c r="EI5666" t="s">
        <v>698</v>
      </c>
      <c r="EM5666" t="s">
        <v>787</v>
      </c>
      <c r="EN5666">
        <v>250</v>
      </c>
    </row>
    <row r="5667" spans="137:144" ht="25.5" customHeight="1">
      <c r="EG5667" t="s">
        <v>786</v>
      </c>
      <c r="EH5667" t="s">
        <v>274</v>
      </c>
      <c r="EI5667" t="s">
        <v>791</v>
      </c>
      <c r="EM5667" t="s">
        <v>787</v>
      </c>
      <c r="EN5667">
        <v>350</v>
      </c>
    </row>
    <row r="5668" spans="137:144" ht="25.5" customHeight="1">
      <c r="EG5668" t="s">
        <v>786</v>
      </c>
      <c r="EH5668" t="s">
        <v>70</v>
      </c>
      <c r="EI5668" t="s">
        <v>699</v>
      </c>
      <c r="EM5668" t="s">
        <v>787</v>
      </c>
      <c r="EN5668">
        <v>300</v>
      </c>
    </row>
    <row r="5669" spans="137:144" ht="25.5" customHeight="1">
      <c r="EG5669" t="s">
        <v>786</v>
      </c>
      <c r="EH5669" t="s">
        <v>276</v>
      </c>
      <c r="EI5669" t="s">
        <v>768</v>
      </c>
      <c r="EM5669" t="s">
        <v>787</v>
      </c>
      <c r="EN5669">
        <v>250</v>
      </c>
    </row>
    <row r="5670" spans="137:144" ht="25.5" customHeight="1">
      <c r="EG5670" t="s">
        <v>786</v>
      </c>
      <c r="EH5670" t="s">
        <v>72</v>
      </c>
      <c r="EI5670" t="s">
        <v>700</v>
      </c>
      <c r="EM5670" t="s">
        <v>787</v>
      </c>
      <c r="EN5670">
        <v>300</v>
      </c>
    </row>
    <row r="5671" spans="137:144" ht="25.5" customHeight="1">
      <c r="EG5671" t="s">
        <v>786</v>
      </c>
      <c r="EH5671" t="s">
        <v>76</v>
      </c>
      <c r="EI5671" t="s">
        <v>701</v>
      </c>
      <c r="EM5671" t="s">
        <v>787</v>
      </c>
      <c r="EN5671">
        <v>150</v>
      </c>
    </row>
    <row r="5672" spans="137:144" ht="25.5" customHeight="1">
      <c r="EG5672" t="s">
        <v>786</v>
      </c>
      <c r="EH5672" t="s">
        <v>78</v>
      </c>
      <c r="EI5672" t="s">
        <v>702</v>
      </c>
      <c r="EM5672" t="s">
        <v>787</v>
      </c>
      <c r="EN5672">
        <v>400</v>
      </c>
    </row>
    <row r="5673" spans="137:144" ht="25.5" customHeight="1">
      <c r="EG5673" t="s">
        <v>786</v>
      </c>
      <c r="EH5673" t="s">
        <v>82</v>
      </c>
      <c r="EI5673" t="s">
        <v>703</v>
      </c>
      <c r="EM5673" t="s">
        <v>787</v>
      </c>
      <c r="EN5673">
        <v>250</v>
      </c>
    </row>
    <row r="5674" spans="137:144" ht="25.5" customHeight="1">
      <c r="EG5674" t="s">
        <v>786</v>
      </c>
      <c r="EH5674" t="s">
        <v>280</v>
      </c>
      <c r="EI5674" t="s">
        <v>769</v>
      </c>
      <c r="EM5674" t="s">
        <v>787</v>
      </c>
      <c r="EN5674">
        <v>300</v>
      </c>
    </row>
    <row r="5675" spans="137:144" ht="25.5" customHeight="1">
      <c r="EG5675" t="s">
        <v>786</v>
      </c>
      <c r="EH5675" t="s">
        <v>792</v>
      </c>
      <c r="EI5675" t="s">
        <v>279</v>
      </c>
      <c r="EM5675" t="s">
        <v>787</v>
      </c>
      <c r="EN5675">
        <v>1450</v>
      </c>
    </row>
    <row r="5676" spans="137:144" ht="25.5" customHeight="1">
      <c r="EG5676" t="s">
        <v>786</v>
      </c>
      <c r="EH5676" t="s">
        <v>793</v>
      </c>
      <c r="EI5676" t="s">
        <v>81</v>
      </c>
      <c r="EM5676" t="s">
        <v>787</v>
      </c>
      <c r="EN5676">
        <v>900</v>
      </c>
    </row>
    <row r="5677" spans="137:144" ht="25.5" customHeight="1">
      <c r="EG5677" t="s">
        <v>786</v>
      </c>
      <c r="EH5677" t="s">
        <v>282</v>
      </c>
      <c r="EI5677" t="s">
        <v>794</v>
      </c>
      <c r="EM5677" t="s">
        <v>787</v>
      </c>
      <c r="EN5677">
        <v>800</v>
      </c>
    </row>
    <row r="5678" spans="137:144" ht="25.5" customHeight="1">
      <c r="EG5678" t="s">
        <v>786</v>
      </c>
      <c r="EH5678" t="s">
        <v>283</v>
      </c>
      <c r="EI5678" t="s">
        <v>795</v>
      </c>
      <c r="EM5678" t="s">
        <v>787</v>
      </c>
      <c r="EN5678">
        <v>200</v>
      </c>
    </row>
    <row r="5679" spans="137:144" ht="25.5" customHeight="1">
      <c r="EG5679" t="s">
        <v>786</v>
      </c>
      <c r="EH5679" t="s">
        <v>284</v>
      </c>
      <c r="EI5679" t="s">
        <v>796</v>
      </c>
      <c r="EM5679" t="s">
        <v>787</v>
      </c>
      <c r="EN5679">
        <v>200</v>
      </c>
    </row>
    <row r="5680" spans="137:144" ht="25.5" customHeight="1">
      <c r="EG5680" t="s">
        <v>786</v>
      </c>
      <c r="EH5680" t="s">
        <v>285</v>
      </c>
      <c r="EI5680" t="s">
        <v>704</v>
      </c>
      <c r="EM5680" t="s">
        <v>787</v>
      </c>
      <c r="EN5680">
        <v>350</v>
      </c>
    </row>
    <row r="5681" spans="137:144" ht="25.5" customHeight="1">
      <c r="EG5681" t="s">
        <v>786</v>
      </c>
      <c r="EH5681" t="s">
        <v>286</v>
      </c>
      <c r="EI5681" t="s">
        <v>770</v>
      </c>
      <c r="EM5681" t="s">
        <v>787</v>
      </c>
      <c r="EN5681">
        <v>300</v>
      </c>
    </row>
    <row r="5682" spans="137:144" ht="25.5" customHeight="1">
      <c r="EG5682" t="s">
        <v>786</v>
      </c>
      <c r="EH5682" t="s">
        <v>84</v>
      </c>
      <c r="EI5682" t="s">
        <v>705</v>
      </c>
      <c r="EM5682" t="s">
        <v>787</v>
      </c>
      <c r="EN5682">
        <v>250</v>
      </c>
    </row>
    <row r="5683" spans="137:144" ht="25.5" customHeight="1">
      <c r="EG5683" t="s">
        <v>786</v>
      </c>
      <c r="EH5683" t="s">
        <v>86</v>
      </c>
      <c r="EI5683" t="s">
        <v>706</v>
      </c>
      <c r="EM5683" t="s">
        <v>787</v>
      </c>
      <c r="EN5683">
        <v>150</v>
      </c>
    </row>
    <row r="5684" spans="137:144" ht="25.5" customHeight="1">
      <c r="EG5684" t="s">
        <v>786</v>
      </c>
      <c r="EH5684" t="s">
        <v>90</v>
      </c>
      <c r="EI5684" t="s">
        <v>797</v>
      </c>
      <c r="EM5684" t="s">
        <v>787</v>
      </c>
      <c r="EN5684">
        <v>100</v>
      </c>
    </row>
    <row r="5685" spans="137:144" ht="25.5" customHeight="1">
      <c r="EG5685" t="s">
        <v>786</v>
      </c>
      <c r="EH5685" t="s">
        <v>92</v>
      </c>
      <c r="EI5685" t="s">
        <v>287</v>
      </c>
      <c r="EM5685" t="s">
        <v>787</v>
      </c>
      <c r="EN5685">
        <v>200</v>
      </c>
    </row>
    <row r="5686" spans="137:144" ht="25.5" customHeight="1">
      <c r="EG5686" t="s">
        <v>786</v>
      </c>
      <c r="EH5686" t="s">
        <v>94</v>
      </c>
      <c r="EI5686" t="s">
        <v>707</v>
      </c>
      <c r="EM5686" t="s">
        <v>787</v>
      </c>
      <c r="EN5686">
        <v>300</v>
      </c>
    </row>
    <row r="5687" spans="137:144" ht="25.5" customHeight="1">
      <c r="EG5687" t="s">
        <v>786</v>
      </c>
      <c r="EH5687" t="s">
        <v>96</v>
      </c>
      <c r="EI5687" t="s">
        <v>708</v>
      </c>
      <c r="EM5687" t="s">
        <v>787</v>
      </c>
      <c r="EN5687">
        <v>450</v>
      </c>
    </row>
    <row r="5688" spans="137:144" ht="25.5" customHeight="1">
      <c r="EG5688" t="s">
        <v>786</v>
      </c>
      <c r="EH5688" t="s">
        <v>98</v>
      </c>
      <c r="EI5688" t="s">
        <v>288</v>
      </c>
      <c r="EM5688" t="s">
        <v>787</v>
      </c>
      <c r="EN5688">
        <v>450</v>
      </c>
    </row>
    <row r="5689" spans="137:144" ht="25.5" customHeight="1">
      <c r="EG5689" t="s">
        <v>786</v>
      </c>
      <c r="EH5689" t="s">
        <v>798</v>
      </c>
      <c r="EI5689" t="s">
        <v>89</v>
      </c>
      <c r="EM5689" t="s">
        <v>787</v>
      </c>
      <c r="EN5689">
        <v>900</v>
      </c>
    </row>
    <row r="5690" spans="137:144" ht="25.5" customHeight="1">
      <c r="EG5690" t="s">
        <v>786</v>
      </c>
      <c r="EH5690" t="s">
        <v>799</v>
      </c>
      <c r="EI5690" t="s">
        <v>91</v>
      </c>
      <c r="EM5690" t="s">
        <v>787</v>
      </c>
      <c r="EN5690">
        <v>1050</v>
      </c>
    </row>
    <row r="5691" spans="137:144" ht="25.5" customHeight="1">
      <c r="EG5691" t="s">
        <v>786</v>
      </c>
      <c r="EH5691" t="s">
        <v>100</v>
      </c>
      <c r="EI5691" t="s">
        <v>291</v>
      </c>
      <c r="EM5691" t="s">
        <v>787</v>
      </c>
      <c r="EN5691">
        <v>200</v>
      </c>
    </row>
    <row r="5692" spans="137:144" ht="25.5" customHeight="1">
      <c r="EG5692" t="s">
        <v>786</v>
      </c>
      <c r="EH5692" t="s">
        <v>101</v>
      </c>
      <c r="EI5692" t="s">
        <v>102</v>
      </c>
      <c r="EM5692" t="s">
        <v>787</v>
      </c>
      <c r="EN5692">
        <v>250</v>
      </c>
    </row>
    <row r="5693" spans="137:144" ht="25.5" customHeight="1">
      <c r="EG5693" t="s">
        <v>786</v>
      </c>
      <c r="EH5693" t="s">
        <v>103</v>
      </c>
      <c r="EI5693" t="s">
        <v>104</v>
      </c>
      <c r="EM5693" t="s">
        <v>787</v>
      </c>
      <c r="EN5693">
        <v>150</v>
      </c>
    </row>
    <row r="5694" spans="137:144" ht="25.5" customHeight="1">
      <c r="EG5694" t="s">
        <v>786</v>
      </c>
      <c r="EH5694" t="s">
        <v>105</v>
      </c>
      <c r="EI5694" t="s">
        <v>106</v>
      </c>
      <c r="EM5694" t="s">
        <v>787</v>
      </c>
      <c r="EN5694">
        <v>200</v>
      </c>
    </row>
    <row r="5695" spans="137:144" ht="25.5" customHeight="1">
      <c r="EG5695" t="s">
        <v>786</v>
      </c>
      <c r="EH5695" t="s">
        <v>292</v>
      </c>
      <c r="EI5695" t="s">
        <v>800</v>
      </c>
      <c r="EM5695" t="s">
        <v>787</v>
      </c>
      <c r="EN5695">
        <v>1000</v>
      </c>
    </row>
    <row r="5696" spans="137:144" ht="25.5" customHeight="1">
      <c r="EG5696" t="s">
        <v>786</v>
      </c>
      <c r="EH5696" t="s">
        <v>293</v>
      </c>
      <c r="EI5696" t="s">
        <v>801</v>
      </c>
      <c r="EM5696" t="s">
        <v>787</v>
      </c>
      <c r="EN5696">
        <v>1650</v>
      </c>
    </row>
    <row r="5697" spans="137:144" ht="25.5" customHeight="1">
      <c r="EG5697" t="s">
        <v>786</v>
      </c>
      <c r="EH5697" t="s">
        <v>802</v>
      </c>
      <c r="EI5697" t="s">
        <v>449</v>
      </c>
      <c r="EM5697" t="s">
        <v>787</v>
      </c>
      <c r="EN5697">
        <v>600</v>
      </c>
    </row>
    <row r="5698" spans="137:144" ht="25.5" customHeight="1">
      <c r="EG5698" t="s">
        <v>786</v>
      </c>
      <c r="EH5698" t="s">
        <v>294</v>
      </c>
      <c r="EI5698" t="s">
        <v>803</v>
      </c>
      <c r="EM5698" t="s">
        <v>787</v>
      </c>
      <c r="EN5698">
        <v>700</v>
      </c>
    </row>
    <row r="5699" spans="137:144" ht="25.5" customHeight="1">
      <c r="EG5699" t="s">
        <v>786</v>
      </c>
      <c r="EH5699" t="s">
        <v>107</v>
      </c>
      <c r="EI5699" t="s">
        <v>295</v>
      </c>
      <c r="EM5699" t="s">
        <v>787</v>
      </c>
      <c r="EN5699">
        <v>400</v>
      </c>
    </row>
    <row r="5700" spans="137:144" ht="25.5" customHeight="1">
      <c r="EG5700" t="s">
        <v>786</v>
      </c>
      <c r="EH5700" t="s">
        <v>109</v>
      </c>
      <c r="EI5700" t="s">
        <v>296</v>
      </c>
      <c r="EM5700" t="s">
        <v>787</v>
      </c>
      <c r="EN5700">
        <v>500</v>
      </c>
    </row>
    <row r="5701" spans="137:144" ht="25.5" customHeight="1">
      <c r="EG5701" t="s">
        <v>786</v>
      </c>
      <c r="EH5701" t="s">
        <v>111</v>
      </c>
      <c r="EI5701" t="s">
        <v>297</v>
      </c>
      <c r="EM5701" t="s">
        <v>787</v>
      </c>
      <c r="EN5701">
        <v>250</v>
      </c>
    </row>
    <row r="5702" spans="137:144" ht="25.5" customHeight="1">
      <c r="EG5702" t="s">
        <v>786</v>
      </c>
      <c r="EH5702" t="s">
        <v>113</v>
      </c>
      <c r="EI5702" t="s">
        <v>298</v>
      </c>
      <c r="EM5702" t="s">
        <v>787</v>
      </c>
      <c r="EN5702">
        <v>200</v>
      </c>
    </row>
    <row r="5703" spans="137:144" ht="25.5" customHeight="1">
      <c r="EG5703" t="s">
        <v>786</v>
      </c>
      <c r="EH5703" t="s">
        <v>115</v>
      </c>
      <c r="EI5703" t="s">
        <v>299</v>
      </c>
      <c r="EM5703" t="s">
        <v>787</v>
      </c>
      <c r="EN5703">
        <v>400</v>
      </c>
    </row>
    <row r="5704" spans="137:144" ht="25.5" customHeight="1">
      <c r="EG5704" t="s">
        <v>786</v>
      </c>
      <c r="EH5704" t="s">
        <v>117</v>
      </c>
      <c r="EI5704" t="s">
        <v>804</v>
      </c>
      <c r="EM5704" t="s">
        <v>787</v>
      </c>
      <c r="EN5704">
        <v>300</v>
      </c>
    </row>
    <row r="5705" spans="137:144" ht="25.5" customHeight="1">
      <c r="EG5705" t="s">
        <v>786</v>
      </c>
      <c r="EH5705" t="s">
        <v>119</v>
      </c>
      <c r="EI5705" t="s">
        <v>805</v>
      </c>
      <c r="EM5705" t="s">
        <v>787</v>
      </c>
      <c r="EN5705">
        <v>150</v>
      </c>
    </row>
    <row r="5706" spans="137:144" ht="25.5" customHeight="1">
      <c r="EG5706" t="s">
        <v>786</v>
      </c>
      <c r="EH5706" t="s">
        <v>121</v>
      </c>
      <c r="EI5706" t="s">
        <v>806</v>
      </c>
      <c r="EM5706" t="s">
        <v>787</v>
      </c>
      <c r="EN5706">
        <v>150</v>
      </c>
    </row>
    <row r="5707" spans="137:144" ht="25.5" customHeight="1">
      <c r="EG5707" t="s">
        <v>786</v>
      </c>
      <c r="EH5707" t="s">
        <v>123</v>
      </c>
      <c r="EI5707" t="s">
        <v>124</v>
      </c>
      <c r="EM5707" t="s">
        <v>787</v>
      </c>
      <c r="EN5707">
        <v>100</v>
      </c>
    </row>
    <row r="5708" spans="137:144" ht="25.5" customHeight="1">
      <c r="EG5708" t="s">
        <v>786</v>
      </c>
      <c r="EH5708" t="s">
        <v>127</v>
      </c>
      <c r="EI5708" t="s">
        <v>300</v>
      </c>
      <c r="EM5708" t="s">
        <v>787</v>
      </c>
      <c r="EN5708">
        <v>100</v>
      </c>
    </row>
    <row r="5709" spans="137:144" ht="25.5" customHeight="1">
      <c r="EG5709" t="s">
        <v>786</v>
      </c>
      <c r="EH5709" t="s">
        <v>807</v>
      </c>
      <c r="EI5709" t="s">
        <v>808</v>
      </c>
      <c r="EM5709" t="s">
        <v>787</v>
      </c>
      <c r="EN5709">
        <v>2050</v>
      </c>
    </row>
    <row r="5710" spans="137:144" ht="25.5" customHeight="1">
      <c r="EG5710" t="s">
        <v>786</v>
      </c>
      <c r="EH5710" t="s">
        <v>301</v>
      </c>
      <c r="EI5710" t="s">
        <v>809</v>
      </c>
      <c r="EM5710" t="s">
        <v>787</v>
      </c>
      <c r="EN5710">
        <v>300</v>
      </c>
    </row>
    <row r="5711" spans="137:144" ht="25.5" customHeight="1">
      <c r="EG5711" t="s">
        <v>786</v>
      </c>
      <c r="EH5711" t="s">
        <v>302</v>
      </c>
      <c r="EI5711" t="s">
        <v>810</v>
      </c>
      <c r="EM5711" t="s">
        <v>787</v>
      </c>
      <c r="EN5711">
        <v>2050</v>
      </c>
    </row>
    <row r="5712" spans="137:144" ht="25.5" customHeight="1">
      <c r="EG5712" t="s">
        <v>786</v>
      </c>
      <c r="EH5712" t="s">
        <v>132</v>
      </c>
      <c r="EI5712" t="s">
        <v>303</v>
      </c>
      <c r="EM5712" t="s">
        <v>787</v>
      </c>
      <c r="EN5712">
        <v>150</v>
      </c>
    </row>
    <row r="5713" spans="137:144" ht="25.5" customHeight="1">
      <c r="EG5713" t="s">
        <v>786</v>
      </c>
      <c r="EH5713" t="s">
        <v>133</v>
      </c>
      <c r="EI5713" t="s">
        <v>304</v>
      </c>
      <c r="EM5713" t="s">
        <v>787</v>
      </c>
      <c r="EN5713">
        <v>200</v>
      </c>
    </row>
    <row r="5714" spans="137:144" ht="25.5" customHeight="1">
      <c r="EG5714" t="s">
        <v>786</v>
      </c>
      <c r="EH5714" t="s">
        <v>134</v>
      </c>
      <c r="EI5714" t="s">
        <v>771</v>
      </c>
      <c r="EM5714" t="s">
        <v>787</v>
      </c>
      <c r="EN5714">
        <v>150</v>
      </c>
    </row>
    <row r="5715" spans="137:144" ht="25.5" customHeight="1">
      <c r="EG5715" t="s">
        <v>786</v>
      </c>
      <c r="EH5715" t="s">
        <v>135</v>
      </c>
      <c r="EI5715" t="s">
        <v>136</v>
      </c>
      <c r="EM5715" t="s">
        <v>787</v>
      </c>
      <c r="EN5715">
        <v>150</v>
      </c>
    </row>
    <row r="5716" spans="137:144" ht="25.5" customHeight="1">
      <c r="EG5716" t="s">
        <v>786</v>
      </c>
      <c r="EH5716" t="s">
        <v>138</v>
      </c>
      <c r="EI5716" t="s">
        <v>305</v>
      </c>
      <c r="EM5716" t="s">
        <v>787</v>
      </c>
      <c r="EN5716">
        <v>150</v>
      </c>
    </row>
    <row r="5717" spans="137:144" ht="25.5" customHeight="1">
      <c r="EG5717" t="s">
        <v>786</v>
      </c>
      <c r="EH5717" t="s">
        <v>306</v>
      </c>
      <c r="EI5717" t="s">
        <v>772</v>
      </c>
      <c r="EM5717" t="s">
        <v>787</v>
      </c>
      <c r="EN5717">
        <v>550</v>
      </c>
    </row>
    <row r="5718" spans="137:144" ht="25.5" customHeight="1">
      <c r="EG5718" t="s">
        <v>786</v>
      </c>
      <c r="EH5718" t="s">
        <v>307</v>
      </c>
      <c r="EI5718" t="s">
        <v>137</v>
      </c>
      <c r="EM5718" t="s">
        <v>787</v>
      </c>
      <c r="EN5718">
        <v>2000</v>
      </c>
    </row>
    <row r="5719" spans="137:144" ht="25.5" customHeight="1">
      <c r="EG5719" t="s">
        <v>786</v>
      </c>
      <c r="EH5719" t="s">
        <v>140</v>
      </c>
      <c r="EI5719" t="s">
        <v>709</v>
      </c>
      <c r="EM5719" t="s">
        <v>787</v>
      </c>
      <c r="EN5719">
        <v>100</v>
      </c>
    </row>
    <row r="5720" spans="137:144" ht="25.5" customHeight="1">
      <c r="EG5720" t="s">
        <v>786</v>
      </c>
      <c r="EH5720" t="s">
        <v>309</v>
      </c>
      <c r="EI5720" t="s">
        <v>811</v>
      </c>
      <c r="EM5720" t="s">
        <v>787</v>
      </c>
      <c r="EN5720">
        <v>400</v>
      </c>
    </row>
    <row r="5721" spans="137:144" ht="25.5" customHeight="1">
      <c r="EG5721" t="s">
        <v>786</v>
      </c>
      <c r="EH5721" t="s">
        <v>310</v>
      </c>
      <c r="EI5721" t="s">
        <v>812</v>
      </c>
      <c r="EM5721" t="s">
        <v>787</v>
      </c>
      <c r="EN5721">
        <v>500</v>
      </c>
    </row>
    <row r="5722" spans="137:144" ht="25.5" customHeight="1">
      <c r="EG5722" t="s">
        <v>786</v>
      </c>
      <c r="EH5722" t="s">
        <v>311</v>
      </c>
      <c r="EI5722" t="s">
        <v>813</v>
      </c>
      <c r="EM5722" t="s">
        <v>787</v>
      </c>
      <c r="EN5722">
        <v>200</v>
      </c>
    </row>
    <row r="5723" spans="137:144" ht="25.5" customHeight="1">
      <c r="EG5723" t="s">
        <v>786</v>
      </c>
      <c r="EH5723" t="s">
        <v>488</v>
      </c>
      <c r="EI5723" t="s">
        <v>710</v>
      </c>
      <c r="EM5723" t="s">
        <v>787</v>
      </c>
      <c r="EN5723">
        <v>200</v>
      </c>
    </row>
    <row r="5724" spans="137:144" ht="25.5" customHeight="1">
      <c r="EG5724" t="s">
        <v>786</v>
      </c>
      <c r="EH5724" t="s">
        <v>490</v>
      </c>
      <c r="EI5724" t="s">
        <v>711</v>
      </c>
      <c r="EM5724" t="s">
        <v>787</v>
      </c>
      <c r="EN5724">
        <v>100</v>
      </c>
    </row>
    <row r="5725" spans="137:144" ht="25.5" customHeight="1">
      <c r="EG5725" t="s">
        <v>786</v>
      </c>
      <c r="EH5725" t="s">
        <v>491</v>
      </c>
      <c r="EI5725" t="s">
        <v>712</v>
      </c>
      <c r="EM5725" t="s">
        <v>787</v>
      </c>
      <c r="EN5725">
        <v>50</v>
      </c>
    </row>
    <row r="5726" spans="137:144" ht="25.5" customHeight="1">
      <c r="EG5726" t="s">
        <v>786</v>
      </c>
      <c r="EH5726" t="s">
        <v>496</v>
      </c>
      <c r="EI5726" t="s">
        <v>713</v>
      </c>
      <c r="EM5726" t="s">
        <v>787</v>
      </c>
      <c r="EN5726">
        <v>50</v>
      </c>
    </row>
    <row r="5727" spans="137:144" ht="25.5" customHeight="1">
      <c r="EG5727" t="s">
        <v>786</v>
      </c>
      <c r="EH5727" t="s">
        <v>497</v>
      </c>
      <c r="EI5727" t="s">
        <v>714</v>
      </c>
      <c r="EM5727" t="s">
        <v>787</v>
      </c>
      <c r="EN5727">
        <v>50</v>
      </c>
    </row>
    <row r="5728" spans="137:144" ht="25.5" customHeight="1">
      <c r="EG5728" t="s">
        <v>786</v>
      </c>
      <c r="EH5728" t="s">
        <v>499</v>
      </c>
      <c r="EI5728" t="s">
        <v>715</v>
      </c>
      <c r="EM5728" t="s">
        <v>787</v>
      </c>
      <c r="EN5728">
        <v>100</v>
      </c>
    </row>
    <row r="5729" spans="137:144" ht="25.5" customHeight="1">
      <c r="EG5729" t="s">
        <v>786</v>
      </c>
      <c r="EH5729" t="s">
        <v>501</v>
      </c>
      <c r="EI5729" t="s">
        <v>716</v>
      </c>
      <c r="EM5729" t="s">
        <v>787</v>
      </c>
      <c r="EN5729">
        <v>100</v>
      </c>
    </row>
    <row r="5730" spans="137:144" ht="25.5" customHeight="1">
      <c r="EG5730" t="s">
        <v>786</v>
      </c>
      <c r="EH5730" t="s">
        <v>142</v>
      </c>
      <c r="EI5730" t="s">
        <v>717</v>
      </c>
      <c r="EM5730" t="s">
        <v>787</v>
      </c>
      <c r="EN5730">
        <v>300</v>
      </c>
    </row>
    <row r="5731" spans="137:144" ht="25.5" customHeight="1">
      <c r="EG5731" t="s">
        <v>786</v>
      </c>
      <c r="EH5731" t="s">
        <v>144</v>
      </c>
      <c r="EI5731" t="s">
        <v>718</v>
      </c>
      <c r="EM5731" t="s">
        <v>787</v>
      </c>
      <c r="EN5731">
        <v>250</v>
      </c>
    </row>
    <row r="5732" spans="137:144" ht="25.5" customHeight="1">
      <c r="EG5732" t="s">
        <v>786</v>
      </c>
      <c r="EH5732" t="s">
        <v>146</v>
      </c>
      <c r="EI5732" t="s">
        <v>719</v>
      </c>
      <c r="EM5732" t="s">
        <v>787</v>
      </c>
      <c r="EN5732">
        <v>300</v>
      </c>
    </row>
    <row r="5733" spans="137:144" ht="25.5" customHeight="1">
      <c r="EG5733" t="s">
        <v>786</v>
      </c>
      <c r="EH5733" t="s">
        <v>148</v>
      </c>
      <c r="EI5733" t="s">
        <v>720</v>
      </c>
      <c r="EM5733" t="s">
        <v>787</v>
      </c>
      <c r="EN5733">
        <v>250</v>
      </c>
    </row>
    <row r="5734" spans="137:144" ht="25.5" customHeight="1">
      <c r="EG5734" t="s">
        <v>786</v>
      </c>
      <c r="EH5734" t="s">
        <v>150</v>
      </c>
      <c r="EI5734" t="s">
        <v>313</v>
      </c>
      <c r="EM5734" t="s">
        <v>787</v>
      </c>
      <c r="EN5734">
        <v>1000</v>
      </c>
    </row>
    <row r="5735" spans="137:144" ht="25.5" customHeight="1">
      <c r="EG5735" t="s">
        <v>786</v>
      </c>
      <c r="EH5735" t="s">
        <v>152</v>
      </c>
      <c r="EI5735" t="s">
        <v>153</v>
      </c>
      <c r="EM5735" t="s">
        <v>787</v>
      </c>
      <c r="EN5735">
        <v>1350</v>
      </c>
    </row>
    <row r="5736" spans="137:144" ht="25.5" customHeight="1">
      <c r="EG5736" t="s">
        <v>786</v>
      </c>
      <c r="EH5736" t="s">
        <v>315</v>
      </c>
      <c r="EI5736" t="s">
        <v>721</v>
      </c>
      <c r="EM5736" t="s">
        <v>787</v>
      </c>
      <c r="EN5736">
        <v>350</v>
      </c>
    </row>
    <row r="5737" spans="137:144" ht="25.5" customHeight="1">
      <c r="EG5737" t="s">
        <v>786</v>
      </c>
      <c r="EH5737" t="s">
        <v>316</v>
      </c>
      <c r="EI5737" t="s">
        <v>722</v>
      </c>
      <c r="EM5737" t="s">
        <v>787</v>
      </c>
      <c r="EN5737">
        <v>100</v>
      </c>
    </row>
    <row r="5738" spans="137:144" ht="25.5" customHeight="1">
      <c r="EG5738" t="s">
        <v>786</v>
      </c>
      <c r="EH5738" t="s">
        <v>317</v>
      </c>
      <c r="EI5738" t="s">
        <v>723</v>
      </c>
      <c r="EM5738" t="s">
        <v>787</v>
      </c>
      <c r="EN5738">
        <v>200</v>
      </c>
    </row>
    <row r="5739" spans="137:144" ht="25.5" customHeight="1">
      <c r="EG5739" t="s">
        <v>786</v>
      </c>
      <c r="EH5739" t="s">
        <v>318</v>
      </c>
      <c r="EI5739" t="s">
        <v>724</v>
      </c>
      <c r="EM5739" t="s">
        <v>787</v>
      </c>
      <c r="EN5739">
        <v>250</v>
      </c>
    </row>
    <row r="5740" spans="137:144" ht="25.5" customHeight="1">
      <c r="EG5740" t="s">
        <v>786</v>
      </c>
      <c r="EH5740" t="s">
        <v>157</v>
      </c>
      <c r="EI5740" t="s">
        <v>725</v>
      </c>
      <c r="EM5740" t="s">
        <v>787</v>
      </c>
      <c r="EN5740">
        <v>100</v>
      </c>
    </row>
    <row r="5741" spans="137:144" ht="25.5" customHeight="1">
      <c r="EG5741" t="s">
        <v>786</v>
      </c>
      <c r="EH5741" t="s">
        <v>319</v>
      </c>
      <c r="EI5741" t="s">
        <v>773</v>
      </c>
      <c r="EM5741" t="s">
        <v>787</v>
      </c>
      <c r="EN5741">
        <v>900</v>
      </c>
    </row>
    <row r="5742" spans="137:144" ht="25.5" customHeight="1">
      <c r="EG5742" t="s">
        <v>786</v>
      </c>
      <c r="EH5742" t="s">
        <v>320</v>
      </c>
      <c r="EI5742" t="s">
        <v>774</v>
      </c>
      <c r="EM5742" t="s">
        <v>787</v>
      </c>
      <c r="EN5742">
        <v>100</v>
      </c>
    </row>
    <row r="5743" spans="137:144" ht="25.5" customHeight="1">
      <c r="EG5743" t="s">
        <v>786</v>
      </c>
      <c r="EH5743" t="s">
        <v>321</v>
      </c>
      <c r="EI5743" t="s">
        <v>775</v>
      </c>
      <c r="EM5743" t="s">
        <v>787</v>
      </c>
      <c r="EN5743">
        <v>100</v>
      </c>
    </row>
    <row r="5744" spans="137:144" ht="25.5" customHeight="1">
      <c r="EG5744" t="s">
        <v>786</v>
      </c>
      <c r="EH5744" t="s">
        <v>158</v>
      </c>
      <c r="EI5744" t="s">
        <v>726</v>
      </c>
      <c r="EM5744" t="s">
        <v>787</v>
      </c>
      <c r="EN5744">
        <v>400</v>
      </c>
    </row>
    <row r="5745" spans="137:144" ht="25.5" customHeight="1">
      <c r="EG5745" t="s">
        <v>786</v>
      </c>
      <c r="EH5745" t="s">
        <v>160</v>
      </c>
      <c r="EI5745" t="s">
        <v>727</v>
      </c>
      <c r="EM5745" t="s">
        <v>787</v>
      </c>
      <c r="EN5745">
        <v>350</v>
      </c>
    </row>
    <row r="5746" spans="137:144" ht="25.5" customHeight="1">
      <c r="EG5746" t="s">
        <v>786</v>
      </c>
      <c r="EH5746" t="s">
        <v>161</v>
      </c>
      <c r="EI5746" t="s">
        <v>728</v>
      </c>
      <c r="EM5746" t="s">
        <v>787</v>
      </c>
      <c r="EN5746">
        <v>150</v>
      </c>
    </row>
    <row r="5747" spans="137:144" ht="25.5" customHeight="1">
      <c r="EG5747" t="s">
        <v>786</v>
      </c>
      <c r="EH5747" t="s">
        <v>162</v>
      </c>
      <c r="EI5747" t="s">
        <v>322</v>
      </c>
      <c r="EM5747" t="s">
        <v>787</v>
      </c>
      <c r="EN5747">
        <v>200</v>
      </c>
    </row>
    <row r="5748" spans="137:144" ht="25.5" customHeight="1">
      <c r="EG5748" t="s">
        <v>786</v>
      </c>
      <c r="EH5748" t="s">
        <v>324</v>
      </c>
      <c r="EI5748" t="s">
        <v>814</v>
      </c>
      <c r="EM5748" t="s">
        <v>787</v>
      </c>
      <c r="EN5748">
        <v>250</v>
      </c>
    </row>
    <row r="5749" spans="137:144" ht="25.5" customHeight="1">
      <c r="EG5749" t="s">
        <v>786</v>
      </c>
      <c r="EH5749" t="s">
        <v>165</v>
      </c>
      <c r="EI5749" t="s">
        <v>729</v>
      </c>
      <c r="EM5749" t="s">
        <v>787</v>
      </c>
      <c r="EN5749">
        <v>450</v>
      </c>
    </row>
    <row r="5750" spans="137:144" ht="25.5" customHeight="1">
      <c r="EG5750" t="s">
        <v>786</v>
      </c>
      <c r="EH5750" t="s">
        <v>166</v>
      </c>
      <c r="EI5750" t="s">
        <v>730</v>
      </c>
      <c r="EM5750" t="s">
        <v>787</v>
      </c>
      <c r="EN5750">
        <v>150</v>
      </c>
    </row>
    <row r="5751" spans="137:144" ht="25.5" customHeight="1">
      <c r="EG5751" t="s">
        <v>786</v>
      </c>
      <c r="EH5751" t="s">
        <v>325</v>
      </c>
      <c r="EI5751" t="s">
        <v>815</v>
      </c>
      <c r="EM5751" t="s">
        <v>787</v>
      </c>
      <c r="EN5751">
        <v>600</v>
      </c>
    </row>
    <row r="5752" spans="137:144" ht="25.5" customHeight="1">
      <c r="EG5752" t="s">
        <v>786</v>
      </c>
      <c r="EH5752" t="s">
        <v>326</v>
      </c>
      <c r="EI5752" t="s">
        <v>816</v>
      </c>
      <c r="EM5752" t="s">
        <v>787</v>
      </c>
      <c r="EN5752">
        <v>250</v>
      </c>
    </row>
    <row r="5753" spans="137:144" ht="25.5" customHeight="1">
      <c r="EG5753" t="s">
        <v>786</v>
      </c>
      <c r="EH5753" t="s">
        <v>327</v>
      </c>
      <c r="EI5753" t="s">
        <v>776</v>
      </c>
      <c r="EM5753" t="s">
        <v>787</v>
      </c>
      <c r="EN5753">
        <v>200</v>
      </c>
    </row>
    <row r="5754" spans="137:144" ht="25.5" customHeight="1">
      <c r="EG5754" t="s">
        <v>786</v>
      </c>
      <c r="EH5754" t="s">
        <v>328</v>
      </c>
      <c r="EI5754" t="s">
        <v>817</v>
      </c>
      <c r="EM5754" t="s">
        <v>787</v>
      </c>
      <c r="EN5754">
        <v>500</v>
      </c>
    </row>
    <row r="5755" spans="137:144" ht="25.5" customHeight="1">
      <c r="EG5755" t="s">
        <v>786</v>
      </c>
      <c r="EH5755" t="s">
        <v>818</v>
      </c>
      <c r="EI5755" t="s">
        <v>167</v>
      </c>
      <c r="EM5755" t="s">
        <v>787</v>
      </c>
      <c r="EN5755">
        <v>900</v>
      </c>
    </row>
    <row r="5756" spans="137:144" ht="25.5" customHeight="1">
      <c r="EG5756" t="s">
        <v>786</v>
      </c>
      <c r="EH5756" t="s">
        <v>169</v>
      </c>
      <c r="EI5756" t="s">
        <v>819</v>
      </c>
      <c r="EM5756" t="s">
        <v>787</v>
      </c>
      <c r="EN5756">
        <v>50</v>
      </c>
    </row>
    <row r="5757" spans="137:144" ht="25.5" customHeight="1">
      <c r="EG5757" t="s">
        <v>786</v>
      </c>
      <c r="EH5757" t="s">
        <v>171</v>
      </c>
      <c r="EI5757" t="s">
        <v>820</v>
      </c>
      <c r="EM5757" t="s">
        <v>787</v>
      </c>
      <c r="EN5757">
        <v>100</v>
      </c>
    </row>
    <row r="5758" spans="137:144" ht="25.5" customHeight="1">
      <c r="EG5758" t="s">
        <v>786</v>
      </c>
      <c r="EH5758" t="s">
        <v>172</v>
      </c>
      <c r="EI5758" t="s">
        <v>821</v>
      </c>
      <c r="EM5758" t="s">
        <v>787</v>
      </c>
      <c r="EN5758">
        <v>100</v>
      </c>
    </row>
    <row r="5759" spans="137:144" ht="25.5" customHeight="1">
      <c r="EG5759" t="s">
        <v>786</v>
      </c>
      <c r="EH5759" t="s">
        <v>173</v>
      </c>
      <c r="EI5759" t="s">
        <v>822</v>
      </c>
      <c r="EM5759" t="s">
        <v>787</v>
      </c>
      <c r="EN5759">
        <v>50</v>
      </c>
    </row>
    <row r="5760" spans="137:144" ht="25.5" customHeight="1">
      <c r="EG5760" t="s">
        <v>786</v>
      </c>
      <c r="EH5760" t="s">
        <v>545</v>
      </c>
      <c r="EI5760" t="s">
        <v>731</v>
      </c>
      <c r="EM5760" t="s">
        <v>787</v>
      </c>
      <c r="EN5760">
        <v>200</v>
      </c>
    </row>
    <row r="5761" spans="137:144" ht="25.5" customHeight="1">
      <c r="EG5761" t="s">
        <v>786</v>
      </c>
      <c r="EH5761" t="s">
        <v>547</v>
      </c>
      <c r="EI5761" t="s">
        <v>732</v>
      </c>
      <c r="EM5761" t="s">
        <v>787</v>
      </c>
      <c r="EN5761">
        <v>50</v>
      </c>
    </row>
    <row r="5762" spans="137:144" ht="25.5" customHeight="1">
      <c r="EG5762" t="s">
        <v>786</v>
      </c>
      <c r="EH5762" t="s">
        <v>554</v>
      </c>
      <c r="EI5762" t="s">
        <v>733</v>
      </c>
      <c r="EM5762" t="s">
        <v>787</v>
      </c>
      <c r="EN5762">
        <v>50</v>
      </c>
    </row>
    <row r="5763" spans="137:144" ht="25.5" customHeight="1">
      <c r="EG5763" t="s">
        <v>786</v>
      </c>
      <c r="EH5763" t="s">
        <v>555</v>
      </c>
      <c r="EI5763" t="s">
        <v>734</v>
      </c>
      <c r="EM5763" t="s">
        <v>787</v>
      </c>
      <c r="EN5763">
        <v>50</v>
      </c>
    </row>
    <row r="5764" spans="137:144" ht="25.5" customHeight="1">
      <c r="EG5764" t="s">
        <v>786</v>
      </c>
      <c r="EH5764" t="s">
        <v>823</v>
      </c>
      <c r="EI5764" t="s">
        <v>170</v>
      </c>
      <c r="EM5764" t="s">
        <v>787</v>
      </c>
      <c r="EN5764">
        <v>1000</v>
      </c>
    </row>
    <row r="5765" spans="137:144" ht="25.5" customHeight="1">
      <c r="EG5765" t="s">
        <v>786</v>
      </c>
      <c r="EH5765" t="s">
        <v>174</v>
      </c>
      <c r="EI5765" t="s">
        <v>824</v>
      </c>
      <c r="EM5765" t="s">
        <v>787</v>
      </c>
      <c r="EN5765">
        <v>200</v>
      </c>
    </row>
    <row r="5766" spans="137:144" ht="25.5" customHeight="1">
      <c r="EG5766" t="s">
        <v>786</v>
      </c>
      <c r="EH5766" t="s">
        <v>176</v>
      </c>
      <c r="EI5766" t="s">
        <v>777</v>
      </c>
      <c r="EM5766" t="s">
        <v>787</v>
      </c>
      <c r="EN5766">
        <v>150</v>
      </c>
    </row>
    <row r="5767" spans="137:144" ht="25.5" customHeight="1">
      <c r="EG5767" t="s">
        <v>786</v>
      </c>
      <c r="EH5767" t="s">
        <v>178</v>
      </c>
      <c r="EI5767" t="s">
        <v>331</v>
      </c>
      <c r="EM5767" t="s">
        <v>787</v>
      </c>
      <c r="EN5767">
        <v>250</v>
      </c>
    </row>
    <row r="5768" spans="137:144" ht="25.5" customHeight="1">
      <c r="EG5768" t="s">
        <v>786</v>
      </c>
      <c r="EH5768" t="s">
        <v>180</v>
      </c>
      <c r="EI5768" t="s">
        <v>778</v>
      </c>
      <c r="EM5768" t="s">
        <v>787</v>
      </c>
      <c r="EN5768">
        <v>100</v>
      </c>
    </row>
    <row r="5769" spans="137:144" ht="25.5" customHeight="1">
      <c r="EG5769" t="s">
        <v>786</v>
      </c>
      <c r="EH5769" t="s">
        <v>332</v>
      </c>
      <c r="EI5769" t="s">
        <v>825</v>
      </c>
      <c r="EM5769" t="s">
        <v>787</v>
      </c>
      <c r="EN5769">
        <v>150</v>
      </c>
    </row>
    <row r="5770" spans="137:144" ht="25.5" customHeight="1">
      <c r="EG5770" t="s">
        <v>786</v>
      </c>
      <c r="EH5770" t="s">
        <v>182</v>
      </c>
      <c r="EI5770" t="s">
        <v>735</v>
      </c>
      <c r="EM5770" t="s">
        <v>787</v>
      </c>
      <c r="EN5770">
        <v>400</v>
      </c>
    </row>
    <row r="5771" spans="137:144" ht="25.5" customHeight="1">
      <c r="EG5771" t="s">
        <v>786</v>
      </c>
      <c r="EH5771" t="s">
        <v>184</v>
      </c>
      <c r="EI5771" t="s">
        <v>736</v>
      </c>
      <c r="EM5771" t="s">
        <v>787</v>
      </c>
      <c r="EN5771">
        <v>150</v>
      </c>
    </row>
    <row r="5772" spans="137:144" ht="25.5" customHeight="1">
      <c r="EG5772" t="s">
        <v>786</v>
      </c>
      <c r="EH5772" t="s">
        <v>186</v>
      </c>
      <c r="EI5772" t="s">
        <v>737</v>
      </c>
      <c r="EM5772" t="s">
        <v>787</v>
      </c>
      <c r="EN5772">
        <v>300</v>
      </c>
    </row>
    <row r="5773" spans="137:144" ht="25.5" customHeight="1">
      <c r="EG5773" t="s">
        <v>786</v>
      </c>
      <c r="EH5773" t="s">
        <v>188</v>
      </c>
      <c r="EI5773" t="s">
        <v>738</v>
      </c>
      <c r="EM5773" t="s">
        <v>787</v>
      </c>
      <c r="EN5773">
        <v>500</v>
      </c>
    </row>
    <row r="5774" spans="137:144" ht="25.5" customHeight="1">
      <c r="EG5774" t="s">
        <v>786</v>
      </c>
      <c r="EH5774" t="s">
        <v>190</v>
      </c>
      <c r="EI5774" t="s">
        <v>739</v>
      </c>
      <c r="EM5774" t="s">
        <v>787</v>
      </c>
      <c r="EN5774">
        <v>550</v>
      </c>
    </row>
    <row r="5775" spans="137:144" ht="25.5" customHeight="1">
      <c r="EG5775" t="s">
        <v>786</v>
      </c>
      <c r="EH5775" t="s">
        <v>192</v>
      </c>
      <c r="EI5775" t="s">
        <v>826</v>
      </c>
      <c r="EM5775" t="s">
        <v>787</v>
      </c>
      <c r="EN5775">
        <v>550</v>
      </c>
    </row>
    <row r="5776" spans="137:144" ht="25.5" customHeight="1">
      <c r="EG5776" t="s">
        <v>786</v>
      </c>
      <c r="EH5776" t="s">
        <v>195</v>
      </c>
      <c r="EI5776" t="s">
        <v>337</v>
      </c>
      <c r="EM5776" t="s">
        <v>787</v>
      </c>
      <c r="EN5776">
        <v>550</v>
      </c>
    </row>
    <row r="5777" spans="137:144" ht="25.5" customHeight="1">
      <c r="EG5777" t="s">
        <v>786</v>
      </c>
      <c r="EH5777" t="s">
        <v>196</v>
      </c>
      <c r="EI5777" t="s">
        <v>740</v>
      </c>
      <c r="EM5777" t="s">
        <v>787</v>
      </c>
      <c r="EN5777">
        <v>450</v>
      </c>
    </row>
    <row r="5778" spans="137:144" ht="25.5" customHeight="1">
      <c r="EG5778" t="s">
        <v>786</v>
      </c>
      <c r="EH5778" t="s">
        <v>198</v>
      </c>
      <c r="EI5778" t="s">
        <v>741</v>
      </c>
      <c r="EM5778" t="s">
        <v>787</v>
      </c>
      <c r="EN5778">
        <v>250</v>
      </c>
    </row>
    <row r="5779" spans="137:144" ht="25.5" customHeight="1">
      <c r="EG5779" t="s">
        <v>786</v>
      </c>
      <c r="EH5779" t="s">
        <v>200</v>
      </c>
      <c r="EI5779" t="s">
        <v>742</v>
      </c>
      <c r="EM5779" t="s">
        <v>787</v>
      </c>
      <c r="EN5779">
        <v>750</v>
      </c>
    </row>
    <row r="5780" spans="137:144" ht="25.5" customHeight="1">
      <c r="EG5780" t="s">
        <v>786</v>
      </c>
      <c r="EH5780" t="s">
        <v>202</v>
      </c>
      <c r="EI5780" t="s">
        <v>743</v>
      </c>
      <c r="EM5780" t="s">
        <v>787</v>
      </c>
      <c r="EN5780">
        <v>150</v>
      </c>
    </row>
    <row r="5781" spans="137:144" ht="25.5" customHeight="1">
      <c r="EG5781" t="s">
        <v>786</v>
      </c>
      <c r="EH5781" t="s">
        <v>204</v>
      </c>
      <c r="EI5781" t="s">
        <v>744</v>
      </c>
      <c r="EM5781" t="s">
        <v>787</v>
      </c>
      <c r="EN5781">
        <v>150</v>
      </c>
    </row>
    <row r="5782" spans="137:144" ht="25.5" customHeight="1">
      <c r="EG5782" t="s">
        <v>786</v>
      </c>
      <c r="EH5782" t="s">
        <v>341</v>
      </c>
      <c r="EI5782" t="s">
        <v>779</v>
      </c>
      <c r="EM5782" t="s">
        <v>787</v>
      </c>
      <c r="EN5782">
        <v>200</v>
      </c>
    </row>
    <row r="5783" spans="137:144" ht="25.5" customHeight="1">
      <c r="EG5783" t="s">
        <v>786</v>
      </c>
      <c r="EH5783" t="s">
        <v>205</v>
      </c>
      <c r="EI5783" t="s">
        <v>827</v>
      </c>
      <c r="EM5783" t="s">
        <v>787</v>
      </c>
      <c r="EN5783">
        <v>200</v>
      </c>
    </row>
    <row r="5784" spans="137:144" ht="25.5" customHeight="1">
      <c r="EG5784" t="s">
        <v>786</v>
      </c>
      <c r="EH5784" t="s">
        <v>207</v>
      </c>
      <c r="EI5784" t="s">
        <v>828</v>
      </c>
      <c r="EM5784" t="s">
        <v>787</v>
      </c>
      <c r="EN5784">
        <v>50</v>
      </c>
    </row>
    <row r="5785" spans="137:144" ht="25.5" customHeight="1">
      <c r="EG5785" t="s">
        <v>786</v>
      </c>
      <c r="EH5785" t="s">
        <v>208</v>
      </c>
      <c r="EI5785" t="s">
        <v>343</v>
      </c>
      <c r="EM5785" t="s">
        <v>787</v>
      </c>
      <c r="EN5785">
        <v>50</v>
      </c>
    </row>
    <row r="5786" spans="137:144" ht="25.5" customHeight="1">
      <c r="EG5786" t="s">
        <v>786</v>
      </c>
      <c r="EH5786" t="s">
        <v>210</v>
      </c>
      <c r="EI5786" t="s">
        <v>780</v>
      </c>
      <c r="EM5786" t="s">
        <v>787</v>
      </c>
      <c r="EN5786">
        <v>50</v>
      </c>
    </row>
    <row r="5787" spans="137:144" ht="25.5" customHeight="1">
      <c r="EG5787" t="s">
        <v>786</v>
      </c>
      <c r="EH5787" t="s">
        <v>212</v>
      </c>
      <c r="EI5787" t="s">
        <v>781</v>
      </c>
      <c r="EM5787" t="s">
        <v>787</v>
      </c>
      <c r="EN5787">
        <v>50</v>
      </c>
    </row>
    <row r="5788" spans="137:144" ht="25.5" customHeight="1">
      <c r="EG5788" t="s">
        <v>786</v>
      </c>
      <c r="EH5788" t="s">
        <v>344</v>
      </c>
      <c r="EI5788" t="s">
        <v>829</v>
      </c>
      <c r="EM5788" t="s">
        <v>787</v>
      </c>
      <c r="EN5788">
        <v>400</v>
      </c>
    </row>
    <row r="5789" spans="137:144" ht="25.5" customHeight="1">
      <c r="EG5789" t="s">
        <v>786</v>
      </c>
      <c r="EH5789" t="s">
        <v>345</v>
      </c>
      <c r="EI5789" t="s">
        <v>830</v>
      </c>
      <c r="EM5789" t="s">
        <v>787</v>
      </c>
      <c r="EN5789">
        <v>200</v>
      </c>
    </row>
    <row r="5790" spans="137:144" ht="25.5" customHeight="1">
      <c r="EG5790" t="s">
        <v>786</v>
      </c>
      <c r="EH5790" t="s">
        <v>346</v>
      </c>
      <c r="EI5790" t="s">
        <v>831</v>
      </c>
      <c r="EM5790" t="s">
        <v>787</v>
      </c>
      <c r="EN5790">
        <v>350</v>
      </c>
    </row>
    <row r="5791" spans="137:144" ht="25.5" customHeight="1">
      <c r="EG5791" t="s">
        <v>786</v>
      </c>
      <c r="EH5791" t="s">
        <v>347</v>
      </c>
      <c r="EI5791" t="s">
        <v>745</v>
      </c>
      <c r="EM5791" t="s">
        <v>787</v>
      </c>
      <c r="EN5791">
        <v>600</v>
      </c>
    </row>
    <row r="5792" spans="137:144" ht="25.5" customHeight="1">
      <c r="EG5792" t="s">
        <v>786</v>
      </c>
      <c r="EH5792" t="s">
        <v>348</v>
      </c>
      <c r="EI5792" t="s">
        <v>746</v>
      </c>
      <c r="EM5792" t="s">
        <v>787</v>
      </c>
      <c r="EN5792">
        <v>500</v>
      </c>
    </row>
    <row r="5793" spans="137:144" ht="25.5" customHeight="1">
      <c r="EG5793" t="s">
        <v>786</v>
      </c>
      <c r="EH5793" t="s">
        <v>215</v>
      </c>
      <c r="EI5793" t="s">
        <v>747</v>
      </c>
      <c r="EM5793" t="s">
        <v>787</v>
      </c>
      <c r="EN5793">
        <v>200</v>
      </c>
    </row>
    <row r="5794" spans="137:144" ht="25.5" customHeight="1">
      <c r="EG5794" t="s">
        <v>786</v>
      </c>
      <c r="EH5794" t="s">
        <v>217</v>
      </c>
      <c r="EI5794" t="s">
        <v>748</v>
      </c>
      <c r="EM5794" t="s">
        <v>787</v>
      </c>
      <c r="EN5794">
        <v>250</v>
      </c>
    </row>
    <row r="5795" spans="137:144" ht="25.5" customHeight="1">
      <c r="EG5795" t="s">
        <v>786</v>
      </c>
      <c r="EH5795" t="s">
        <v>219</v>
      </c>
      <c r="EI5795" t="s">
        <v>749</v>
      </c>
      <c r="EM5795" t="s">
        <v>787</v>
      </c>
      <c r="EN5795">
        <v>300</v>
      </c>
    </row>
    <row r="5796" spans="137:144" ht="25.5" customHeight="1">
      <c r="EG5796" t="s">
        <v>786</v>
      </c>
      <c r="EH5796" t="s">
        <v>221</v>
      </c>
      <c r="EI5796" t="s">
        <v>750</v>
      </c>
      <c r="EM5796" t="s">
        <v>787</v>
      </c>
      <c r="EN5796">
        <v>200</v>
      </c>
    </row>
    <row r="5797" spans="137:144" ht="25.5" customHeight="1">
      <c r="EG5797" t="s">
        <v>786</v>
      </c>
      <c r="EH5797" t="s">
        <v>223</v>
      </c>
      <c r="EI5797" t="s">
        <v>751</v>
      </c>
      <c r="EM5797" t="s">
        <v>787</v>
      </c>
      <c r="EN5797">
        <v>150</v>
      </c>
    </row>
    <row r="5798" spans="137:144" ht="25.5" customHeight="1">
      <c r="EG5798" t="s">
        <v>786</v>
      </c>
      <c r="EH5798" t="s">
        <v>224</v>
      </c>
      <c r="EI5798" t="s">
        <v>752</v>
      </c>
      <c r="EM5798" t="s">
        <v>787</v>
      </c>
      <c r="EN5798">
        <v>750</v>
      </c>
    </row>
    <row r="5799" spans="137:144" ht="25.5" customHeight="1">
      <c r="EG5799" t="s">
        <v>786</v>
      </c>
      <c r="EH5799" t="s">
        <v>225</v>
      </c>
      <c r="EI5799" t="s">
        <v>753</v>
      </c>
      <c r="EM5799" t="s">
        <v>787</v>
      </c>
      <c r="EN5799">
        <v>200</v>
      </c>
    </row>
    <row r="5800" spans="137:144" ht="25.5" customHeight="1">
      <c r="EG5800" t="s">
        <v>786</v>
      </c>
      <c r="EH5800" t="s">
        <v>227</v>
      </c>
      <c r="EI5800" t="s">
        <v>754</v>
      </c>
      <c r="EM5800" t="s">
        <v>787</v>
      </c>
      <c r="EN5800">
        <v>300</v>
      </c>
    </row>
    <row r="5801" spans="137:144" ht="25.5" customHeight="1">
      <c r="EG5801" t="s">
        <v>786</v>
      </c>
      <c r="EH5801" t="s">
        <v>229</v>
      </c>
      <c r="EI5801" t="s">
        <v>755</v>
      </c>
      <c r="EM5801" t="s">
        <v>787</v>
      </c>
      <c r="EN5801">
        <v>200</v>
      </c>
    </row>
    <row r="5802" spans="137:144" ht="25.5" customHeight="1">
      <c r="EG5802" t="s">
        <v>786</v>
      </c>
      <c r="EH5802" t="s">
        <v>231</v>
      </c>
      <c r="EI5802" t="s">
        <v>756</v>
      </c>
      <c r="EM5802" t="s">
        <v>787</v>
      </c>
      <c r="EN5802">
        <v>300</v>
      </c>
    </row>
    <row r="5803" spans="137:144" ht="25.5" customHeight="1">
      <c r="EG5803" t="s">
        <v>786</v>
      </c>
      <c r="EH5803" t="s">
        <v>233</v>
      </c>
      <c r="EI5803" t="s">
        <v>757</v>
      </c>
      <c r="EM5803" t="s">
        <v>787</v>
      </c>
      <c r="EN5803">
        <v>250</v>
      </c>
    </row>
    <row r="5804" spans="137:144" ht="25.5" customHeight="1">
      <c r="EG5804" t="s">
        <v>786</v>
      </c>
      <c r="EH5804" t="s">
        <v>234</v>
      </c>
      <c r="EI5804" t="s">
        <v>782</v>
      </c>
      <c r="EM5804" t="s">
        <v>787</v>
      </c>
      <c r="EN5804">
        <v>150</v>
      </c>
    </row>
    <row r="5805" spans="137:144" ht="25.5" customHeight="1">
      <c r="EG5805" t="s">
        <v>786</v>
      </c>
      <c r="EH5805" t="s">
        <v>351</v>
      </c>
      <c r="EI5805" t="s">
        <v>832</v>
      </c>
      <c r="EM5805" t="s">
        <v>787</v>
      </c>
      <c r="EN5805">
        <v>150</v>
      </c>
    </row>
    <row r="5806" spans="137:144" ht="25.5" customHeight="1">
      <c r="EG5806" t="s">
        <v>786</v>
      </c>
      <c r="EH5806" t="s">
        <v>236</v>
      </c>
      <c r="EI5806" t="s">
        <v>758</v>
      </c>
      <c r="EM5806" t="s">
        <v>787</v>
      </c>
      <c r="EN5806">
        <v>150</v>
      </c>
    </row>
    <row r="5807" spans="137:144" ht="25.5" customHeight="1">
      <c r="EG5807" t="s">
        <v>786</v>
      </c>
      <c r="EH5807" t="s">
        <v>237</v>
      </c>
      <c r="EI5807" t="s">
        <v>759</v>
      </c>
      <c r="EM5807" t="s">
        <v>787</v>
      </c>
      <c r="EN5807">
        <v>250</v>
      </c>
    </row>
    <row r="5808" spans="137:144" ht="25.5" customHeight="1">
      <c r="EG5808" t="s">
        <v>786</v>
      </c>
      <c r="EH5808" t="s">
        <v>239</v>
      </c>
      <c r="EI5808" t="s">
        <v>760</v>
      </c>
      <c r="EM5808" t="s">
        <v>787</v>
      </c>
      <c r="EN5808">
        <v>50</v>
      </c>
    </row>
    <row r="5809" spans="137:144" ht="25.5" customHeight="1">
      <c r="EG5809" t="s">
        <v>786</v>
      </c>
      <c r="EH5809" t="s">
        <v>833</v>
      </c>
      <c r="EI5809" t="s">
        <v>240</v>
      </c>
      <c r="EM5809" t="s">
        <v>787</v>
      </c>
      <c r="EN5809">
        <v>950</v>
      </c>
    </row>
    <row r="5810" spans="137:144" ht="25.5" customHeight="1">
      <c r="EG5810" t="s">
        <v>786</v>
      </c>
      <c r="EH5810" t="s">
        <v>241</v>
      </c>
      <c r="EI5810" t="s">
        <v>761</v>
      </c>
      <c r="EM5810" t="s">
        <v>787</v>
      </c>
      <c r="EN5810">
        <v>450</v>
      </c>
    </row>
    <row r="5811" spans="137:144" ht="25.5" customHeight="1">
      <c r="EG5811" t="s">
        <v>786</v>
      </c>
      <c r="EH5811" t="s">
        <v>243</v>
      </c>
      <c r="EI5811" t="s">
        <v>762</v>
      </c>
      <c r="EM5811" t="s">
        <v>787</v>
      </c>
      <c r="EN5811">
        <v>550</v>
      </c>
    </row>
    <row r="5812" spans="137:144" ht="25.5" customHeight="1">
      <c r="EG5812" t="s">
        <v>786</v>
      </c>
      <c r="EH5812" t="s">
        <v>245</v>
      </c>
      <c r="EI5812" t="s">
        <v>763</v>
      </c>
      <c r="EM5812" t="s">
        <v>787</v>
      </c>
      <c r="EN5812">
        <v>150</v>
      </c>
    </row>
    <row r="5813" spans="137:144" ht="25.5" customHeight="1">
      <c r="EG5813" t="s">
        <v>786</v>
      </c>
      <c r="EH5813" t="s">
        <v>246</v>
      </c>
      <c r="EI5813" t="s">
        <v>834</v>
      </c>
      <c r="EM5813" t="s">
        <v>787</v>
      </c>
      <c r="EN5813">
        <v>100</v>
      </c>
    </row>
    <row r="5814" spans="137:144" ht="25.5" customHeight="1">
      <c r="EG5814" t="s">
        <v>786</v>
      </c>
      <c r="EH5814" t="s">
        <v>248</v>
      </c>
      <c r="EI5814" t="s">
        <v>249</v>
      </c>
      <c r="EM5814" t="s">
        <v>787</v>
      </c>
      <c r="EN5814">
        <v>350</v>
      </c>
    </row>
    <row r="5815" spans="137:144" ht="25.5" customHeight="1">
      <c r="EG5815" t="s">
        <v>786</v>
      </c>
      <c r="EH5815" t="s">
        <v>250</v>
      </c>
      <c r="EI5815" t="s">
        <v>354</v>
      </c>
      <c r="EM5815" t="s">
        <v>787</v>
      </c>
      <c r="EN5815">
        <v>350</v>
      </c>
    </row>
    <row r="5816" spans="137:144" ht="25.5" customHeight="1">
      <c r="EG5816" t="s">
        <v>786</v>
      </c>
      <c r="EH5816" t="s">
        <v>252</v>
      </c>
      <c r="EI5816" t="s">
        <v>783</v>
      </c>
      <c r="EM5816" t="s">
        <v>787</v>
      </c>
      <c r="EN5816">
        <v>750</v>
      </c>
    </row>
    <row r="5817" spans="137:144" ht="25.5" customHeight="1">
      <c r="EG5817" t="s">
        <v>786</v>
      </c>
      <c r="EH5817" t="s">
        <v>253</v>
      </c>
      <c r="EI5817" t="s">
        <v>764</v>
      </c>
      <c r="EM5817" t="s">
        <v>787</v>
      </c>
      <c r="EN5817">
        <v>100</v>
      </c>
    </row>
    <row r="5818" spans="137:144" ht="25.5" customHeight="1">
      <c r="EG5818" t="s">
        <v>786</v>
      </c>
      <c r="EH5818" t="s">
        <v>254</v>
      </c>
      <c r="EI5818" t="s">
        <v>255</v>
      </c>
      <c r="EM5818" t="s">
        <v>787</v>
      </c>
      <c r="EN5818">
        <v>100</v>
      </c>
    </row>
    <row r="5819" spans="137:144" ht="25.5" customHeight="1">
      <c r="EG5819" t="s">
        <v>786</v>
      </c>
      <c r="EH5819" t="s">
        <v>355</v>
      </c>
      <c r="EI5819" t="s">
        <v>356</v>
      </c>
      <c r="EM5819" t="s">
        <v>787</v>
      </c>
      <c r="EN5819">
        <v>50</v>
      </c>
    </row>
    <row r="5820" spans="137:144" ht="25.5" customHeight="1">
      <c r="EG5820" t="s">
        <v>786</v>
      </c>
      <c r="EH5820" t="s">
        <v>257</v>
      </c>
      <c r="EI5820" t="s">
        <v>258</v>
      </c>
      <c r="EM5820" t="s">
        <v>787</v>
      </c>
      <c r="EN5820">
        <v>450</v>
      </c>
    </row>
    <row r="5821" spans="137:144" ht="25.5" customHeight="1">
      <c r="EG5821" t="s">
        <v>786</v>
      </c>
      <c r="EH5821" t="s">
        <v>259</v>
      </c>
      <c r="EI5821" t="s">
        <v>260</v>
      </c>
      <c r="EM5821" t="s">
        <v>787</v>
      </c>
      <c r="EN5821">
        <v>300</v>
      </c>
    </row>
    <row r="5822" spans="137:144" ht="25.5" customHeight="1">
      <c r="EG5822" t="s">
        <v>786</v>
      </c>
      <c r="EH5822" t="s">
        <v>261</v>
      </c>
      <c r="EI5822" t="s">
        <v>262</v>
      </c>
      <c r="EM5822" t="s">
        <v>787</v>
      </c>
      <c r="EN5822">
        <v>400</v>
      </c>
    </row>
    <row r="5823" spans="137:144" ht="25.5" customHeight="1">
      <c r="EG5823" t="s">
        <v>786</v>
      </c>
      <c r="EH5823" t="s">
        <v>357</v>
      </c>
      <c r="EI5823" t="s">
        <v>784</v>
      </c>
      <c r="EM5823" t="s">
        <v>787</v>
      </c>
      <c r="EN5823">
        <v>150</v>
      </c>
    </row>
    <row r="5824" spans="137:144" ht="25.5" customHeight="1">
      <c r="EG5824" t="s">
        <v>786</v>
      </c>
      <c r="EH5824" t="s">
        <v>835</v>
      </c>
      <c r="EI5824" t="s">
        <v>263</v>
      </c>
      <c r="EM5824" t="s">
        <v>787</v>
      </c>
      <c r="EN5824">
        <v>1750</v>
      </c>
    </row>
    <row r="5825" spans="137:144" ht="25.5" customHeight="1">
      <c r="EG5825" t="s">
        <v>786</v>
      </c>
      <c r="EH5825" t="s">
        <v>265</v>
      </c>
      <c r="EI5825" t="s">
        <v>785</v>
      </c>
      <c r="EM5825" t="s">
        <v>787</v>
      </c>
      <c r="EN5825">
        <v>250</v>
      </c>
    </row>
    <row r="5826" spans="137:144" ht="25.5" customHeight="1">
      <c r="EG5826" t="s">
        <v>786</v>
      </c>
      <c r="EH5826" t="s">
        <v>358</v>
      </c>
      <c r="EI5826" t="s">
        <v>836</v>
      </c>
      <c r="EM5826" t="s">
        <v>787</v>
      </c>
      <c r="EN5826">
        <v>200</v>
      </c>
    </row>
    <row r="5827" spans="137:144" ht="25.5" customHeight="1">
      <c r="EG5827" t="s">
        <v>786</v>
      </c>
      <c r="EH5827" t="s">
        <v>269</v>
      </c>
      <c r="EI5827" t="s">
        <v>837</v>
      </c>
      <c r="EM5827" t="s">
        <v>787</v>
      </c>
      <c r="EN5827">
        <v>200</v>
      </c>
    </row>
    <row r="5828" spans="137:144" ht="25.5" customHeight="1">
      <c r="EG5828" t="s">
        <v>786</v>
      </c>
      <c r="EH5828" t="s">
        <v>838</v>
      </c>
      <c r="EI5828" t="s">
        <v>268</v>
      </c>
      <c r="EM5828" t="s">
        <v>787</v>
      </c>
      <c r="EN5828">
        <v>750</v>
      </c>
    </row>
    <row r="5829" spans="137:144" ht="25.5" customHeight="1">
      <c r="EG5829" t="s">
        <v>786</v>
      </c>
      <c r="EH5829" t="s">
        <v>1941</v>
      </c>
      <c r="EI5829" t="s">
        <v>1942</v>
      </c>
      <c r="EM5829" t="s">
        <v>787</v>
      </c>
      <c r="EN5829">
        <v>50</v>
      </c>
    </row>
    <row r="5830" spans="137:144" ht="25.5" customHeight="1">
      <c r="EG5830" t="s">
        <v>786</v>
      </c>
      <c r="EH5830" t="s">
        <v>1943</v>
      </c>
      <c r="EI5830" t="s">
        <v>1944</v>
      </c>
      <c r="EM5830" t="s">
        <v>787</v>
      </c>
      <c r="EN5830">
        <v>100</v>
      </c>
    </row>
    <row r="5831" spans="137:144" ht="25.5" customHeight="1">
      <c r="EG5831" t="s">
        <v>786</v>
      </c>
      <c r="EH5831" t="s">
        <v>1945</v>
      </c>
      <c r="EI5831" t="s">
        <v>1946</v>
      </c>
      <c r="EM5831" t="s">
        <v>787</v>
      </c>
      <c r="EN5831">
        <v>250</v>
      </c>
    </row>
    <row r="5832" spans="137:144" ht="25.5" customHeight="1">
      <c r="EG5832" t="s">
        <v>786</v>
      </c>
      <c r="EH5832" t="s">
        <v>1947</v>
      </c>
      <c r="EI5832" t="s">
        <v>1948</v>
      </c>
      <c r="EM5832" t="s">
        <v>787</v>
      </c>
      <c r="EN5832">
        <v>200</v>
      </c>
    </row>
    <row r="5833" spans="137:144" ht="25.5" customHeight="1">
      <c r="EG5833" t="s">
        <v>786</v>
      </c>
      <c r="EH5833" t="s">
        <v>1949</v>
      </c>
      <c r="EI5833" t="s">
        <v>1950</v>
      </c>
      <c r="EM5833" t="s">
        <v>787</v>
      </c>
      <c r="EN5833">
        <v>100</v>
      </c>
    </row>
    <row r="5834" spans="137:144" ht="25.5" customHeight="1">
      <c r="EG5834" t="s">
        <v>786</v>
      </c>
      <c r="EH5834" t="s">
        <v>1951</v>
      </c>
      <c r="EI5834" t="s">
        <v>1952</v>
      </c>
      <c r="EM5834" t="s">
        <v>787</v>
      </c>
      <c r="EN5834">
        <v>100</v>
      </c>
    </row>
    <row r="5835" spans="137:144" ht="25.5" customHeight="1">
      <c r="EG5835" t="s">
        <v>786</v>
      </c>
      <c r="EH5835" t="s">
        <v>1953</v>
      </c>
      <c r="EI5835" t="s">
        <v>1954</v>
      </c>
      <c r="EM5835" t="s">
        <v>787</v>
      </c>
      <c r="EN5835">
        <v>900</v>
      </c>
    </row>
    <row r="5836" spans="137:144" ht="25.5" customHeight="1">
      <c r="EG5836" t="s">
        <v>786</v>
      </c>
      <c r="EH5836" t="s">
        <v>1955</v>
      </c>
      <c r="EI5836" t="s">
        <v>1956</v>
      </c>
      <c r="EM5836" t="s">
        <v>787</v>
      </c>
      <c r="EN5836">
        <v>50</v>
      </c>
    </row>
    <row r="5837" spans="137:144" ht="25.5" customHeight="1">
      <c r="EG5837" t="s">
        <v>786</v>
      </c>
      <c r="EH5837" t="s">
        <v>1957</v>
      </c>
      <c r="EI5837" t="s">
        <v>1958</v>
      </c>
      <c r="EM5837" t="s">
        <v>787</v>
      </c>
      <c r="EN5837">
        <v>250</v>
      </c>
    </row>
    <row r="5838" spans="137:144" ht="25.5" customHeight="1">
      <c r="EG5838" t="s">
        <v>786</v>
      </c>
      <c r="EH5838" t="s">
        <v>1959</v>
      </c>
      <c r="EI5838" t="s">
        <v>1960</v>
      </c>
      <c r="EM5838" t="s">
        <v>787</v>
      </c>
      <c r="EN5838">
        <v>200</v>
      </c>
    </row>
    <row r="5839" spans="137:144" ht="25.5" customHeight="1">
      <c r="EG5839" t="s">
        <v>786</v>
      </c>
      <c r="EH5839" t="s">
        <v>1961</v>
      </c>
      <c r="EI5839" t="s">
        <v>1962</v>
      </c>
      <c r="EM5839" t="s">
        <v>787</v>
      </c>
      <c r="EN5839">
        <v>200</v>
      </c>
    </row>
    <row r="5840" spans="137:144" ht="25.5" customHeight="1">
      <c r="EG5840" t="s">
        <v>786</v>
      </c>
      <c r="EH5840" t="s">
        <v>1963</v>
      </c>
      <c r="EI5840" t="s">
        <v>1964</v>
      </c>
      <c r="EM5840" t="s">
        <v>787</v>
      </c>
      <c r="EN5840">
        <v>50</v>
      </c>
    </row>
    <row r="5841" spans="137:144" ht="25.5" customHeight="1">
      <c r="EG5841" t="s">
        <v>786</v>
      </c>
      <c r="EH5841" t="s">
        <v>1965</v>
      </c>
      <c r="EI5841" t="s">
        <v>1966</v>
      </c>
      <c r="EM5841" t="s">
        <v>787</v>
      </c>
      <c r="EN5841">
        <v>150</v>
      </c>
    </row>
    <row r="5842" spans="137:144" ht="25.5" customHeight="1">
      <c r="EG5842" t="s">
        <v>786</v>
      </c>
      <c r="EH5842" t="s">
        <v>1967</v>
      </c>
      <c r="EI5842" t="s">
        <v>1968</v>
      </c>
      <c r="EM5842" t="s">
        <v>787</v>
      </c>
      <c r="EN5842">
        <v>150</v>
      </c>
    </row>
    <row r="5843" spans="137:144" ht="25.5" customHeight="1">
      <c r="EG5843" t="s">
        <v>786</v>
      </c>
      <c r="EH5843" t="s">
        <v>1969</v>
      </c>
      <c r="EI5843" t="s">
        <v>1970</v>
      </c>
      <c r="EM5843" t="s">
        <v>787</v>
      </c>
      <c r="EN5843">
        <v>200</v>
      </c>
    </row>
    <row r="5844" spans="137:144" ht="25.5" customHeight="1">
      <c r="EG5844" t="s">
        <v>786</v>
      </c>
      <c r="EH5844" t="s">
        <v>1971</v>
      </c>
      <c r="EI5844" t="s">
        <v>1972</v>
      </c>
      <c r="EM5844" t="s">
        <v>787</v>
      </c>
      <c r="EN5844">
        <v>100</v>
      </c>
    </row>
    <row r="5845" spans="137:144" ht="25.5" customHeight="1">
      <c r="EG5845" t="s">
        <v>786</v>
      </c>
      <c r="EH5845" t="s">
        <v>1973</v>
      </c>
      <c r="EI5845" t="s">
        <v>1974</v>
      </c>
      <c r="EM5845" t="s">
        <v>787</v>
      </c>
      <c r="EN5845">
        <v>100</v>
      </c>
    </row>
    <row r="5846" spans="137:144" ht="25.5" customHeight="1">
      <c r="EG5846" t="s">
        <v>786</v>
      </c>
      <c r="EH5846" t="s">
        <v>1975</v>
      </c>
      <c r="EI5846" t="s">
        <v>1976</v>
      </c>
      <c r="EM5846" t="s">
        <v>787</v>
      </c>
      <c r="EN5846">
        <v>50</v>
      </c>
    </row>
    <row r="5847" spans="137:144" ht="25.5" customHeight="1">
      <c r="EG5847" t="s">
        <v>786</v>
      </c>
      <c r="EH5847" t="s">
        <v>1977</v>
      </c>
      <c r="EI5847" t="s">
        <v>1978</v>
      </c>
      <c r="EM5847" t="s">
        <v>787</v>
      </c>
      <c r="EN5847">
        <v>200</v>
      </c>
    </row>
    <row r="5848" spans="137:144" ht="25.5" customHeight="1">
      <c r="EG5848" t="s">
        <v>786</v>
      </c>
      <c r="EH5848" t="s">
        <v>1979</v>
      </c>
      <c r="EI5848" t="s">
        <v>1980</v>
      </c>
      <c r="EM5848" t="s">
        <v>787</v>
      </c>
      <c r="EN5848">
        <v>200</v>
      </c>
    </row>
    <row r="5849" spans="137:144" ht="25.5" customHeight="1">
      <c r="EG5849" t="s">
        <v>786</v>
      </c>
      <c r="EH5849" t="s">
        <v>1981</v>
      </c>
      <c r="EI5849" t="s">
        <v>1982</v>
      </c>
      <c r="EM5849" t="s">
        <v>787</v>
      </c>
      <c r="EN5849">
        <v>200</v>
      </c>
    </row>
    <row r="5850" spans="137:144" ht="25.5" customHeight="1">
      <c r="EG5850" t="s">
        <v>786</v>
      </c>
      <c r="EH5850" t="s">
        <v>1983</v>
      </c>
      <c r="EI5850" t="s">
        <v>1984</v>
      </c>
      <c r="EM5850" t="s">
        <v>787</v>
      </c>
      <c r="EN5850">
        <v>150</v>
      </c>
    </row>
    <row r="5851" spans="137:144" ht="25.5" customHeight="1">
      <c r="EG5851" t="s">
        <v>786</v>
      </c>
      <c r="EH5851" t="s">
        <v>1985</v>
      </c>
      <c r="EI5851" t="s">
        <v>1986</v>
      </c>
      <c r="EM5851" t="s">
        <v>787</v>
      </c>
      <c r="EN5851">
        <v>100</v>
      </c>
    </row>
    <row r="5852" spans="137:144" ht="25.5" customHeight="1">
      <c r="EG5852" t="s">
        <v>786</v>
      </c>
      <c r="EH5852" t="s">
        <v>1987</v>
      </c>
      <c r="EI5852" t="s">
        <v>1988</v>
      </c>
      <c r="EM5852" t="s">
        <v>787</v>
      </c>
      <c r="EN5852">
        <v>100</v>
      </c>
    </row>
    <row r="5853" spans="137:144" ht="25.5" customHeight="1">
      <c r="EG5853" t="s">
        <v>786</v>
      </c>
      <c r="EH5853" t="s">
        <v>1989</v>
      </c>
      <c r="EI5853" t="s">
        <v>1990</v>
      </c>
      <c r="EM5853" t="s">
        <v>787</v>
      </c>
      <c r="EN5853">
        <v>50</v>
      </c>
    </row>
    <row r="5854" spans="137:144" ht="25.5" customHeight="1">
      <c r="EG5854" t="s">
        <v>786</v>
      </c>
      <c r="EH5854" t="s">
        <v>1991</v>
      </c>
      <c r="EI5854" t="s">
        <v>1992</v>
      </c>
      <c r="EM5854" t="s">
        <v>787</v>
      </c>
      <c r="EN5854">
        <v>250</v>
      </c>
    </row>
    <row r="5855" spans="137:144" ht="25.5" customHeight="1">
      <c r="EG5855" t="s">
        <v>786</v>
      </c>
      <c r="EH5855" t="s">
        <v>1993</v>
      </c>
      <c r="EI5855" t="s">
        <v>1994</v>
      </c>
      <c r="EM5855" t="s">
        <v>787</v>
      </c>
      <c r="EN5855">
        <v>250</v>
      </c>
    </row>
    <row r="5856" spans="137:144" ht="25.5" customHeight="1">
      <c r="EG5856" t="s">
        <v>786</v>
      </c>
      <c r="EH5856" t="s">
        <v>1995</v>
      </c>
      <c r="EI5856" t="s">
        <v>1996</v>
      </c>
      <c r="EM5856" t="s">
        <v>787</v>
      </c>
      <c r="EN5856">
        <v>150</v>
      </c>
    </row>
    <row r="5857" spans="137:144" ht="25.5" customHeight="1">
      <c r="EG5857" t="s">
        <v>786</v>
      </c>
      <c r="EH5857" t="s">
        <v>1997</v>
      </c>
      <c r="EI5857" t="s">
        <v>1998</v>
      </c>
      <c r="EM5857" t="s">
        <v>787</v>
      </c>
      <c r="EN5857">
        <v>450</v>
      </c>
    </row>
    <row r="5858" spans="137:144" ht="25.5" customHeight="1">
      <c r="EG5858" t="s">
        <v>786</v>
      </c>
      <c r="EH5858" t="s">
        <v>1999</v>
      </c>
      <c r="EI5858" t="s">
        <v>2000</v>
      </c>
      <c r="EM5858" t="s">
        <v>787</v>
      </c>
      <c r="EN5858">
        <v>100</v>
      </c>
    </row>
    <row r="5859" spans="137:144" ht="25.5" customHeight="1">
      <c r="EG5859" t="s">
        <v>786</v>
      </c>
      <c r="EH5859" t="s">
        <v>2001</v>
      </c>
      <c r="EI5859" t="s">
        <v>2002</v>
      </c>
      <c r="EM5859" t="s">
        <v>787</v>
      </c>
      <c r="EN5859">
        <v>100</v>
      </c>
    </row>
    <row r="5860" spans="137:144" ht="25.5" customHeight="1">
      <c r="EG5860" t="s">
        <v>786</v>
      </c>
      <c r="EH5860" t="s">
        <v>2003</v>
      </c>
      <c r="EI5860" t="s">
        <v>2004</v>
      </c>
      <c r="EM5860" t="s">
        <v>787</v>
      </c>
      <c r="EN5860">
        <v>100</v>
      </c>
    </row>
    <row r="5861" spans="137:144" ht="25.5" customHeight="1">
      <c r="EG5861" t="s">
        <v>786</v>
      </c>
      <c r="EH5861" t="s">
        <v>2005</v>
      </c>
      <c r="EI5861" t="s">
        <v>2006</v>
      </c>
      <c r="EM5861" t="s">
        <v>787</v>
      </c>
      <c r="EN5861">
        <v>150</v>
      </c>
    </row>
    <row r="5862" spans="137:144" ht="25.5" customHeight="1">
      <c r="EG5862" t="s">
        <v>786</v>
      </c>
      <c r="EH5862" t="s">
        <v>2007</v>
      </c>
      <c r="EI5862" t="s">
        <v>2008</v>
      </c>
      <c r="EM5862" t="s">
        <v>787</v>
      </c>
      <c r="EN5862">
        <v>150</v>
      </c>
    </row>
    <row r="5863" spans="137:144" ht="25.5" customHeight="1">
      <c r="EG5863" t="s">
        <v>786</v>
      </c>
      <c r="EH5863" t="s">
        <v>1934</v>
      </c>
      <c r="EI5863" t="s">
        <v>1935</v>
      </c>
      <c r="EM5863" t="s">
        <v>787</v>
      </c>
      <c r="EN5863">
        <v>200</v>
      </c>
    </row>
    <row r="5864" spans="137:144" ht="25.5" customHeight="1">
      <c r="EG5864" t="s">
        <v>786</v>
      </c>
      <c r="EH5864" t="s">
        <v>1516</v>
      </c>
      <c r="EI5864" t="s">
        <v>2009</v>
      </c>
      <c r="EM5864" t="s">
        <v>787</v>
      </c>
      <c r="EN5864">
        <v>550</v>
      </c>
    </row>
    <row r="5865" spans="137:144" ht="25.5" customHeight="1">
      <c r="EG5865" t="s">
        <v>786</v>
      </c>
      <c r="EH5865" t="s">
        <v>1518</v>
      </c>
      <c r="EI5865" t="s">
        <v>2010</v>
      </c>
      <c r="EM5865" t="s">
        <v>787</v>
      </c>
      <c r="EN5865">
        <v>450</v>
      </c>
    </row>
    <row r="5866" spans="137:144" ht="25.5" customHeight="1">
      <c r="EG5866" t="s">
        <v>786</v>
      </c>
      <c r="EH5866" t="s">
        <v>1520</v>
      </c>
      <c r="EI5866" t="s">
        <v>2011</v>
      </c>
      <c r="EM5866" t="s">
        <v>787</v>
      </c>
      <c r="EN5866">
        <v>300</v>
      </c>
    </row>
    <row r="5867" spans="137:144" ht="25.5" customHeight="1">
      <c r="EG5867" t="s">
        <v>786</v>
      </c>
      <c r="EH5867" t="s">
        <v>1522</v>
      </c>
      <c r="EI5867" t="s">
        <v>2012</v>
      </c>
      <c r="EM5867" t="s">
        <v>787</v>
      </c>
      <c r="EN5867">
        <v>150</v>
      </c>
    </row>
    <row r="5868" spans="137:144" ht="25.5" customHeight="1">
      <c r="EG5868" t="s">
        <v>786</v>
      </c>
      <c r="EH5868" t="s">
        <v>1526</v>
      </c>
      <c r="EI5868" t="s">
        <v>2013</v>
      </c>
      <c r="EM5868" t="s">
        <v>787</v>
      </c>
      <c r="EN5868">
        <v>250</v>
      </c>
    </row>
    <row r="5869" spans="137:144" ht="25.5" customHeight="1">
      <c r="EG5869" t="s">
        <v>786</v>
      </c>
      <c r="EH5869" t="s">
        <v>1528</v>
      </c>
      <c r="EI5869" t="s">
        <v>1209</v>
      </c>
      <c r="EM5869" t="s">
        <v>787</v>
      </c>
      <c r="EN5869">
        <v>100</v>
      </c>
    </row>
    <row r="5870" spans="137:144" ht="25.5" customHeight="1">
      <c r="EG5870" t="s">
        <v>786</v>
      </c>
      <c r="EH5870" t="s">
        <v>1530</v>
      </c>
      <c r="EI5870" t="s">
        <v>2014</v>
      </c>
      <c r="EM5870" t="s">
        <v>787</v>
      </c>
      <c r="EN5870">
        <v>250</v>
      </c>
    </row>
    <row r="5871" spans="137:144" ht="25.5" customHeight="1">
      <c r="EG5871" t="s">
        <v>786</v>
      </c>
      <c r="EH5871" t="s">
        <v>2015</v>
      </c>
      <c r="EI5871" t="s">
        <v>2016</v>
      </c>
      <c r="EM5871" t="s">
        <v>787</v>
      </c>
      <c r="EN5871">
        <v>200</v>
      </c>
    </row>
    <row r="5872" spans="137:144" ht="25.5" customHeight="1">
      <c r="EG5872" t="s">
        <v>786</v>
      </c>
      <c r="EH5872" t="s">
        <v>2017</v>
      </c>
      <c r="EI5872" t="s">
        <v>2018</v>
      </c>
      <c r="EM5872" t="s">
        <v>787</v>
      </c>
      <c r="EN5872">
        <v>900</v>
      </c>
    </row>
    <row r="5873" spans="137:144" ht="25.5" customHeight="1">
      <c r="EG5873" t="s">
        <v>786</v>
      </c>
      <c r="EH5873" t="s">
        <v>1532</v>
      </c>
      <c r="EI5873" t="s">
        <v>2019</v>
      </c>
      <c r="EM5873" t="s">
        <v>787</v>
      </c>
      <c r="EN5873">
        <v>350</v>
      </c>
    </row>
    <row r="5874" spans="137:144" ht="25.5" customHeight="1">
      <c r="EG5874" t="s">
        <v>786</v>
      </c>
      <c r="EH5874" t="s">
        <v>1534</v>
      </c>
      <c r="EI5874" t="s">
        <v>2020</v>
      </c>
      <c r="EM5874" t="s">
        <v>787</v>
      </c>
      <c r="EN5874">
        <v>100</v>
      </c>
    </row>
    <row r="5875" spans="137:144" ht="25.5" customHeight="1">
      <c r="EG5875" t="s">
        <v>786</v>
      </c>
      <c r="EH5875" t="s">
        <v>1536</v>
      </c>
      <c r="EI5875" t="s">
        <v>2021</v>
      </c>
      <c r="EM5875" t="s">
        <v>787</v>
      </c>
      <c r="EN5875">
        <v>250</v>
      </c>
    </row>
    <row r="5876" spans="137:144" ht="25.5" customHeight="1">
      <c r="EG5876" t="s">
        <v>786</v>
      </c>
      <c r="EH5876" t="s">
        <v>1538</v>
      </c>
      <c r="EI5876" t="s">
        <v>2022</v>
      </c>
      <c r="EM5876" t="s">
        <v>787</v>
      </c>
      <c r="EN5876">
        <v>300</v>
      </c>
    </row>
    <row r="5877" spans="137:144" ht="25.5" customHeight="1">
      <c r="EG5877" t="s">
        <v>786</v>
      </c>
      <c r="EH5877" t="s">
        <v>1540</v>
      </c>
      <c r="EI5877" t="s">
        <v>2023</v>
      </c>
      <c r="EM5877" t="s">
        <v>787</v>
      </c>
      <c r="EN5877">
        <v>300</v>
      </c>
    </row>
    <row r="5878" spans="137:144" ht="25.5" customHeight="1">
      <c r="EG5878" t="s">
        <v>786</v>
      </c>
      <c r="EH5878" t="s">
        <v>1542</v>
      </c>
      <c r="EI5878" t="s">
        <v>2024</v>
      </c>
      <c r="EM5878" t="s">
        <v>787</v>
      </c>
      <c r="EN5878">
        <v>350</v>
      </c>
    </row>
    <row r="5879" spans="137:144" ht="25.5" customHeight="1">
      <c r="EG5879" t="s">
        <v>786</v>
      </c>
      <c r="EH5879" t="s">
        <v>1544</v>
      </c>
      <c r="EI5879" t="s">
        <v>2025</v>
      </c>
      <c r="EM5879" t="s">
        <v>787</v>
      </c>
      <c r="EN5879">
        <v>200</v>
      </c>
    </row>
    <row r="5880" spans="137:144" ht="25.5" customHeight="1">
      <c r="EG5880" t="s">
        <v>786</v>
      </c>
      <c r="EH5880" t="s">
        <v>1546</v>
      </c>
      <c r="EI5880" t="s">
        <v>2026</v>
      </c>
      <c r="EM5880" t="s">
        <v>787</v>
      </c>
      <c r="EN5880">
        <v>150</v>
      </c>
    </row>
    <row r="5881" spans="137:144" ht="25.5" customHeight="1">
      <c r="EG5881" t="s">
        <v>786</v>
      </c>
      <c r="EH5881" t="s">
        <v>1548</v>
      </c>
      <c r="EI5881" t="s">
        <v>2027</v>
      </c>
      <c r="EM5881" t="s">
        <v>787</v>
      </c>
      <c r="EN5881">
        <v>300</v>
      </c>
    </row>
    <row r="5882" spans="137:144" ht="25.5" customHeight="1">
      <c r="EG5882" t="s">
        <v>786</v>
      </c>
      <c r="EH5882" t="s">
        <v>1550</v>
      </c>
      <c r="EI5882" t="s">
        <v>2028</v>
      </c>
      <c r="EM5882" t="s">
        <v>787</v>
      </c>
      <c r="EN5882">
        <v>150</v>
      </c>
    </row>
    <row r="5883" spans="137:144" ht="25.5" customHeight="1">
      <c r="EG5883" t="s">
        <v>786</v>
      </c>
      <c r="EH5883" t="s">
        <v>1552</v>
      </c>
      <c r="EI5883" t="s">
        <v>2029</v>
      </c>
      <c r="EM5883" t="s">
        <v>787</v>
      </c>
      <c r="EN5883">
        <v>250</v>
      </c>
    </row>
    <row r="5884" spans="137:144" ht="25.5" customHeight="1">
      <c r="EG5884" t="s">
        <v>786</v>
      </c>
      <c r="EH5884" t="s">
        <v>1554</v>
      </c>
      <c r="EI5884" t="s">
        <v>2030</v>
      </c>
      <c r="EM5884" t="s">
        <v>787</v>
      </c>
      <c r="EN5884">
        <v>50</v>
      </c>
    </row>
    <row r="5885" spans="137:144" ht="25.5" customHeight="1">
      <c r="EG5885" t="s">
        <v>786</v>
      </c>
      <c r="EH5885" t="s">
        <v>1556</v>
      </c>
      <c r="EI5885" t="s">
        <v>2031</v>
      </c>
      <c r="EM5885" t="s">
        <v>787</v>
      </c>
      <c r="EN5885">
        <v>200</v>
      </c>
    </row>
    <row r="5886" spans="137:144" ht="25.5" customHeight="1">
      <c r="EG5886" t="s">
        <v>786</v>
      </c>
      <c r="EH5886" t="s">
        <v>1558</v>
      </c>
      <c r="EI5886" t="s">
        <v>2032</v>
      </c>
      <c r="EM5886" t="s">
        <v>787</v>
      </c>
      <c r="EN5886">
        <v>200</v>
      </c>
    </row>
    <row r="5887" spans="137:144" ht="25.5" customHeight="1">
      <c r="EG5887" t="s">
        <v>786</v>
      </c>
      <c r="EH5887" t="s">
        <v>2033</v>
      </c>
      <c r="EI5887" t="s">
        <v>2034</v>
      </c>
      <c r="EM5887" t="s">
        <v>787</v>
      </c>
      <c r="EN5887">
        <v>200</v>
      </c>
    </row>
    <row r="5888" spans="137:144" ht="25.5" customHeight="1">
      <c r="EG5888" t="s">
        <v>786</v>
      </c>
      <c r="EH5888" t="s">
        <v>2035</v>
      </c>
      <c r="EI5888" t="s">
        <v>2036</v>
      </c>
      <c r="EM5888" t="s">
        <v>787</v>
      </c>
      <c r="EN5888">
        <v>100</v>
      </c>
    </row>
    <row r="5889" spans="137:144" ht="25.5" customHeight="1">
      <c r="EG5889" t="s">
        <v>786</v>
      </c>
      <c r="EH5889" t="s">
        <v>2037</v>
      </c>
      <c r="EI5889" t="s">
        <v>2038</v>
      </c>
      <c r="EM5889" t="s">
        <v>787</v>
      </c>
      <c r="EN5889">
        <v>50</v>
      </c>
    </row>
    <row r="5890" spans="137:144" ht="25.5" customHeight="1">
      <c r="EG5890" t="s">
        <v>786</v>
      </c>
      <c r="EH5890" t="s">
        <v>2039</v>
      </c>
      <c r="EI5890" t="s">
        <v>2040</v>
      </c>
      <c r="EM5890" t="s">
        <v>787</v>
      </c>
      <c r="EN5890">
        <v>50</v>
      </c>
    </row>
    <row r="5891" spans="137:144" ht="25.5" customHeight="1">
      <c r="EG5891" t="s">
        <v>786</v>
      </c>
      <c r="EH5891" t="s">
        <v>2041</v>
      </c>
      <c r="EI5891" t="s">
        <v>2042</v>
      </c>
      <c r="EM5891" t="s">
        <v>787</v>
      </c>
      <c r="EN5891">
        <v>50</v>
      </c>
    </row>
    <row r="5892" spans="137:144" ht="25.5" customHeight="1">
      <c r="EG5892" t="s">
        <v>786</v>
      </c>
      <c r="EH5892" t="s">
        <v>2043</v>
      </c>
      <c r="EI5892" t="s">
        <v>2044</v>
      </c>
      <c r="EM5892" t="s">
        <v>787</v>
      </c>
      <c r="EN5892">
        <v>650</v>
      </c>
    </row>
    <row r="5893" spans="137:144" ht="25.5" customHeight="1">
      <c r="EG5893" t="s">
        <v>786</v>
      </c>
      <c r="EH5893" t="s">
        <v>2045</v>
      </c>
      <c r="EI5893" t="s">
        <v>2046</v>
      </c>
      <c r="EM5893" t="s">
        <v>787</v>
      </c>
      <c r="EN5893">
        <v>400</v>
      </c>
    </row>
    <row r="5894" spans="137:144" ht="25.5" customHeight="1">
      <c r="EG5894" t="s">
        <v>786</v>
      </c>
      <c r="EH5894" t="s">
        <v>2047</v>
      </c>
      <c r="EI5894" t="s">
        <v>2048</v>
      </c>
      <c r="EM5894" t="s">
        <v>787</v>
      </c>
      <c r="EN5894">
        <v>1900</v>
      </c>
    </row>
    <row r="5895" spans="137:144" ht="25.5" customHeight="1">
      <c r="EG5895" t="s">
        <v>786</v>
      </c>
      <c r="EH5895" t="s">
        <v>2049</v>
      </c>
      <c r="EI5895" t="s">
        <v>2050</v>
      </c>
      <c r="EM5895" t="s">
        <v>787</v>
      </c>
      <c r="EN5895">
        <v>1750</v>
      </c>
    </row>
    <row r="5896" spans="137:144" ht="25.5" customHeight="1">
      <c r="EG5896" t="s">
        <v>786</v>
      </c>
      <c r="EH5896" t="s">
        <v>2051</v>
      </c>
      <c r="EI5896" t="s">
        <v>2052</v>
      </c>
      <c r="EM5896" t="s">
        <v>787</v>
      </c>
      <c r="EN5896">
        <v>1050</v>
      </c>
    </row>
    <row r="5897" spans="137:144" ht="25.5" customHeight="1">
      <c r="EG5897" t="s">
        <v>786</v>
      </c>
      <c r="EH5897" t="s">
        <v>2053</v>
      </c>
      <c r="EI5897" t="s">
        <v>2054</v>
      </c>
      <c r="EM5897" t="s">
        <v>787</v>
      </c>
      <c r="EN5897">
        <v>1850</v>
      </c>
    </row>
    <row r="5898" spans="137:144" ht="25.5" customHeight="1">
      <c r="EG5898" t="s">
        <v>786</v>
      </c>
      <c r="EH5898" t="s">
        <v>2055</v>
      </c>
      <c r="EI5898" t="s">
        <v>2056</v>
      </c>
      <c r="EM5898" t="s">
        <v>787</v>
      </c>
      <c r="EN5898">
        <v>1000</v>
      </c>
    </row>
    <row r="5899" spans="137:144" ht="25.5" customHeight="1">
      <c r="EG5899" t="s">
        <v>786</v>
      </c>
      <c r="EH5899" t="s">
        <v>2057</v>
      </c>
      <c r="EI5899" t="s">
        <v>2058</v>
      </c>
      <c r="EM5899" t="s">
        <v>787</v>
      </c>
      <c r="EN5899">
        <v>400</v>
      </c>
    </row>
    <row r="5900" spans="137:144" ht="25.5" customHeight="1">
      <c r="EG5900" t="s">
        <v>786</v>
      </c>
      <c r="EH5900" t="s">
        <v>2059</v>
      </c>
      <c r="EI5900" t="s">
        <v>2060</v>
      </c>
      <c r="EM5900" t="s">
        <v>787</v>
      </c>
      <c r="EN5900">
        <v>100</v>
      </c>
    </row>
    <row r="5901" spans="137:144" ht="25.5" customHeight="1">
      <c r="EG5901" t="s">
        <v>786</v>
      </c>
      <c r="EH5901" t="s">
        <v>2061</v>
      </c>
      <c r="EI5901" t="s">
        <v>2062</v>
      </c>
      <c r="EM5901" t="s">
        <v>787</v>
      </c>
      <c r="EN5901">
        <v>350</v>
      </c>
    </row>
    <row r="5902" spans="137:144" ht="25.5" customHeight="1">
      <c r="EG5902" t="s">
        <v>786</v>
      </c>
      <c r="EH5902" t="s">
        <v>2063</v>
      </c>
      <c r="EI5902" t="s">
        <v>2064</v>
      </c>
      <c r="EM5902" t="s">
        <v>787</v>
      </c>
      <c r="EN5902">
        <v>300</v>
      </c>
    </row>
    <row r="5903" spans="137:144" ht="25.5" customHeight="1">
      <c r="EG5903" t="s">
        <v>786</v>
      </c>
      <c r="EH5903" t="s">
        <v>2065</v>
      </c>
      <c r="EI5903" t="s">
        <v>2066</v>
      </c>
      <c r="EM5903" t="s">
        <v>787</v>
      </c>
      <c r="EN5903">
        <v>200</v>
      </c>
    </row>
    <row r="5904" spans="137:144" ht="25.5" customHeight="1">
      <c r="EG5904" t="s">
        <v>786</v>
      </c>
      <c r="EH5904" t="s">
        <v>2067</v>
      </c>
      <c r="EI5904" t="s">
        <v>2068</v>
      </c>
      <c r="EM5904" t="s">
        <v>787</v>
      </c>
      <c r="EN5904">
        <v>300</v>
      </c>
    </row>
    <row r="5905" spans="137:144" ht="25.5" customHeight="1">
      <c r="EG5905" t="s">
        <v>786</v>
      </c>
      <c r="EH5905" t="s">
        <v>2069</v>
      </c>
      <c r="EI5905" t="s">
        <v>2070</v>
      </c>
      <c r="EM5905" t="s">
        <v>787</v>
      </c>
      <c r="EN5905">
        <v>150</v>
      </c>
    </row>
    <row r="5906" spans="137:144" ht="25.5" customHeight="1">
      <c r="EG5906" t="s">
        <v>786</v>
      </c>
      <c r="EH5906" t="s">
        <v>2071</v>
      </c>
      <c r="EI5906" t="s">
        <v>2072</v>
      </c>
      <c r="EM5906" t="s">
        <v>787</v>
      </c>
      <c r="EN5906">
        <v>200</v>
      </c>
    </row>
    <row r="5907" spans="137:144" ht="25.5" customHeight="1">
      <c r="EG5907" t="s">
        <v>786</v>
      </c>
      <c r="EH5907" t="s">
        <v>2073</v>
      </c>
      <c r="EI5907" t="s">
        <v>2074</v>
      </c>
      <c r="EM5907" t="s">
        <v>787</v>
      </c>
      <c r="EN5907">
        <v>250</v>
      </c>
    </row>
    <row r="5908" spans="137:144" ht="25.5" customHeight="1">
      <c r="EG5908" t="s">
        <v>786</v>
      </c>
      <c r="EH5908" t="s">
        <v>2075</v>
      </c>
      <c r="EI5908" t="s">
        <v>2076</v>
      </c>
      <c r="EM5908" t="s">
        <v>787</v>
      </c>
      <c r="EN5908">
        <v>250</v>
      </c>
    </row>
    <row r="5909" spans="137:144" ht="25.5" customHeight="1">
      <c r="EG5909" t="s">
        <v>786</v>
      </c>
      <c r="EH5909" t="s">
        <v>2077</v>
      </c>
      <c r="EI5909" t="s">
        <v>2078</v>
      </c>
      <c r="EM5909" t="s">
        <v>787</v>
      </c>
      <c r="EN5909">
        <v>1000</v>
      </c>
    </row>
    <row r="5910" spans="137:144" ht="25.5" customHeight="1">
      <c r="EG5910" t="s">
        <v>786</v>
      </c>
      <c r="EH5910" t="s">
        <v>2079</v>
      </c>
      <c r="EI5910" t="s">
        <v>2080</v>
      </c>
      <c r="EM5910" t="s">
        <v>787</v>
      </c>
      <c r="EN5910">
        <v>350</v>
      </c>
    </row>
    <row r="5911" spans="137:144" ht="25.5" customHeight="1">
      <c r="EG5911" t="s">
        <v>786</v>
      </c>
      <c r="EH5911" t="s">
        <v>2081</v>
      </c>
      <c r="EI5911" t="s">
        <v>2082</v>
      </c>
      <c r="EM5911" t="s">
        <v>787</v>
      </c>
      <c r="EN5911">
        <v>450</v>
      </c>
    </row>
    <row r="5912" spans="137:144" ht="25.5" customHeight="1">
      <c r="EG5912" t="s">
        <v>786</v>
      </c>
      <c r="EH5912" t="s">
        <v>2083</v>
      </c>
      <c r="EI5912" t="s">
        <v>2084</v>
      </c>
      <c r="EM5912" t="s">
        <v>787</v>
      </c>
      <c r="EN5912">
        <v>350</v>
      </c>
    </row>
    <row r="5913" spans="137:144" ht="25.5" customHeight="1">
      <c r="EG5913" t="s">
        <v>786</v>
      </c>
      <c r="EH5913" t="s">
        <v>2085</v>
      </c>
      <c r="EI5913" t="s">
        <v>2086</v>
      </c>
      <c r="EM5913" t="s">
        <v>787</v>
      </c>
      <c r="EN5913">
        <v>1800</v>
      </c>
    </row>
    <row r="5914" spans="137:144" ht="25.5" customHeight="1">
      <c r="EG5914" t="s">
        <v>786</v>
      </c>
      <c r="EH5914" t="s">
        <v>2087</v>
      </c>
      <c r="EI5914" t="s">
        <v>2088</v>
      </c>
      <c r="EM5914" t="s">
        <v>787</v>
      </c>
      <c r="EN5914">
        <v>1700</v>
      </c>
    </row>
    <row r="5915" spans="137:144" ht="25.5" customHeight="1">
      <c r="EG5915" t="s">
        <v>786</v>
      </c>
      <c r="EH5915" t="s">
        <v>2089</v>
      </c>
      <c r="EI5915" t="s">
        <v>2090</v>
      </c>
      <c r="EM5915" t="s">
        <v>787</v>
      </c>
      <c r="EN5915">
        <v>1500</v>
      </c>
    </row>
    <row r="5916" spans="137:144" ht="25.5" customHeight="1">
      <c r="EG5916" t="s">
        <v>786</v>
      </c>
      <c r="EH5916" t="s">
        <v>2091</v>
      </c>
      <c r="EI5916" t="s">
        <v>2092</v>
      </c>
      <c r="EM5916" t="s">
        <v>787</v>
      </c>
      <c r="EN5916">
        <v>1900</v>
      </c>
    </row>
    <row r="5917" spans="137:144" ht="25.5" customHeight="1">
      <c r="EG5917" t="s">
        <v>786</v>
      </c>
      <c r="EH5917" t="s">
        <v>2093</v>
      </c>
      <c r="EI5917" t="s">
        <v>2094</v>
      </c>
      <c r="EM5917" t="s">
        <v>787</v>
      </c>
      <c r="EN5917">
        <v>1400</v>
      </c>
    </row>
    <row r="5918" spans="137:144" ht="25.5" customHeight="1">
      <c r="EG5918" t="s">
        <v>786</v>
      </c>
      <c r="EH5918" t="s">
        <v>2095</v>
      </c>
      <c r="EI5918" t="s">
        <v>2096</v>
      </c>
      <c r="EM5918" t="s">
        <v>787</v>
      </c>
      <c r="EN5918">
        <v>150</v>
      </c>
    </row>
    <row r="5919" spans="137:144" ht="25.5" customHeight="1">
      <c r="EG5919" t="s">
        <v>786</v>
      </c>
      <c r="EH5919" t="s">
        <v>2097</v>
      </c>
      <c r="EI5919" t="s">
        <v>2098</v>
      </c>
      <c r="EM5919" t="s">
        <v>787</v>
      </c>
      <c r="EN5919">
        <v>550</v>
      </c>
    </row>
    <row r="5920" spans="137:144" ht="25.5" customHeight="1">
      <c r="EG5920" t="s">
        <v>786</v>
      </c>
      <c r="EH5920" t="s">
        <v>2099</v>
      </c>
      <c r="EI5920" t="s">
        <v>2100</v>
      </c>
      <c r="EM5920" t="s">
        <v>787</v>
      </c>
      <c r="EN5920">
        <v>200</v>
      </c>
    </row>
    <row r="5921" spans="137:144" ht="25.5" customHeight="1">
      <c r="EG5921" t="s">
        <v>786</v>
      </c>
      <c r="EH5921" t="s">
        <v>2101</v>
      </c>
      <c r="EI5921" t="s">
        <v>2102</v>
      </c>
      <c r="EM5921" t="s">
        <v>787</v>
      </c>
      <c r="EN5921">
        <v>50</v>
      </c>
    </row>
    <row r="5922" spans="137:144" ht="25.5" customHeight="1">
      <c r="EG5922" t="s">
        <v>786</v>
      </c>
      <c r="EH5922" t="s">
        <v>2103</v>
      </c>
      <c r="EI5922" t="s">
        <v>2104</v>
      </c>
      <c r="EM5922" t="s">
        <v>787</v>
      </c>
      <c r="EN5922">
        <v>150</v>
      </c>
    </row>
    <row r="5923" spans="137:144" ht="25.5" customHeight="1">
      <c r="EG5923" t="s">
        <v>786</v>
      </c>
      <c r="EH5923" t="s">
        <v>2105</v>
      </c>
      <c r="EI5923" t="s">
        <v>2106</v>
      </c>
      <c r="EM5923" t="s">
        <v>787</v>
      </c>
      <c r="EN5923">
        <v>250</v>
      </c>
    </row>
    <row r="5924" spans="137:144" ht="25.5" customHeight="1">
      <c r="EG5924" t="s">
        <v>786</v>
      </c>
      <c r="EH5924" t="s">
        <v>2107</v>
      </c>
      <c r="EI5924" t="s">
        <v>2108</v>
      </c>
      <c r="EM5924" t="s">
        <v>787</v>
      </c>
      <c r="EN5924">
        <v>50</v>
      </c>
    </row>
    <row r="5925" spans="137:144" ht="25.5" customHeight="1">
      <c r="EG5925" t="s">
        <v>786</v>
      </c>
      <c r="EH5925" t="s">
        <v>2109</v>
      </c>
      <c r="EI5925" t="s">
        <v>2110</v>
      </c>
      <c r="EM5925" t="s">
        <v>787</v>
      </c>
      <c r="EN5925">
        <v>50</v>
      </c>
    </row>
    <row r="5926" spans="137:144" ht="25.5" customHeight="1">
      <c r="EG5926" t="s">
        <v>786</v>
      </c>
      <c r="EH5926" t="s">
        <v>2111</v>
      </c>
      <c r="EI5926" t="s">
        <v>2112</v>
      </c>
      <c r="EM5926" t="s">
        <v>787</v>
      </c>
      <c r="EN5926">
        <v>50</v>
      </c>
    </row>
    <row r="5927" spans="137:144" ht="25.5" customHeight="1">
      <c r="EG5927" t="s">
        <v>786</v>
      </c>
      <c r="EH5927" t="s">
        <v>2113</v>
      </c>
      <c r="EI5927" t="s">
        <v>2114</v>
      </c>
      <c r="EM5927" t="s">
        <v>787</v>
      </c>
      <c r="EN5927">
        <v>50</v>
      </c>
    </row>
    <row r="5928" spans="137:144" ht="25.5" customHeight="1">
      <c r="EG5928" t="s">
        <v>786</v>
      </c>
      <c r="EH5928" t="s">
        <v>2115</v>
      </c>
      <c r="EI5928" t="s">
        <v>2116</v>
      </c>
      <c r="EM5928" t="s">
        <v>787</v>
      </c>
      <c r="EN5928">
        <v>150</v>
      </c>
    </row>
    <row r="5929" spans="137:144" ht="25.5" customHeight="1">
      <c r="EG5929" t="s">
        <v>786</v>
      </c>
      <c r="EH5929" t="s">
        <v>2117</v>
      </c>
      <c r="EI5929" t="s">
        <v>2118</v>
      </c>
      <c r="EM5929" t="s">
        <v>787</v>
      </c>
      <c r="EN5929">
        <v>200</v>
      </c>
    </row>
    <row r="5930" spans="137:144" ht="25.5" customHeight="1">
      <c r="EG5930" t="s">
        <v>786</v>
      </c>
      <c r="EH5930" t="s">
        <v>2119</v>
      </c>
      <c r="EI5930" t="s">
        <v>2120</v>
      </c>
      <c r="EM5930" t="s">
        <v>787</v>
      </c>
      <c r="EN5930">
        <v>300</v>
      </c>
    </row>
    <row r="5931" spans="137:144" ht="25.5" customHeight="1">
      <c r="EG5931" t="s">
        <v>786</v>
      </c>
      <c r="EH5931" t="s">
        <v>2121</v>
      </c>
      <c r="EI5931" t="s">
        <v>2122</v>
      </c>
      <c r="EM5931" t="s">
        <v>787</v>
      </c>
      <c r="EN5931">
        <v>150</v>
      </c>
    </row>
    <row r="5932" spans="137:144" ht="25.5" customHeight="1">
      <c r="EG5932" t="s">
        <v>786</v>
      </c>
      <c r="EH5932" t="s">
        <v>2123</v>
      </c>
      <c r="EI5932" t="s">
        <v>2124</v>
      </c>
      <c r="EM5932" t="s">
        <v>787</v>
      </c>
      <c r="EN5932">
        <v>100</v>
      </c>
    </row>
    <row r="5933" spans="137:144" ht="25.5" customHeight="1">
      <c r="EG5933" t="s">
        <v>786</v>
      </c>
      <c r="EH5933" t="s">
        <v>2125</v>
      </c>
      <c r="EI5933" t="s">
        <v>2126</v>
      </c>
      <c r="EM5933" t="s">
        <v>787</v>
      </c>
      <c r="EN5933">
        <v>100</v>
      </c>
    </row>
    <row r="5934" spans="137:144" ht="25.5" customHeight="1">
      <c r="EG5934" t="s">
        <v>786</v>
      </c>
      <c r="EH5934" t="s">
        <v>2127</v>
      </c>
      <c r="EI5934" t="s">
        <v>2128</v>
      </c>
      <c r="EM5934" t="s">
        <v>787</v>
      </c>
      <c r="EN5934">
        <v>100</v>
      </c>
    </row>
    <row r="5935" spans="137:144" ht="25.5" customHeight="1">
      <c r="EG5935" t="s">
        <v>786</v>
      </c>
      <c r="EH5935" t="s">
        <v>2129</v>
      </c>
      <c r="EI5935" t="s">
        <v>2130</v>
      </c>
      <c r="EM5935" t="s">
        <v>787</v>
      </c>
      <c r="EN5935">
        <v>50</v>
      </c>
    </row>
    <row r="5936" spans="137:144" ht="25.5" customHeight="1">
      <c r="EG5936" t="s">
        <v>786</v>
      </c>
      <c r="EH5936" t="s">
        <v>2131</v>
      </c>
      <c r="EI5936" t="s">
        <v>2132</v>
      </c>
      <c r="EM5936" t="s">
        <v>787</v>
      </c>
      <c r="EN5936">
        <v>400</v>
      </c>
    </row>
    <row r="5937" spans="137:144" ht="25.5" customHeight="1">
      <c r="EG5937" t="s">
        <v>786</v>
      </c>
      <c r="EH5937" t="s">
        <v>2133</v>
      </c>
      <c r="EI5937" t="s">
        <v>2134</v>
      </c>
      <c r="EM5937" t="s">
        <v>787</v>
      </c>
      <c r="EN5937">
        <v>150</v>
      </c>
    </row>
    <row r="5938" spans="137:144" ht="25.5" customHeight="1">
      <c r="EG5938" t="s">
        <v>786</v>
      </c>
      <c r="EH5938" t="s">
        <v>2135</v>
      </c>
      <c r="EI5938" t="s">
        <v>2136</v>
      </c>
      <c r="EM5938" t="s">
        <v>787</v>
      </c>
      <c r="EN5938">
        <v>100</v>
      </c>
    </row>
    <row r="5939" spans="137:144" ht="25.5" customHeight="1">
      <c r="EG5939" t="s">
        <v>786</v>
      </c>
      <c r="EH5939" t="s">
        <v>2137</v>
      </c>
      <c r="EI5939" t="s">
        <v>2138</v>
      </c>
      <c r="EM5939" t="s">
        <v>787</v>
      </c>
      <c r="EN5939">
        <v>100</v>
      </c>
    </row>
    <row r="5940" spans="137:144" ht="25.5" customHeight="1">
      <c r="EG5940" t="s">
        <v>786</v>
      </c>
      <c r="EH5940" t="s">
        <v>1560</v>
      </c>
      <c r="EI5940" t="s">
        <v>2139</v>
      </c>
      <c r="EM5940" t="s">
        <v>787</v>
      </c>
      <c r="EN5940">
        <v>250</v>
      </c>
    </row>
    <row r="5941" spans="137:144" ht="25.5" customHeight="1">
      <c r="EG5941" t="s">
        <v>786</v>
      </c>
      <c r="EH5941" t="s">
        <v>1562</v>
      </c>
      <c r="EI5941" t="s">
        <v>2140</v>
      </c>
      <c r="EM5941" t="s">
        <v>787</v>
      </c>
      <c r="EN5941">
        <v>300</v>
      </c>
    </row>
    <row r="5942" spans="137:144" ht="25.5" customHeight="1">
      <c r="EG5942" t="s">
        <v>786</v>
      </c>
      <c r="EH5942" t="s">
        <v>1564</v>
      </c>
      <c r="EI5942" t="s">
        <v>2141</v>
      </c>
      <c r="EM5942" t="s">
        <v>787</v>
      </c>
      <c r="EN5942">
        <v>300</v>
      </c>
    </row>
    <row r="5943" spans="137:144" ht="25.5" customHeight="1">
      <c r="EG5943" t="s">
        <v>786</v>
      </c>
      <c r="EH5943" t="s">
        <v>2142</v>
      </c>
      <c r="EI5943" t="s">
        <v>2143</v>
      </c>
      <c r="EM5943" t="s">
        <v>787</v>
      </c>
      <c r="EN5943">
        <v>100</v>
      </c>
    </row>
    <row r="5944" spans="137:144" ht="25.5" customHeight="1">
      <c r="EG5944" t="s">
        <v>786</v>
      </c>
      <c r="EH5944" t="s">
        <v>2144</v>
      </c>
      <c r="EI5944" t="s">
        <v>2145</v>
      </c>
      <c r="EM5944" t="s">
        <v>787</v>
      </c>
      <c r="EN5944">
        <v>50</v>
      </c>
    </row>
    <row r="5945" spans="137:144" ht="25.5" customHeight="1">
      <c r="EG5945" t="s">
        <v>786</v>
      </c>
      <c r="EH5945" t="s">
        <v>2146</v>
      </c>
      <c r="EI5945" t="s">
        <v>2147</v>
      </c>
      <c r="EM5945" t="s">
        <v>787</v>
      </c>
      <c r="EN5945">
        <v>350</v>
      </c>
    </row>
    <row r="5946" spans="137:144" ht="25.5" customHeight="1">
      <c r="EG5946" t="s">
        <v>786</v>
      </c>
      <c r="EH5946" t="s">
        <v>2148</v>
      </c>
      <c r="EI5946" t="s">
        <v>2149</v>
      </c>
      <c r="EM5946" t="s">
        <v>787</v>
      </c>
      <c r="EN5946">
        <v>1650</v>
      </c>
    </row>
    <row r="5947" spans="137:144" ht="25.5" customHeight="1">
      <c r="EG5947" t="s">
        <v>786</v>
      </c>
      <c r="EH5947" t="s">
        <v>2150</v>
      </c>
      <c r="EI5947" t="s">
        <v>2151</v>
      </c>
      <c r="EM5947" t="s">
        <v>787</v>
      </c>
      <c r="EN5947">
        <v>250</v>
      </c>
    </row>
    <row r="5948" spans="137:144" ht="25.5" customHeight="1">
      <c r="EG5948" t="s">
        <v>786</v>
      </c>
      <c r="EH5948" t="s">
        <v>2152</v>
      </c>
      <c r="EI5948" t="s">
        <v>2153</v>
      </c>
      <c r="EM5948" t="s">
        <v>787</v>
      </c>
      <c r="EN5948">
        <v>550</v>
      </c>
    </row>
    <row r="5949" spans="137:144" ht="25.5" customHeight="1">
      <c r="EG5949" t="s">
        <v>786</v>
      </c>
      <c r="EH5949" t="s">
        <v>2154</v>
      </c>
      <c r="EI5949" t="s">
        <v>2155</v>
      </c>
      <c r="EM5949" t="s">
        <v>787</v>
      </c>
      <c r="EN5949">
        <v>150</v>
      </c>
    </row>
    <row r="5950" spans="137:144" ht="25.5" customHeight="1">
      <c r="EG5950" t="s">
        <v>786</v>
      </c>
      <c r="EH5950" t="s">
        <v>2156</v>
      </c>
      <c r="EI5950" t="s">
        <v>2157</v>
      </c>
      <c r="EM5950" t="s">
        <v>787</v>
      </c>
      <c r="EN5950">
        <v>250</v>
      </c>
    </row>
    <row r="5951" spans="137:144" ht="25.5" customHeight="1">
      <c r="EG5951" t="s">
        <v>786</v>
      </c>
      <c r="EH5951" t="s">
        <v>2158</v>
      </c>
      <c r="EI5951" t="s">
        <v>2159</v>
      </c>
      <c r="EM5951" t="s">
        <v>787</v>
      </c>
      <c r="EN5951">
        <v>50</v>
      </c>
    </row>
    <row r="5952" spans="137:144" ht="25.5" customHeight="1">
      <c r="EG5952" t="s">
        <v>786</v>
      </c>
      <c r="EH5952" t="s">
        <v>2160</v>
      </c>
      <c r="EI5952" t="s">
        <v>2161</v>
      </c>
      <c r="EM5952" t="s">
        <v>787</v>
      </c>
      <c r="EN5952">
        <v>150</v>
      </c>
    </row>
    <row r="5953" spans="137:144" ht="25.5" customHeight="1">
      <c r="EG5953" t="s">
        <v>786</v>
      </c>
      <c r="EH5953" t="s">
        <v>2162</v>
      </c>
      <c r="EI5953" t="s">
        <v>2163</v>
      </c>
      <c r="EM5953" t="s">
        <v>787</v>
      </c>
      <c r="EN5953">
        <v>1000</v>
      </c>
    </row>
    <row r="5954" spans="137:144" ht="25.5" customHeight="1">
      <c r="EG5954" t="s">
        <v>786</v>
      </c>
      <c r="EH5954" t="s">
        <v>2164</v>
      </c>
      <c r="EI5954" t="s">
        <v>2165</v>
      </c>
      <c r="EM5954" t="s">
        <v>787</v>
      </c>
      <c r="EN5954">
        <v>700</v>
      </c>
    </row>
    <row r="5955" spans="137:144" ht="25.5" customHeight="1">
      <c r="EG5955" t="s">
        <v>786</v>
      </c>
      <c r="EH5955" t="s">
        <v>2166</v>
      </c>
      <c r="EI5955" t="s">
        <v>2167</v>
      </c>
      <c r="EM5955" t="s">
        <v>787</v>
      </c>
      <c r="EN5955">
        <v>250</v>
      </c>
    </row>
    <row r="5956" spans="137:144" ht="25.5" customHeight="1">
      <c r="EG5956" t="s">
        <v>786</v>
      </c>
      <c r="EH5956" t="s">
        <v>2168</v>
      </c>
      <c r="EI5956" t="s">
        <v>2169</v>
      </c>
      <c r="EM5956" t="s">
        <v>787</v>
      </c>
      <c r="EN5956">
        <v>50</v>
      </c>
    </row>
    <row r="5957" spans="137:144" ht="25.5" customHeight="1">
      <c r="EG5957" t="s">
        <v>786</v>
      </c>
      <c r="EH5957" t="s">
        <v>2170</v>
      </c>
      <c r="EI5957" t="s">
        <v>2171</v>
      </c>
      <c r="EM5957" t="s">
        <v>787</v>
      </c>
      <c r="EN5957">
        <v>150</v>
      </c>
    </row>
    <row r="5958" spans="137:144" ht="25.5" customHeight="1">
      <c r="EG5958" t="s">
        <v>786</v>
      </c>
      <c r="EH5958" t="s">
        <v>2172</v>
      </c>
      <c r="EI5958" t="s">
        <v>2173</v>
      </c>
      <c r="EM5958" t="s">
        <v>787</v>
      </c>
      <c r="EN5958">
        <v>150</v>
      </c>
    </row>
    <row r="5959" spans="137:144" ht="25.5" customHeight="1">
      <c r="EG5959" t="s">
        <v>786</v>
      </c>
      <c r="EH5959" t="s">
        <v>2174</v>
      </c>
      <c r="EI5959" t="s">
        <v>2175</v>
      </c>
      <c r="EM5959" t="s">
        <v>787</v>
      </c>
      <c r="EN5959">
        <v>100</v>
      </c>
    </row>
    <row r="5960" spans="137:144" ht="25.5" customHeight="1">
      <c r="EG5960" t="s">
        <v>786</v>
      </c>
      <c r="EH5960" t="s">
        <v>2176</v>
      </c>
      <c r="EI5960" t="s">
        <v>2177</v>
      </c>
      <c r="EM5960" t="s">
        <v>787</v>
      </c>
      <c r="EN5960">
        <v>50</v>
      </c>
    </row>
    <row r="5961" spans="137:144" ht="25.5" customHeight="1">
      <c r="EG5961" t="s">
        <v>786</v>
      </c>
      <c r="EH5961" t="s">
        <v>2178</v>
      </c>
      <c r="EI5961" t="s">
        <v>2179</v>
      </c>
      <c r="EM5961" t="s">
        <v>787</v>
      </c>
      <c r="EN5961">
        <v>100</v>
      </c>
    </row>
    <row r="5962" spans="137:144" ht="25.5" customHeight="1">
      <c r="EG5962" t="s">
        <v>786</v>
      </c>
      <c r="EH5962" t="s">
        <v>2180</v>
      </c>
      <c r="EI5962" t="s">
        <v>2181</v>
      </c>
      <c r="EM5962" t="s">
        <v>787</v>
      </c>
      <c r="EN5962">
        <v>100</v>
      </c>
    </row>
    <row r="5963" spans="137:144" ht="25.5" customHeight="1">
      <c r="EG5963" t="s">
        <v>786</v>
      </c>
      <c r="EH5963" t="s">
        <v>2182</v>
      </c>
      <c r="EI5963" t="s">
        <v>2183</v>
      </c>
      <c r="EM5963" t="s">
        <v>787</v>
      </c>
      <c r="EN5963">
        <v>100</v>
      </c>
    </row>
    <row r="5964" spans="137:144" ht="25.5" customHeight="1">
      <c r="EG5964" t="s">
        <v>786</v>
      </c>
      <c r="EH5964" t="s">
        <v>2184</v>
      </c>
      <c r="EI5964" t="s">
        <v>2185</v>
      </c>
      <c r="EM5964" t="s">
        <v>787</v>
      </c>
      <c r="EN5964">
        <v>200</v>
      </c>
    </row>
    <row r="5965" spans="137:144" ht="25.5" customHeight="1">
      <c r="EG5965" t="s">
        <v>786</v>
      </c>
      <c r="EH5965" t="s">
        <v>2186</v>
      </c>
      <c r="EI5965" t="s">
        <v>2187</v>
      </c>
      <c r="EM5965" t="s">
        <v>787</v>
      </c>
      <c r="EN5965">
        <v>150</v>
      </c>
    </row>
    <row r="5966" spans="137:144" ht="25.5" customHeight="1">
      <c r="EG5966" t="s">
        <v>786</v>
      </c>
      <c r="EH5966" t="s">
        <v>2188</v>
      </c>
      <c r="EI5966" t="s">
        <v>2189</v>
      </c>
      <c r="EM5966" t="s">
        <v>787</v>
      </c>
      <c r="EN5966">
        <v>250</v>
      </c>
    </row>
    <row r="5967" spans="137:144" ht="25.5" customHeight="1">
      <c r="EG5967" t="s">
        <v>786</v>
      </c>
      <c r="EH5967" t="s">
        <v>2190</v>
      </c>
      <c r="EI5967" t="s">
        <v>2191</v>
      </c>
      <c r="EM5967" t="s">
        <v>787</v>
      </c>
      <c r="EN5967">
        <v>50</v>
      </c>
    </row>
    <row r="5968" spans="137:144" ht="25.5" customHeight="1">
      <c r="EG5968" t="s">
        <v>786</v>
      </c>
      <c r="EH5968" t="s">
        <v>2192</v>
      </c>
      <c r="EI5968" t="s">
        <v>2193</v>
      </c>
      <c r="EM5968" t="s">
        <v>787</v>
      </c>
      <c r="EN5968">
        <v>200</v>
      </c>
    </row>
    <row r="5969" spans="137:144" ht="25.5" customHeight="1">
      <c r="EG5969" t="s">
        <v>786</v>
      </c>
      <c r="EH5969" t="s">
        <v>2194</v>
      </c>
      <c r="EI5969" t="s">
        <v>2195</v>
      </c>
      <c r="EM5969" t="s">
        <v>787</v>
      </c>
      <c r="EN5969">
        <v>100</v>
      </c>
    </row>
    <row r="5970" spans="137:144" ht="25.5" customHeight="1">
      <c r="EG5970" t="s">
        <v>786</v>
      </c>
      <c r="EH5970" t="s">
        <v>2196</v>
      </c>
      <c r="EI5970" t="s">
        <v>2197</v>
      </c>
      <c r="EM5970" t="s">
        <v>787</v>
      </c>
      <c r="EN5970">
        <v>200</v>
      </c>
    </row>
    <row r="5971" spans="137:144" ht="25.5" customHeight="1">
      <c r="EG5971" t="s">
        <v>786</v>
      </c>
      <c r="EH5971" t="s">
        <v>2198</v>
      </c>
      <c r="EI5971" t="s">
        <v>2199</v>
      </c>
      <c r="EM5971" t="s">
        <v>787</v>
      </c>
      <c r="EN5971">
        <v>700</v>
      </c>
    </row>
    <row r="5972" spans="137:144" ht="25.5" customHeight="1">
      <c r="EG5972" t="s">
        <v>786</v>
      </c>
      <c r="EH5972" t="s">
        <v>2200</v>
      </c>
      <c r="EI5972" t="s">
        <v>2201</v>
      </c>
      <c r="EM5972" t="s">
        <v>787</v>
      </c>
      <c r="EN5972">
        <v>550</v>
      </c>
    </row>
    <row r="5973" spans="137:144" ht="25.5" customHeight="1">
      <c r="EG5973" t="s">
        <v>786</v>
      </c>
      <c r="EH5973" t="s">
        <v>1566</v>
      </c>
      <c r="EI5973" t="s">
        <v>2202</v>
      </c>
      <c r="EM5973" t="s">
        <v>787</v>
      </c>
      <c r="EN5973">
        <v>150</v>
      </c>
    </row>
    <row r="5974" spans="137:144" ht="25.5" customHeight="1">
      <c r="EG5974" t="s">
        <v>786</v>
      </c>
      <c r="EH5974" t="s">
        <v>1568</v>
      </c>
      <c r="EI5974" t="s">
        <v>2203</v>
      </c>
      <c r="EM5974" t="s">
        <v>787</v>
      </c>
      <c r="EN5974">
        <v>200</v>
      </c>
    </row>
    <row r="5975" spans="137:144" ht="25.5" customHeight="1">
      <c r="EG5975" t="s">
        <v>786</v>
      </c>
      <c r="EH5975" t="s">
        <v>1570</v>
      </c>
      <c r="EI5975" t="s">
        <v>2204</v>
      </c>
      <c r="EM5975" t="s">
        <v>787</v>
      </c>
      <c r="EN5975">
        <v>150</v>
      </c>
    </row>
    <row r="5976" spans="137:144" ht="25.5" customHeight="1">
      <c r="EG5976" t="s">
        <v>786</v>
      </c>
      <c r="EH5976" t="s">
        <v>1572</v>
      </c>
      <c r="EI5976" t="s">
        <v>2205</v>
      </c>
      <c r="EM5976" t="s">
        <v>787</v>
      </c>
      <c r="EN5976">
        <v>200</v>
      </c>
    </row>
    <row r="5977" spans="137:144" ht="25.5" customHeight="1">
      <c r="EG5977" t="s">
        <v>786</v>
      </c>
      <c r="EH5977" t="s">
        <v>1574</v>
      </c>
      <c r="EI5977" t="s">
        <v>2206</v>
      </c>
      <c r="EM5977" t="s">
        <v>787</v>
      </c>
      <c r="EN5977">
        <v>200</v>
      </c>
    </row>
    <row r="5978" spans="137:144" ht="25.5" customHeight="1">
      <c r="EG5978" t="s">
        <v>786</v>
      </c>
      <c r="EH5978" t="s">
        <v>1576</v>
      </c>
      <c r="EI5978" t="s">
        <v>2207</v>
      </c>
      <c r="EM5978" t="s">
        <v>787</v>
      </c>
      <c r="EN5978">
        <v>150</v>
      </c>
    </row>
    <row r="5979" spans="137:144" ht="25.5" customHeight="1">
      <c r="EG5979" t="s">
        <v>786</v>
      </c>
      <c r="EH5979" t="s">
        <v>2208</v>
      </c>
      <c r="EI5979" t="s">
        <v>2209</v>
      </c>
      <c r="EM5979" t="s">
        <v>787</v>
      </c>
      <c r="EN5979">
        <v>50</v>
      </c>
    </row>
    <row r="5980" spans="137:144" ht="25.5" customHeight="1">
      <c r="EG5980" t="s">
        <v>786</v>
      </c>
      <c r="EH5980" t="s">
        <v>2210</v>
      </c>
      <c r="EI5980" t="s">
        <v>2211</v>
      </c>
      <c r="EM5980" t="s">
        <v>787</v>
      </c>
      <c r="EN5980">
        <v>200</v>
      </c>
    </row>
    <row r="5981" spans="137:144" ht="25.5" customHeight="1">
      <c r="EG5981" t="s">
        <v>786</v>
      </c>
      <c r="EH5981" t="s">
        <v>2212</v>
      </c>
      <c r="EI5981" t="s">
        <v>2213</v>
      </c>
      <c r="EM5981" t="s">
        <v>787</v>
      </c>
      <c r="EN5981">
        <v>100</v>
      </c>
    </row>
    <row r="5982" spans="137:144" ht="25.5" customHeight="1">
      <c r="EG5982" t="s">
        <v>786</v>
      </c>
      <c r="EH5982" t="s">
        <v>2214</v>
      </c>
      <c r="EI5982" t="s">
        <v>2215</v>
      </c>
      <c r="EM5982" t="s">
        <v>787</v>
      </c>
      <c r="EN5982">
        <v>150</v>
      </c>
    </row>
    <row r="5983" spans="137:144" ht="25.5" customHeight="1">
      <c r="EG5983" t="s">
        <v>786</v>
      </c>
      <c r="EH5983" t="s">
        <v>2216</v>
      </c>
      <c r="EI5983" t="s">
        <v>2217</v>
      </c>
      <c r="EM5983" t="s">
        <v>787</v>
      </c>
      <c r="EN5983">
        <v>50</v>
      </c>
    </row>
    <row r="5984" spans="137:144" ht="25.5" customHeight="1">
      <c r="EG5984" t="s">
        <v>786</v>
      </c>
      <c r="EH5984" t="s">
        <v>2218</v>
      </c>
      <c r="EI5984" t="s">
        <v>2219</v>
      </c>
      <c r="EM5984" t="s">
        <v>787</v>
      </c>
      <c r="EN5984">
        <v>250</v>
      </c>
    </row>
    <row r="5985" spans="137:144" ht="25.5" customHeight="1">
      <c r="EG5985" t="s">
        <v>786</v>
      </c>
      <c r="EH5985" t="s">
        <v>2220</v>
      </c>
      <c r="EI5985" t="s">
        <v>2221</v>
      </c>
      <c r="EM5985" t="s">
        <v>787</v>
      </c>
      <c r="EN5985">
        <v>100</v>
      </c>
    </row>
    <row r="5986" spans="137:144" ht="25.5" customHeight="1">
      <c r="EG5986" t="s">
        <v>786</v>
      </c>
      <c r="EH5986" t="s">
        <v>2222</v>
      </c>
      <c r="EI5986" t="s">
        <v>2223</v>
      </c>
      <c r="EM5986" t="s">
        <v>787</v>
      </c>
      <c r="EN5986">
        <v>150</v>
      </c>
    </row>
    <row r="5987" spans="137:144" ht="25.5" customHeight="1">
      <c r="EG5987" t="s">
        <v>786</v>
      </c>
      <c r="EH5987" t="s">
        <v>2224</v>
      </c>
      <c r="EI5987" t="s">
        <v>2225</v>
      </c>
      <c r="EM5987" t="s">
        <v>787</v>
      </c>
      <c r="EN5987">
        <v>50</v>
      </c>
    </row>
    <row r="5988" spans="137:144" ht="25.5" customHeight="1">
      <c r="EG5988" t="s">
        <v>786</v>
      </c>
      <c r="EH5988" t="s">
        <v>2226</v>
      </c>
      <c r="EI5988" t="s">
        <v>2227</v>
      </c>
      <c r="EM5988" t="s">
        <v>787</v>
      </c>
      <c r="EN5988">
        <v>150</v>
      </c>
    </row>
    <row r="5989" spans="137:144" ht="25.5" customHeight="1">
      <c r="EG5989" t="s">
        <v>786</v>
      </c>
      <c r="EH5989" t="s">
        <v>2228</v>
      </c>
      <c r="EI5989" t="s">
        <v>2229</v>
      </c>
      <c r="EM5989" t="s">
        <v>787</v>
      </c>
      <c r="EN5989">
        <v>50</v>
      </c>
    </row>
    <row r="5990" spans="137:144" ht="25.5" customHeight="1">
      <c r="EG5990" t="s">
        <v>786</v>
      </c>
      <c r="EH5990" t="s">
        <v>2230</v>
      </c>
      <c r="EI5990" t="s">
        <v>2231</v>
      </c>
      <c r="EM5990" t="s">
        <v>787</v>
      </c>
      <c r="EN5990">
        <v>50</v>
      </c>
    </row>
    <row r="5991" spans="137:144" ht="25.5" customHeight="1">
      <c r="EG5991" t="s">
        <v>786</v>
      </c>
      <c r="EH5991" t="s">
        <v>1578</v>
      </c>
      <c r="EI5991" t="s">
        <v>2232</v>
      </c>
      <c r="EM5991" t="s">
        <v>787</v>
      </c>
      <c r="EN5991">
        <v>250</v>
      </c>
    </row>
    <row r="5992" spans="137:144" ht="25.5" customHeight="1">
      <c r="EG5992" t="s">
        <v>786</v>
      </c>
      <c r="EH5992" t="s">
        <v>1580</v>
      </c>
      <c r="EI5992" t="s">
        <v>2233</v>
      </c>
      <c r="EM5992" t="s">
        <v>787</v>
      </c>
      <c r="EN5992">
        <v>150</v>
      </c>
    </row>
    <row r="5993" spans="137:144" ht="25.5" customHeight="1">
      <c r="EG5993" t="s">
        <v>786</v>
      </c>
      <c r="EH5993" t="s">
        <v>2234</v>
      </c>
      <c r="EI5993" t="s">
        <v>2235</v>
      </c>
      <c r="EM5993" t="s">
        <v>787</v>
      </c>
      <c r="EN5993">
        <v>50</v>
      </c>
    </row>
    <row r="5994" spans="137:144" ht="25.5" customHeight="1">
      <c r="EG5994" t="s">
        <v>786</v>
      </c>
      <c r="EH5994" t="s">
        <v>2236</v>
      </c>
      <c r="EI5994" t="s">
        <v>2237</v>
      </c>
      <c r="EM5994" t="s">
        <v>787</v>
      </c>
      <c r="EN5994">
        <v>50</v>
      </c>
    </row>
    <row r="5995" spans="137:144" ht="25.5" customHeight="1">
      <c r="EG5995" t="s">
        <v>786</v>
      </c>
      <c r="EH5995" t="s">
        <v>2238</v>
      </c>
      <c r="EI5995" t="s">
        <v>2239</v>
      </c>
      <c r="EM5995" t="s">
        <v>787</v>
      </c>
      <c r="EN5995">
        <v>50</v>
      </c>
    </row>
    <row r="5996" spans="137:144" ht="25.5" customHeight="1">
      <c r="EG5996" t="s">
        <v>786</v>
      </c>
      <c r="EH5996" t="s">
        <v>2240</v>
      </c>
      <c r="EI5996" t="s">
        <v>2241</v>
      </c>
      <c r="EM5996" t="s">
        <v>787</v>
      </c>
      <c r="EN5996">
        <v>650</v>
      </c>
    </row>
    <row r="5997" spans="137:144" ht="25.5" customHeight="1">
      <c r="EG5997" t="s">
        <v>786</v>
      </c>
      <c r="EH5997" t="s">
        <v>2242</v>
      </c>
      <c r="EI5997" t="s">
        <v>2243</v>
      </c>
      <c r="EM5997" t="s">
        <v>787</v>
      </c>
      <c r="EN5997">
        <v>200</v>
      </c>
    </row>
    <row r="5998" spans="137:144" ht="25.5" customHeight="1">
      <c r="EG5998" t="s">
        <v>786</v>
      </c>
      <c r="EH5998" t="s">
        <v>2244</v>
      </c>
      <c r="EI5998" t="s">
        <v>2245</v>
      </c>
      <c r="EM5998" t="s">
        <v>787</v>
      </c>
      <c r="EN5998">
        <v>750</v>
      </c>
    </row>
    <row r="5999" spans="137:144" ht="25.5" customHeight="1">
      <c r="EG5999" t="s">
        <v>786</v>
      </c>
      <c r="EH5999" t="s">
        <v>2246</v>
      </c>
      <c r="EI5999" t="s">
        <v>2247</v>
      </c>
      <c r="EM5999" t="s">
        <v>787</v>
      </c>
      <c r="EN5999">
        <v>100</v>
      </c>
    </row>
    <row r="6000" spans="137:144" ht="25.5" customHeight="1">
      <c r="EG6000" t="s">
        <v>786</v>
      </c>
      <c r="EH6000" t="s">
        <v>2248</v>
      </c>
      <c r="EI6000" t="s">
        <v>2249</v>
      </c>
      <c r="EM6000" t="s">
        <v>787</v>
      </c>
      <c r="EN6000">
        <v>150</v>
      </c>
    </row>
    <row r="6001" spans="137:144" ht="25.5" customHeight="1">
      <c r="EG6001" t="s">
        <v>786</v>
      </c>
      <c r="EH6001" t="s">
        <v>2250</v>
      </c>
      <c r="EI6001" t="s">
        <v>2251</v>
      </c>
      <c r="EM6001" t="s">
        <v>787</v>
      </c>
      <c r="EN6001">
        <v>250</v>
      </c>
    </row>
    <row r="6002" spans="137:144" ht="25.5" customHeight="1">
      <c r="EG6002" t="s">
        <v>786</v>
      </c>
      <c r="EH6002" t="s">
        <v>2252</v>
      </c>
      <c r="EI6002" t="s">
        <v>2253</v>
      </c>
      <c r="EM6002" t="s">
        <v>787</v>
      </c>
      <c r="EN6002">
        <v>100</v>
      </c>
    </row>
    <row r="6003" spans="137:144" ht="25.5" customHeight="1">
      <c r="EG6003" t="s">
        <v>786</v>
      </c>
      <c r="EH6003" t="s">
        <v>2254</v>
      </c>
      <c r="EI6003" t="s">
        <v>2255</v>
      </c>
      <c r="EM6003" t="s">
        <v>787</v>
      </c>
      <c r="EN6003">
        <v>450</v>
      </c>
    </row>
    <row r="6004" spans="137:144" ht="25.5" customHeight="1">
      <c r="EG6004" t="s">
        <v>786</v>
      </c>
      <c r="EH6004" t="s">
        <v>2256</v>
      </c>
      <c r="EI6004" t="s">
        <v>2257</v>
      </c>
      <c r="EM6004" t="s">
        <v>787</v>
      </c>
      <c r="EN6004">
        <v>500</v>
      </c>
    </row>
    <row r="6005" spans="137:144" ht="25.5" customHeight="1">
      <c r="EG6005" t="s">
        <v>786</v>
      </c>
      <c r="EH6005" t="s">
        <v>2258</v>
      </c>
      <c r="EI6005" t="s">
        <v>2259</v>
      </c>
      <c r="EM6005" t="s">
        <v>787</v>
      </c>
      <c r="EN6005">
        <v>350</v>
      </c>
    </row>
    <row r="6006" spans="137:144" ht="25.5" customHeight="1">
      <c r="EG6006" t="s">
        <v>786</v>
      </c>
      <c r="EH6006" t="s">
        <v>2260</v>
      </c>
      <c r="EI6006" t="s">
        <v>2261</v>
      </c>
      <c r="EM6006" t="s">
        <v>787</v>
      </c>
      <c r="EN6006">
        <v>100</v>
      </c>
    </row>
    <row r="6007" spans="137:144" ht="25.5" customHeight="1">
      <c r="EG6007" t="s">
        <v>786</v>
      </c>
      <c r="EH6007" t="s">
        <v>2262</v>
      </c>
      <c r="EI6007" t="s">
        <v>2263</v>
      </c>
      <c r="EM6007" t="s">
        <v>787</v>
      </c>
      <c r="EN6007">
        <v>50</v>
      </c>
    </row>
    <row r="6008" spans="137:144" ht="25.5" customHeight="1">
      <c r="EG6008" t="s">
        <v>786</v>
      </c>
      <c r="EH6008" t="s">
        <v>2264</v>
      </c>
      <c r="EI6008" t="s">
        <v>2265</v>
      </c>
      <c r="EM6008" t="s">
        <v>787</v>
      </c>
      <c r="EN6008">
        <v>50</v>
      </c>
    </row>
    <row r="6009" spans="137:144" ht="25.5" customHeight="1">
      <c r="EG6009" t="s">
        <v>786</v>
      </c>
      <c r="EH6009" t="s">
        <v>2266</v>
      </c>
      <c r="EI6009" t="s">
        <v>2267</v>
      </c>
      <c r="EM6009" t="s">
        <v>787</v>
      </c>
      <c r="EN6009">
        <v>50</v>
      </c>
    </row>
    <row r="6010" spans="137:144" ht="25.5" customHeight="1">
      <c r="EG6010" t="s">
        <v>786</v>
      </c>
      <c r="EH6010" t="s">
        <v>2268</v>
      </c>
      <c r="EI6010" t="s">
        <v>2269</v>
      </c>
      <c r="EM6010" t="s">
        <v>787</v>
      </c>
      <c r="EN6010">
        <v>50</v>
      </c>
    </row>
    <row r="6011" spans="137:144" ht="25.5" customHeight="1">
      <c r="EG6011" t="s">
        <v>786</v>
      </c>
      <c r="EH6011" t="s">
        <v>2270</v>
      </c>
      <c r="EI6011" t="s">
        <v>2271</v>
      </c>
      <c r="EM6011" t="s">
        <v>787</v>
      </c>
      <c r="EN6011">
        <v>150</v>
      </c>
    </row>
    <row r="6012" spans="137:144" ht="25.5" customHeight="1">
      <c r="EG6012" t="s">
        <v>786</v>
      </c>
      <c r="EH6012" t="s">
        <v>2272</v>
      </c>
      <c r="EI6012" t="s">
        <v>2273</v>
      </c>
      <c r="EM6012" t="s">
        <v>787</v>
      </c>
      <c r="EN6012">
        <v>350</v>
      </c>
    </row>
    <row r="6013" spans="137:144" ht="25.5" customHeight="1">
      <c r="EG6013" t="s">
        <v>786</v>
      </c>
      <c r="EH6013" t="s">
        <v>2274</v>
      </c>
      <c r="EI6013" t="s">
        <v>2275</v>
      </c>
      <c r="EM6013" t="s">
        <v>787</v>
      </c>
      <c r="EN6013">
        <v>50</v>
      </c>
    </row>
    <row r="6014" spans="137:144" ht="25.5" customHeight="1">
      <c r="EG6014" t="s">
        <v>786</v>
      </c>
      <c r="EH6014" t="s">
        <v>2276</v>
      </c>
      <c r="EI6014" t="s">
        <v>2277</v>
      </c>
      <c r="EM6014" t="s">
        <v>787</v>
      </c>
      <c r="EN6014">
        <v>50</v>
      </c>
    </row>
    <row r="6015" spans="137:144" ht="25.5" customHeight="1">
      <c r="EG6015" t="s">
        <v>786</v>
      </c>
      <c r="EH6015" t="s">
        <v>2278</v>
      </c>
      <c r="EI6015" t="s">
        <v>2279</v>
      </c>
      <c r="EM6015" t="s">
        <v>787</v>
      </c>
      <c r="EN6015">
        <v>50</v>
      </c>
    </row>
    <row r="6016" spans="137:144" ht="25.5" customHeight="1">
      <c r="EG6016" t="s">
        <v>786</v>
      </c>
      <c r="EH6016" t="s">
        <v>2280</v>
      </c>
      <c r="EI6016" t="s">
        <v>2281</v>
      </c>
      <c r="EM6016" t="s">
        <v>787</v>
      </c>
      <c r="EN6016">
        <v>250</v>
      </c>
    </row>
    <row r="6017" spans="137:144" ht="25.5" customHeight="1">
      <c r="EG6017" t="s">
        <v>786</v>
      </c>
      <c r="EH6017" t="s">
        <v>2282</v>
      </c>
      <c r="EI6017" t="s">
        <v>2283</v>
      </c>
      <c r="EM6017" t="s">
        <v>787</v>
      </c>
      <c r="EN6017">
        <v>200</v>
      </c>
    </row>
    <row r="6018" spans="137:144" ht="25.5" customHeight="1">
      <c r="EG6018" t="s">
        <v>786</v>
      </c>
      <c r="EH6018" t="s">
        <v>2284</v>
      </c>
      <c r="EI6018" t="s">
        <v>2285</v>
      </c>
      <c r="EM6018" t="s">
        <v>787</v>
      </c>
      <c r="EN6018">
        <v>100</v>
      </c>
    </row>
    <row r="6019" spans="137:144" ht="25.5" customHeight="1">
      <c r="EG6019" t="s">
        <v>786</v>
      </c>
      <c r="EH6019" t="s">
        <v>2286</v>
      </c>
      <c r="EI6019" t="s">
        <v>2287</v>
      </c>
      <c r="EM6019" t="s">
        <v>787</v>
      </c>
      <c r="EN6019">
        <v>50</v>
      </c>
    </row>
    <row r="6020" spans="137:144" ht="25.5" customHeight="1">
      <c r="EG6020" t="s">
        <v>786</v>
      </c>
      <c r="EH6020" t="s">
        <v>2288</v>
      </c>
      <c r="EI6020" t="s">
        <v>2289</v>
      </c>
      <c r="EM6020" t="s">
        <v>787</v>
      </c>
      <c r="EN6020">
        <v>50</v>
      </c>
    </row>
    <row r="6021" spans="137:144" ht="25.5" customHeight="1">
      <c r="EG6021" t="s">
        <v>786</v>
      </c>
      <c r="EH6021" t="s">
        <v>2290</v>
      </c>
      <c r="EI6021" t="s">
        <v>2291</v>
      </c>
      <c r="EM6021" t="s">
        <v>787</v>
      </c>
      <c r="EN6021">
        <v>100</v>
      </c>
    </row>
    <row r="6022" spans="137:144" ht="25.5" customHeight="1">
      <c r="EG6022" t="s">
        <v>786</v>
      </c>
      <c r="EH6022" t="s">
        <v>2292</v>
      </c>
      <c r="EI6022" t="s">
        <v>2293</v>
      </c>
      <c r="EM6022" t="s">
        <v>787</v>
      </c>
      <c r="EN6022">
        <v>100</v>
      </c>
    </row>
    <row r="6023" spans="137:144" ht="25.5" customHeight="1">
      <c r="EG6023" t="s">
        <v>786</v>
      </c>
      <c r="EH6023" t="s">
        <v>2294</v>
      </c>
      <c r="EI6023" t="s">
        <v>2295</v>
      </c>
      <c r="EM6023" t="s">
        <v>787</v>
      </c>
      <c r="EN6023">
        <v>100</v>
      </c>
    </row>
    <row r="6024" spans="137:144" ht="25.5" customHeight="1">
      <c r="EG6024" t="s">
        <v>786</v>
      </c>
      <c r="EH6024" t="s">
        <v>2296</v>
      </c>
      <c r="EI6024" t="s">
        <v>2297</v>
      </c>
      <c r="EM6024" t="s">
        <v>787</v>
      </c>
      <c r="EN6024">
        <v>50</v>
      </c>
    </row>
    <row r="6025" spans="137:144" ht="25.5" customHeight="1">
      <c r="EG6025" t="s">
        <v>786</v>
      </c>
      <c r="EH6025" t="s">
        <v>2298</v>
      </c>
      <c r="EI6025" t="s">
        <v>2299</v>
      </c>
      <c r="EM6025" t="s">
        <v>787</v>
      </c>
      <c r="EN6025">
        <v>150</v>
      </c>
    </row>
    <row r="6026" spans="137:144" ht="25.5" customHeight="1">
      <c r="EG6026" t="s">
        <v>786</v>
      </c>
      <c r="EH6026" t="s">
        <v>2300</v>
      </c>
      <c r="EI6026" t="s">
        <v>2301</v>
      </c>
      <c r="EM6026" t="s">
        <v>787</v>
      </c>
      <c r="EN6026">
        <v>350</v>
      </c>
    </row>
    <row r="6027" spans="137:144" ht="25.5" customHeight="1">
      <c r="EG6027" t="s">
        <v>786</v>
      </c>
      <c r="EH6027" t="s">
        <v>2302</v>
      </c>
      <c r="EI6027" t="s">
        <v>2303</v>
      </c>
      <c r="EM6027" t="s">
        <v>787</v>
      </c>
      <c r="EN6027">
        <v>0</v>
      </c>
    </row>
    <row r="6028" spans="137:144" ht="25.5" customHeight="1">
      <c r="EG6028" t="s">
        <v>786</v>
      </c>
      <c r="EH6028" t="s">
        <v>2304</v>
      </c>
      <c r="EI6028" t="s">
        <v>2305</v>
      </c>
      <c r="EM6028" t="s">
        <v>787</v>
      </c>
      <c r="EN6028">
        <v>50</v>
      </c>
    </row>
    <row r="6029" spans="137:144" ht="25.5" customHeight="1">
      <c r="EG6029" t="s">
        <v>786</v>
      </c>
      <c r="EH6029" t="s">
        <v>2306</v>
      </c>
      <c r="EI6029" t="s">
        <v>2307</v>
      </c>
      <c r="EM6029" t="s">
        <v>787</v>
      </c>
      <c r="EN6029">
        <v>200</v>
      </c>
    </row>
    <row r="6030" spans="137:144" ht="25.5" customHeight="1">
      <c r="EG6030" t="s">
        <v>786</v>
      </c>
      <c r="EH6030" t="s">
        <v>2308</v>
      </c>
      <c r="EI6030" t="s">
        <v>2309</v>
      </c>
      <c r="EM6030" t="s">
        <v>787</v>
      </c>
      <c r="EN6030">
        <v>0</v>
      </c>
    </row>
    <row r="6031" spans="137:144" ht="25.5" customHeight="1">
      <c r="EG6031" t="s">
        <v>786</v>
      </c>
      <c r="EH6031" t="s">
        <v>2310</v>
      </c>
      <c r="EI6031" t="s">
        <v>2311</v>
      </c>
      <c r="EM6031" t="s">
        <v>787</v>
      </c>
      <c r="EN6031">
        <v>0</v>
      </c>
    </row>
    <row r="6032" spans="137:144" ht="25.5" customHeight="1">
      <c r="EG6032" t="s">
        <v>786</v>
      </c>
      <c r="EH6032" t="s">
        <v>2312</v>
      </c>
      <c r="EI6032" t="s">
        <v>2313</v>
      </c>
      <c r="EM6032" t="s">
        <v>787</v>
      </c>
      <c r="EN6032">
        <v>50</v>
      </c>
    </row>
    <row r="6033" spans="137:144" ht="25.5" customHeight="1">
      <c r="EG6033" t="s">
        <v>786</v>
      </c>
      <c r="EH6033" t="s">
        <v>2314</v>
      </c>
      <c r="EI6033" t="s">
        <v>2315</v>
      </c>
      <c r="EM6033" t="s">
        <v>787</v>
      </c>
      <c r="EN6033">
        <v>150</v>
      </c>
    </row>
    <row r="6034" spans="137:144" ht="25.5" customHeight="1">
      <c r="EG6034" t="s">
        <v>786</v>
      </c>
      <c r="EH6034" t="s">
        <v>2316</v>
      </c>
      <c r="EI6034" t="s">
        <v>2317</v>
      </c>
      <c r="EM6034" t="s">
        <v>787</v>
      </c>
      <c r="EN6034">
        <v>100</v>
      </c>
    </row>
    <row r="6035" spans="137:144" ht="25.5" customHeight="1">
      <c r="EG6035" t="s">
        <v>786</v>
      </c>
      <c r="EH6035" t="s">
        <v>2318</v>
      </c>
      <c r="EI6035" t="s">
        <v>2319</v>
      </c>
      <c r="EM6035" t="s">
        <v>787</v>
      </c>
      <c r="EN6035">
        <v>100</v>
      </c>
    </row>
    <row r="6036" spans="137:144" ht="25.5" customHeight="1">
      <c r="EG6036" t="s">
        <v>786</v>
      </c>
      <c r="EH6036" t="s">
        <v>2320</v>
      </c>
      <c r="EI6036" t="s">
        <v>2321</v>
      </c>
      <c r="EM6036" t="s">
        <v>787</v>
      </c>
      <c r="EN6036">
        <v>100</v>
      </c>
    </row>
    <row r="6037" spans="137:144" ht="25.5" customHeight="1">
      <c r="EG6037" t="s">
        <v>786</v>
      </c>
      <c r="EH6037" t="s">
        <v>2322</v>
      </c>
      <c r="EI6037" t="s">
        <v>2323</v>
      </c>
      <c r="EM6037" t="s">
        <v>787</v>
      </c>
      <c r="EN6037">
        <v>250</v>
      </c>
    </row>
    <row r="6038" spans="137:144" ht="25.5" customHeight="1">
      <c r="EG6038" t="s">
        <v>786</v>
      </c>
      <c r="EH6038" t="s">
        <v>2324</v>
      </c>
      <c r="EI6038" t="s">
        <v>2325</v>
      </c>
      <c r="EM6038" t="s">
        <v>787</v>
      </c>
      <c r="EN6038">
        <v>50</v>
      </c>
    </row>
    <row r="6039" spans="137:144" ht="25.5" customHeight="1">
      <c r="EG6039" t="s">
        <v>786</v>
      </c>
      <c r="EH6039" t="s">
        <v>2326</v>
      </c>
      <c r="EI6039" t="s">
        <v>2327</v>
      </c>
      <c r="EM6039" t="s">
        <v>787</v>
      </c>
      <c r="EN6039">
        <v>50</v>
      </c>
    </row>
    <row r="6040" spans="137:144" ht="25.5" customHeight="1">
      <c r="EG6040" t="s">
        <v>786</v>
      </c>
      <c r="EH6040" t="s">
        <v>2328</v>
      </c>
      <c r="EI6040" t="s">
        <v>2329</v>
      </c>
      <c r="EM6040" t="s">
        <v>787</v>
      </c>
      <c r="EN6040">
        <v>150</v>
      </c>
    </row>
    <row r="6041" spans="137:144" ht="25.5" customHeight="1">
      <c r="EG6041" t="s">
        <v>786</v>
      </c>
      <c r="EH6041" t="s">
        <v>2330</v>
      </c>
      <c r="EI6041" t="s">
        <v>2331</v>
      </c>
      <c r="EM6041" t="s">
        <v>787</v>
      </c>
      <c r="EN6041">
        <v>50</v>
      </c>
    </row>
    <row r="6042" spans="137:144" ht="25.5" customHeight="1">
      <c r="EG6042" t="s">
        <v>786</v>
      </c>
      <c r="EH6042" t="s">
        <v>2332</v>
      </c>
      <c r="EI6042" t="s">
        <v>2333</v>
      </c>
      <c r="EM6042" t="s">
        <v>787</v>
      </c>
      <c r="EN6042">
        <v>50</v>
      </c>
    </row>
    <row r="6043" spans="137:144" ht="25.5" customHeight="1">
      <c r="EG6043" t="s">
        <v>786</v>
      </c>
      <c r="EH6043" t="s">
        <v>2334</v>
      </c>
      <c r="EI6043" t="s">
        <v>2335</v>
      </c>
      <c r="EM6043" t="s">
        <v>787</v>
      </c>
      <c r="EN6043">
        <v>100</v>
      </c>
    </row>
    <row r="6044" spans="137:144" ht="25.5" customHeight="1">
      <c r="EG6044" t="s">
        <v>786</v>
      </c>
      <c r="EH6044" t="s">
        <v>2336</v>
      </c>
      <c r="EI6044" t="s">
        <v>2337</v>
      </c>
      <c r="EM6044" t="s">
        <v>787</v>
      </c>
      <c r="EN6044">
        <v>50</v>
      </c>
    </row>
    <row r="6045" spans="137:144" ht="25.5" customHeight="1">
      <c r="EG6045" t="s">
        <v>786</v>
      </c>
      <c r="EH6045" t="s">
        <v>2338</v>
      </c>
      <c r="EI6045" t="s">
        <v>2339</v>
      </c>
      <c r="EM6045" t="s">
        <v>787</v>
      </c>
      <c r="EN6045">
        <v>100</v>
      </c>
    </row>
    <row r="6046" spans="137:144" ht="25.5" customHeight="1">
      <c r="EG6046" t="s">
        <v>786</v>
      </c>
      <c r="EH6046" t="s">
        <v>2340</v>
      </c>
      <c r="EI6046" t="s">
        <v>2341</v>
      </c>
      <c r="EM6046" t="s">
        <v>787</v>
      </c>
      <c r="EN6046">
        <v>50</v>
      </c>
    </row>
    <row r="6047" spans="137:144" ht="25.5" customHeight="1">
      <c r="EG6047" t="s">
        <v>786</v>
      </c>
      <c r="EH6047" t="s">
        <v>2342</v>
      </c>
      <c r="EI6047" t="s">
        <v>2343</v>
      </c>
      <c r="EM6047" t="s">
        <v>787</v>
      </c>
      <c r="EN6047">
        <v>100</v>
      </c>
    </row>
    <row r="6048" spans="137:144" ht="25.5" customHeight="1">
      <c r="EG6048" t="s">
        <v>786</v>
      </c>
      <c r="EH6048" t="s">
        <v>2344</v>
      </c>
      <c r="EI6048" t="s">
        <v>2345</v>
      </c>
      <c r="EM6048" t="s">
        <v>787</v>
      </c>
      <c r="EN6048">
        <v>50</v>
      </c>
    </row>
    <row r="6049" spans="137:144" ht="25.5" customHeight="1">
      <c r="EG6049" t="s">
        <v>786</v>
      </c>
      <c r="EH6049" t="s">
        <v>1939</v>
      </c>
      <c r="EI6049" t="s">
        <v>2346</v>
      </c>
      <c r="EM6049" t="s">
        <v>787</v>
      </c>
      <c r="EN6049">
        <v>0</v>
      </c>
    </row>
    <row r="6050" spans="137:144" ht="25.5" customHeight="1">
      <c r="EG6050" t="s">
        <v>786</v>
      </c>
      <c r="EH6050" t="s">
        <v>2347</v>
      </c>
      <c r="EI6050" t="s">
        <v>2348</v>
      </c>
      <c r="EM6050" t="s">
        <v>787</v>
      </c>
      <c r="EN6050">
        <v>150</v>
      </c>
    </row>
    <row r="6051" spans="137:144" ht="25.5" customHeight="1">
      <c r="EG6051" t="s">
        <v>786</v>
      </c>
      <c r="EH6051" t="s">
        <v>2349</v>
      </c>
      <c r="EI6051" t="s">
        <v>2350</v>
      </c>
      <c r="EM6051" t="s">
        <v>787</v>
      </c>
      <c r="EN6051">
        <v>400</v>
      </c>
    </row>
    <row r="6052" spans="137:144" ht="25.5" customHeight="1">
      <c r="EG6052" t="s">
        <v>786</v>
      </c>
      <c r="EH6052" t="s">
        <v>2351</v>
      </c>
      <c r="EI6052" t="s">
        <v>2352</v>
      </c>
      <c r="EM6052" t="s">
        <v>787</v>
      </c>
      <c r="EN6052">
        <v>50</v>
      </c>
    </row>
    <row r="6053" spans="137:144" ht="25.5" customHeight="1">
      <c r="EG6053" t="s">
        <v>786</v>
      </c>
      <c r="EH6053" t="s">
        <v>2353</v>
      </c>
      <c r="EI6053" t="s">
        <v>2354</v>
      </c>
      <c r="EM6053" t="s">
        <v>787</v>
      </c>
      <c r="EN6053">
        <v>50</v>
      </c>
    </row>
    <row r="6054" spans="137:144" ht="25.5" customHeight="1">
      <c r="EG6054" t="s">
        <v>786</v>
      </c>
      <c r="EH6054" t="s">
        <v>2355</v>
      </c>
      <c r="EI6054" t="s">
        <v>2356</v>
      </c>
      <c r="EM6054" t="s">
        <v>787</v>
      </c>
      <c r="EN6054">
        <v>200</v>
      </c>
    </row>
    <row r="6055" spans="137:144" ht="25.5" customHeight="1">
      <c r="EG6055" t="s">
        <v>786</v>
      </c>
      <c r="EH6055" t="s">
        <v>2357</v>
      </c>
      <c r="EI6055" t="s">
        <v>2358</v>
      </c>
      <c r="EM6055" t="s">
        <v>787</v>
      </c>
      <c r="EN6055">
        <v>100</v>
      </c>
    </row>
    <row r="6056" spans="137:144" ht="25.5" customHeight="1">
      <c r="EG6056" t="s">
        <v>786</v>
      </c>
      <c r="EH6056" t="s">
        <v>2359</v>
      </c>
      <c r="EI6056" t="s">
        <v>2360</v>
      </c>
      <c r="EM6056" t="s">
        <v>787</v>
      </c>
      <c r="EN6056">
        <v>100</v>
      </c>
    </row>
    <row r="6057" spans="137:144" ht="25.5" customHeight="1">
      <c r="EG6057" t="s">
        <v>786</v>
      </c>
      <c r="EH6057" t="s">
        <v>2361</v>
      </c>
      <c r="EI6057" t="s">
        <v>2362</v>
      </c>
      <c r="EM6057" t="s">
        <v>787</v>
      </c>
      <c r="EN6057">
        <v>50</v>
      </c>
    </row>
    <row r="6058" spans="137:144" ht="25.5" customHeight="1">
      <c r="EG6058" t="s">
        <v>786</v>
      </c>
      <c r="EH6058" t="s">
        <v>2363</v>
      </c>
      <c r="EI6058" t="s">
        <v>2364</v>
      </c>
      <c r="EM6058" t="s">
        <v>787</v>
      </c>
      <c r="EN6058">
        <v>100</v>
      </c>
    </row>
    <row r="6059" spans="137:144" ht="25.5" customHeight="1">
      <c r="EG6059" t="s">
        <v>786</v>
      </c>
      <c r="EH6059" t="s">
        <v>2365</v>
      </c>
      <c r="EI6059" t="s">
        <v>2366</v>
      </c>
      <c r="EM6059" t="s">
        <v>787</v>
      </c>
      <c r="EN6059">
        <v>50</v>
      </c>
    </row>
    <row r="6060" spans="137:144" ht="25.5" customHeight="1">
      <c r="EG6060" t="s">
        <v>786</v>
      </c>
      <c r="EH6060" t="s">
        <v>2367</v>
      </c>
      <c r="EI6060" t="s">
        <v>2368</v>
      </c>
      <c r="EM6060" t="s">
        <v>787</v>
      </c>
      <c r="EN6060">
        <v>500</v>
      </c>
    </row>
    <row r="6061" spans="137:144" ht="25.5" customHeight="1">
      <c r="EG6061" t="s">
        <v>786</v>
      </c>
      <c r="EH6061" t="s">
        <v>2369</v>
      </c>
      <c r="EI6061" t="s">
        <v>2370</v>
      </c>
      <c r="EM6061" t="s">
        <v>787</v>
      </c>
      <c r="EN6061">
        <v>2300</v>
      </c>
    </row>
    <row r="6062" spans="137:144" ht="25.5" customHeight="1">
      <c r="EG6062" t="s">
        <v>786</v>
      </c>
      <c r="EH6062" t="s">
        <v>2371</v>
      </c>
      <c r="EI6062" t="s">
        <v>2372</v>
      </c>
      <c r="EM6062" t="s">
        <v>787</v>
      </c>
      <c r="EN6062">
        <v>350</v>
      </c>
    </row>
    <row r="6063" spans="137:144" ht="25.5" customHeight="1">
      <c r="EG6063" t="s">
        <v>786</v>
      </c>
      <c r="EH6063" t="s">
        <v>2373</v>
      </c>
      <c r="EI6063" t="s">
        <v>2374</v>
      </c>
      <c r="EM6063" t="s">
        <v>787</v>
      </c>
      <c r="EN6063">
        <v>350</v>
      </c>
    </row>
    <row r="6064" spans="137:144" ht="25.5" customHeight="1">
      <c r="EG6064" t="s">
        <v>786</v>
      </c>
      <c r="EH6064" t="s">
        <v>2375</v>
      </c>
      <c r="EI6064" t="s">
        <v>2376</v>
      </c>
      <c r="EM6064" t="s">
        <v>787</v>
      </c>
      <c r="EN6064">
        <v>250</v>
      </c>
    </row>
    <row r="6065" spans="137:144" ht="25.5" customHeight="1">
      <c r="EG6065" t="s">
        <v>786</v>
      </c>
      <c r="EH6065" t="s">
        <v>2377</v>
      </c>
      <c r="EI6065" t="s">
        <v>2378</v>
      </c>
      <c r="EM6065" t="s">
        <v>787</v>
      </c>
      <c r="EN6065">
        <v>850</v>
      </c>
    </row>
    <row r="6066" spans="137:144" ht="25.5" customHeight="1">
      <c r="EG6066" t="s">
        <v>786</v>
      </c>
      <c r="EH6066" t="s">
        <v>2379</v>
      </c>
      <c r="EI6066" t="s">
        <v>2380</v>
      </c>
      <c r="EM6066" t="s">
        <v>787</v>
      </c>
      <c r="EN6066">
        <v>50</v>
      </c>
    </row>
    <row r="6067" spans="137:144" ht="25.5" customHeight="1">
      <c r="EG6067" t="s">
        <v>786</v>
      </c>
      <c r="EH6067" t="s">
        <v>2381</v>
      </c>
      <c r="EI6067" t="s">
        <v>2382</v>
      </c>
      <c r="EM6067" t="s">
        <v>787</v>
      </c>
      <c r="EN6067">
        <v>550</v>
      </c>
    </row>
    <row r="6068" spans="137:144" ht="25.5" customHeight="1">
      <c r="EG6068" t="s">
        <v>786</v>
      </c>
      <c r="EH6068" t="s">
        <v>2383</v>
      </c>
      <c r="EI6068" t="s">
        <v>2384</v>
      </c>
      <c r="EM6068" t="s">
        <v>787</v>
      </c>
      <c r="EN6068">
        <v>1050</v>
      </c>
    </row>
    <row r="6069" spans="137:144" ht="25.5" customHeight="1">
      <c r="EG6069" t="s">
        <v>786</v>
      </c>
      <c r="EH6069" t="s">
        <v>2385</v>
      </c>
      <c r="EI6069" t="s">
        <v>2386</v>
      </c>
      <c r="EM6069" t="s">
        <v>787</v>
      </c>
      <c r="EN6069">
        <v>250</v>
      </c>
    </row>
    <row r="6070" spans="137:144" ht="25.5" customHeight="1">
      <c r="EG6070" t="s">
        <v>786</v>
      </c>
      <c r="EH6070" t="s">
        <v>2387</v>
      </c>
      <c r="EI6070" t="s">
        <v>2388</v>
      </c>
      <c r="EM6070" t="s">
        <v>787</v>
      </c>
      <c r="EN6070">
        <v>250</v>
      </c>
    </row>
    <row r="6071" spans="137:144" ht="25.5" customHeight="1">
      <c r="EG6071" t="s">
        <v>786</v>
      </c>
      <c r="EH6071" t="s">
        <v>2389</v>
      </c>
      <c r="EI6071" t="s">
        <v>2390</v>
      </c>
      <c r="EM6071" t="s">
        <v>787</v>
      </c>
      <c r="EN6071">
        <v>400</v>
      </c>
    </row>
    <row r="6072" spans="137:144" ht="25.5" customHeight="1">
      <c r="EG6072" t="s">
        <v>786</v>
      </c>
      <c r="EH6072" t="s">
        <v>2391</v>
      </c>
      <c r="EI6072" t="s">
        <v>2392</v>
      </c>
      <c r="EM6072" t="s">
        <v>787</v>
      </c>
      <c r="EN6072">
        <v>600</v>
      </c>
    </row>
    <row r="6073" spans="137:144" ht="25.5" customHeight="1">
      <c r="EG6073" t="s">
        <v>786</v>
      </c>
      <c r="EH6073" t="s">
        <v>2393</v>
      </c>
      <c r="EI6073" t="s">
        <v>2394</v>
      </c>
      <c r="EM6073" t="s">
        <v>787</v>
      </c>
      <c r="EN6073">
        <v>400</v>
      </c>
    </row>
    <row r="6074" spans="137:144" ht="25.5" customHeight="1">
      <c r="EG6074" t="s">
        <v>786</v>
      </c>
      <c r="EH6074" t="s">
        <v>2395</v>
      </c>
      <c r="EI6074" t="s">
        <v>2396</v>
      </c>
      <c r="EM6074" t="s">
        <v>787</v>
      </c>
      <c r="EN6074">
        <v>700</v>
      </c>
    </row>
    <row r="6075" spans="137:144" ht="25.5" customHeight="1">
      <c r="EG6075" t="s">
        <v>786</v>
      </c>
      <c r="EH6075" t="s">
        <v>2397</v>
      </c>
      <c r="EI6075" t="s">
        <v>2398</v>
      </c>
      <c r="EM6075" t="s">
        <v>787</v>
      </c>
      <c r="EN6075">
        <v>950</v>
      </c>
    </row>
    <row r="6076" spans="137:144" ht="25.5" customHeight="1">
      <c r="EG6076" t="s">
        <v>786</v>
      </c>
      <c r="EH6076" t="s">
        <v>2399</v>
      </c>
      <c r="EI6076" t="s">
        <v>2400</v>
      </c>
      <c r="EM6076" t="s">
        <v>787</v>
      </c>
      <c r="EN6076">
        <v>550</v>
      </c>
    </row>
    <row r="6077" spans="137:144" ht="25.5" customHeight="1">
      <c r="EG6077" t="s">
        <v>786</v>
      </c>
      <c r="EH6077" t="s">
        <v>2401</v>
      </c>
      <c r="EI6077" t="s">
        <v>2402</v>
      </c>
      <c r="EM6077" t="s">
        <v>787</v>
      </c>
      <c r="EN6077">
        <v>200</v>
      </c>
    </row>
    <row r="6078" spans="137:144" ht="25.5" customHeight="1">
      <c r="EG6078" t="s">
        <v>786</v>
      </c>
      <c r="EH6078" t="s">
        <v>2403</v>
      </c>
      <c r="EI6078" t="s">
        <v>2404</v>
      </c>
      <c r="EM6078" t="s">
        <v>787</v>
      </c>
      <c r="EN6078">
        <v>400</v>
      </c>
    </row>
    <row r="6079" spans="137:144" ht="25.5" customHeight="1">
      <c r="EG6079" t="s">
        <v>786</v>
      </c>
      <c r="EH6079" t="s">
        <v>2405</v>
      </c>
      <c r="EI6079" t="s">
        <v>2406</v>
      </c>
      <c r="EM6079" t="s">
        <v>787</v>
      </c>
      <c r="EN6079">
        <v>950</v>
      </c>
    </row>
    <row r="6080" spans="137:144" ht="25.5" customHeight="1">
      <c r="EG6080" t="s">
        <v>786</v>
      </c>
      <c r="EH6080" t="s">
        <v>2407</v>
      </c>
      <c r="EI6080" t="s">
        <v>2408</v>
      </c>
      <c r="EM6080" t="s">
        <v>787</v>
      </c>
      <c r="EN6080">
        <v>550</v>
      </c>
    </row>
    <row r="6081" spans="137:144" ht="25.5" customHeight="1">
      <c r="EG6081" t="s">
        <v>786</v>
      </c>
      <c r="EH6081" t="s">
        <v>2409</v>
      </c>
      <c r="EI6081" t="s">
        <v>2410</v>
      </c>
      <c r="EM6081" t="s">
        <v>787</v>
      </c>
      <c r="EN6081">
        <v>350</v>
      </c>
    </row>
    <row r="6082" spans="137:144" ht="25.5" customHeight="1">
      <c r="EG6082" t="s">
        <v>786</v>
      </c>
      <c r="EH6082" t="s">
        <v>2411</v>
      </c>
      <c r="EI6082" t="s">
        <v>2412</v>
      </c>
      <c r="EM6082" t="s">
        <v>787</v>
      </c>
      <c r="EN6082">
        <v>250</v>
      </c>
    </row>
    <row r="6083" spans="137:144" ht="25.5" customHeight="1">
      <c r="EG6083" t="s">
        <v>786</v>
      </c>
      <c r="EH6083" t="s">
        <v>2413</v>
      </c>
      <c r="EI6083" t="s">
        <v>2414</v>
      </c>
      <c r="EM6083" t="s">
        <v>787</v>
      </c>
      <c r="EN6083">
        <v>200</v>
      </c>
    </row>
    <row r="6084" spans="137:144" ht="25.5" customHeight="1">
      <c r="EG6084" t="s">
        <v>786</v>
      </c>
      <c r="EH6084" t="s">
        <v>2415</v>
      </c>
      <c r="EI6084" t="s">
        <v>2416</v>
      </c>
      <c r="EM6084" t="s">
        <v>787</v>
      </c>
      <c r="EN6084">
        <v>400</v>
      </c>
    </row>
    <row r="6085" spans="137:144" ht="25.5" customHeight="1">
      <c r="EG6085" t="s">
        <v>786</v>
      </c>
      <c r="EH6085" t="s">
        <v>2417</v>
      </c>
      <c r="EI6085" t="s">
        <v>2418</v>
      </c>
      <c r="EM6085" t="s">
        <v>787</v>
      </c>
      <c r="EN6085">
        <v>750</v>
      </c>
    </row>
    <row r="6086" spans="137:144" ht="25.5" customHeight="1">
      <c r="EG6086" t="s">
        <v>786</v>
      </c>
      <c r="EH6086" t="s">
        <v>2419</v>
      </c>
      <c r="EI6086" t="s">
        <v>2420</v>
      </c>
      <c r="EM6086" t="s">
        <v>787</v>
      </c>
      <c r="EN6086">
        <v>1100</v>
      </c>
    </row>
    <row r="6087" spans="137:144" ht="25.5" customHeight="1">
      <c r="EG6087" t="s">
        <v>786</v>
      </c>
      <c r="EH6087" t="s">
        <v>2421</v>
      </c>
      <c r="EI6087" t="s">
        <v>2422</v>
      </c>
      <c r="EM6087" t="s">
        <v>787</v>
      </c>
      <c r="EN6087">
        <v>1150</v>
      </c>
    </row>
    <row r="6088" spans="137:144" ht="25.5" customHeight="1">
      <c r="EG6088" t="s">
        <v>786</v>
      </c>
      <c r="EH6088" t="s">
        <v>2423</v>
      </c>
      <c r="EI6088" t="s">
        <v>2424</v>
      </c>
      <c r="EM6088" t="s">
        <v>787</v>
      </c>
      <c r="EN6088">
        <v>650</v>
      </c>
    </row>
    <row r="6089" spans="137:144" ht="25.5" customHeight="1">
      <c r="EG6089" t="s">
        <v>786</v>
      </c>
      <c r="EH6089" t="s">
        <v>2425</v>
      </c>
      <c r="EI6089" t="s">
        <v>2426</v>
      </c>
      <c r="EM6089" t="s">
        <v>787</v>
      </c>
      <c r="EN6089">
        <v>1350</v>
      </c>
    </row>
    <row r="6090" spans="137:144" ht="25.5" customHeight="1">
      <c r="EG6090" t="s">
        <v>786</v>
      </c>
      <c r="EH6090" t="s">
        <v>2427</v>
      </c>
      <c r="EI6090" t="s">
        <v>2428</v>
      </c>
      <c r="EM6090" t="s">
        <v>787</v>
      </c>
      <c r="EN6090">
        <v>250</v>
      </c>
    </row>
    <row r="6091" spans="137:144" ht="25.5" customHeight="1">
      <c r="EG6091" t="s">
        <v>786</v>
      </c>
      <c r="EH6091" t="s">
        <v>2429</v>
      </c>
      <c r="EI6091" t="s">
        <v>2430</v>
      </c>
      <c r="EM6091" t="s">
        <v>787</v>
      </c>
      <c r="EN6091">
        <v>700</v>
      </c>
    </row>
    <row r="6092" spans="137:144" ht="25.5" customHeight="1">
      <c r="EG6092" t="s">
        <v>786</v>
      </c>
      <c r="EH6092" t="s">
        <v>2431</v>
      </c>
      <c r="EI6092" t="s">
        <v>2432</v>
      </c>
      <c r="EM6092" t="s">
        <v>787</v>
      </c>
      <c r="EN6092">
        <v>200</v>
      </c>
    </row>
    <row r="6093" spans="137:144" ht="25.5" customHeight="1">
      <c r="EG6093" t="s">
        <v>786</v>
      </c>
      <c r="EH6093" t="s">
        <v>2433</v>
      </c>
      <c r="EI6093" t="s">
        <v>2434</v>
      </c>
      <c r="EM6093" t="s">
        <v>787</v>
      </c>
      <c r="EN6093">
        <v>1050</v>
      </c>
    </row>
    <row r="6094" spans="137:144" ht="25.5" customHeight="1">
      <c r="EG6094" t="s">
        <v>786</v>
      </c>
      <c r="EH6094" t="s">
        <v>2435</v>
      </c>
      <c r="EI6094" t="s">
        <v>2436</v>
      </c>
      <c r="EM6094" t="s">
        <v>787</v>
      </c>
      <c r="EN6094">
        <v>1050</v>
      </c>
    </row>
    <row r="6095" spans="137:144" ht="25.5" customHeight="1">
      <c r="EG6095" t="s">
        <v>786</v>
      </c>
      <c r="EH6095" t="s">
        <v>2437</v>
      </c>
      <c r="EI6095" t="s">
        <v>2438</v>
      </c>
      <c r="EM6095" t="s">
        <v>787</v>
      </c>
      <c r="EN6095">
        <v>1750</v>
      </c>
    </row>
    <row r="6096" spans="137:144" ht="25.5" customHeight="1">
      <c r="EG6096" t="s">
        <v>786</v>
      </c>
      <c r="EH6096" t="s">
        <v>2439</v>
      </c>
      <c r="EI6096" t="s">
        <v>2440</v>
      </c>
      <c r="EM6096" t="s">
        <v>787</v>
      </c>
      <c r="EN6096">
        <v>900</v>
      </c>
    </row>
    <row r="6097" spans="137:144" ht="25.5" customHeight="1">
      <c r="EG6097" t="s">
        <v>786</v>
      </c>
      <c r="EH6097" t="s">
        <v>2441</v>
      </c>
      <c r="EI6097" t="s">
        <v>2442</v>
      </c>
      <c r="EM6097" t="s">
        <v>787</v>
      </c>
      <c r="EN6097">
        <v>1050</v>
      </c>
    </row>
    <row r="6098" spans="137:144" ht="25.5" customHeight="1">
      <c r="EG6098" t="s">
        <v>786</v>
      </c>
      <c r="EH6098" t="s">
        <v>2443</v>
      </c>
      <c r="EI6098" t="s">
        <v>2444</v>
      </c>
      <c r="EM6098" t="s">
        <v>787</v>
      </c>
      <c r="EN6098">
        <v>1050</v>
      </c>
    </row>
    <row r="6099" spans="137:144" ht="25.5" customHeight="1">
      <c r="EG6099" t="s">
        <v>786</v>
      </c>
      <c r="EH6099" t="s">
        <v>2445</v>
      </c>
      <c r="EI6099" t="s">
        <v>2446</v>
      </c>
      <c r="EM6099" t="s">
        <v>787</v>
      </c>
      <c r="EN6099">
        <v>1750</v>
      </c>
    </row>
    <row r="6100" spans="137:144" ht="25.5" customHeight="1">
      <c r="EG6100" t="s">
        <v>786</v>
      </c>
      <c r="EH6100" t="s">
        <v>2447</v>
      </c>
      <c r="EI6100" t="s">
        <v>2448</v>
      </c>
      <c r="EM6100" t="s">
        <v>787</v>
      </c>
      <c r="EN6100">
        <v>1350</v>
      </c>
    </row>
    <row r="6101" spans="137:144" ht="25.5" customHeight="1">
      <c r="EG6101" t="s">
        <v>786</v>
      </c>
      <c r="EH6101" t="s">
        <v>2449</v>
      </c>
      <c r="EI6101" t="s">
        <v>2450</v>
      </c>
      <c r="EM6101" t="s">
        <v>787</v>
      </c>
      <c r="EN6101">
        <v>1150</v>
      </c>
    </row>
    <row r="6102" spans="137:144" ht="25.5" customHeight="1">
      <c r="EG6102" t="s">
        <v>786</v>
      </c>
      <c r="EH6102" t="s">
        <v>2451</v>
      </c>
      <c r="EI6102" t="s">
        <v>2452</v>
      </c>
      <c r="EM6102" t="s">
        <v>787</v>
      </c>
      <c r="EN6102">
        <v>1050</v>
      </c>
    </row>
    <row r="6103" spans="137:144" ht="25.5" customHeight="1">
      <c r="EG6103" t="s">
        <v>786</v>
      </c>
      <c r="EH6103" t="s">
        <v>2453</v>
      </c>
      <c r="EI6103" t="s">
        <v>2454</v>
      </c>
      <c r="EM6103" t="s">
        <v>787</v>
      </c>
      <c r="EN6103">
        <v>1250</v>
      </c>
    </row>
    <row r="6104" spans="137:144" ht="25.5" customHeight="1">
      <c r="EG6104" t="s">
        <v>786</v>
      </c>
      <c r="EH6104" t="s">
        <v>2455</v>
      </c>
      <c r="EI6104" t="s">
        <v>2456</v>
      </c>
      <c r="EM6104" t="s">
        <v>787</v>
      </c>
      <c r="EN6104">
        <v>200</v>
      </c>
    </row>
    <row r="6105" spans="137:144" ht="25.5" customHeight="1">
      <c r="EG6105" t="s">
        <v>786</v>
      </c>
      <c r="EH6105" t="s">
        <v>2457</v>
      </c>
      <c r="EI6105" t="s">
        <v>2458</v>
      </c>
      <c r="EM6105" t="s">
        <v>787</v>
      </c>
      <c r="EN6105">
        <v>750</v>
      </c>
    </row>
    <row r="6106" spans="137:144" ht="25.5" customHeight="1">
      <c r="EG6106" t="s">
        <v>786</v>
      </c>
      <c r="EH6106" t="s">
        <v>2459</v>
      </c>
      <c r="EI6106" t="s">
        <v>2460</v>
      </c>
      <c r="EM6106" t="s">
        <v>787</v>
      </c>
      <c r="EN6106">
        <v>850</v>
      </c>
    </row>
    <row r="6107" spans="137:144" ht="25.5" customHeight="1">
      <c r="EG6107" t="s">
        <v>786</v>
      </c>
      <c r="EH6107" t="s">
        <v>2461</v>
      </c>
      <c r="EI6107" t="s">
        <v>2462</v>
      </c>
      <c r="EM6107" t="s">
        <v>787</v>
      </c>
      <c r="EN6107">
        <v>900</v>
      </c>
    </row>
    <row r="6108" spans="137:144" ht="25.5" customHeight="1">
      <c r="EG6108" t="s">
        <v>786</v>
      </c>
      <c r="EH6108" t="s">
        <v>2463</v>
      </c>
      <c r="EI6108" t="s">
        <v>2464</v>
      </c>
      <c r="EM6108" t="s">
        <v>787</v>
      </c>
      <c r="EN6108">
        <v>2000</v>
      </c>
    </row>
    <row r="6109" spans="137:144" ht="25.5" customHeight="1">
      <c r="EG6109" t="s">
        <v>786</v>
      </c>
      <c r="EH6109" t="s">
        <v>2465</v>
      </c>
      <c r="EI6109" t="s">
        <v>2466</v>
      </c>
      <c r="EM6109" t="s">
        <v>787</v>
      </c>
      <c r="EN6109">
        <v>300</v>
      </c>
    </row>
    <row r="6110" spans="137:144" ht="25.5" customHeight="1">
      <c r="EG6110" t="s">
        <v>786</v>
      </c>
      <c r="EH6110" t="s">
        <v>2467</v>
      </c>
      <c r="EI6110" t="s">
        <v>2468</v>
      </c>
      <c r="EM6110" t="s">
        <v>787</v>
      </c>
      <c r="EN6110">
        <v>900</v>
      </c>
    </row>
    <row r="6111" spans="137:144" ht="25.5" customHeight="1">
      <c r="EG6111" t="s">
        <v>786</v>
      </c>
      <c r="EH6111" t="s">
        <v>2469</v>
      </c>
      <c r="EI6111" t="s">
        <v>2470</v>
      </c>
      <c r="EM6111" t="s">
        <v>787</v>
      </c>
      <c r="EN6111">
        <v>750</v>
      </c>
    </row>
    <row r="6112" spans="137:144" ht="25.5" customHeight="1">
      <c r="EG6112" t="s">
        <v>786</v>
      </c>
      <c r="EH6112" t="s">
        <v>2471</v>
      </c>
      <c r="EI6112" t="s">
        <v>2472</v>
      </c>
      <c r="EM6112" t="s">
        <v>787</v>
      </c>
      <c r="EN6112">
        <v>1600</v>
      </c>
    </row>
    <row r="6113" spans="137:144" ht="25.5" customHeight="1">
      <c r="EG6113" t="s">
        <v>786</v>
      </c>
      <c r="EH6113" t="s">
        <v>2473</v>
      </c>
      <c r="EI6113" t="s">
        <v>2474</v>
      </c>
      <c r="EM6113" t="s">
        <v>787</v>
      </c>
      <c r="EN6113">
        <v>200</v>
      </c>
    </row>
    <row r="6114" spans="137:144" ht="25.5" customHeight="1">
      <c r="EG6114" t="s">
        <v>786</v>
      </c>
      <c r="EH6114" t="s">
        <v>2475</v>
      </c>
      <c r="EI6114" t="s">
        <v>2476</v>
      </c>
      <c r="EM6114" t="s">
        <v>787</v>
      </c>
      <c r="EN6114">
        <v>950</v>
      </c>
    </row>
    <row r="6115" spans="137:144" ht="25.5" customHeight="1">
      <c r="EG6115" t="s">
        <v>786</v>
      </c>
      <c r="EH6115" t="s">
        <v>2477</v>
      </c>
      <c r="EI6115" t="s">
        <v>2478</v>
      </c>
      <c r="EM6115" t="s">
        <v>787</v>
      </c>
      <c r="EN6115">
        <v>1050</v>
      </c>
    </row>
    <row r="6116" spans="137:144" ht="25.5" customHeight="1">
      <c r="EG6116" t="s">
        <v>786</v>
      </c>
      <c r="EH6116" t="s">
        <v>2479</v>
      </c>
      <c r="EI6116" t="s">
        <v>2480</v>
      </c>
      <c r="EM6116" t="s">
        <v>787</v>
      </c>
      <c r="EN6116">
        <v>850</v>
      </c>
    </row>
    <row r="6117" spans="137:144" ht="25.5" customHeight="1">
      <c r="EG6117" t="s">
        <v>786</v>
      </c>
      <c r="EH6117" t="s">
        <v>2481</v>
      </c>
      <c r="EI6117" t="s">
        <v>2482</v>
      </c>
      <c r="EM6117" t="s">
        <v>787</v>
      </c>
      <c r="EN6117">
        <v>650</v>
      </c>
    </row>
    <row r="6118" spans="137:144" ht="25.5" customHeight="1">
      <c r="EG6118" t="s">
        <v>786</v>
      </c>
      <c r="EH6118" t="s">
        <v>2483</v>
      </c>
      <c r="EI6118" t="s">
        <v>2484</v>
      </c>
      <c r="EM6118" t="s">
        <v>787</v>
      </c>
      <c r="EN6118">
        <v>950</v>
      </c>
    </row>
    <row r="6119" spans="137:144" ht="25.5" customHeight="1">
      <c r="EG6119" t="s">
        <v>786</v>
      </c>
      <c r="EH6119" t="s">
        <v>2485</v>
      </c>
      <c r="EI6119" t="s">
        <v>2486</v>
      </c>
      <c r="EM6119" t="s">
        <v>787</v>
      </c>
      <c r="EN6119">
        <v>850</v>
      </c>
    </row>
    <row r="6120" spans="137:144" ht="25.5" customHeight="1">
      <c r="EG6120" t="s">
        <v>786</v>
      </c>
      <c r="EH6120" t="s">
        <v>2487</v>
      </c>
      <c r="EI6120" t="s">
        <v>2488</v>
      </c>
      <c r="EM6120" t="s">
        <v>787</v>
      </c>
      <c r="EN6120">
        <v>700</v>
      </c>
    </row>
    <row r="6121" spans="137:144" ht="25.5" customHeight="1">
      <c r="EG6121" t="s">
        <v>786</v>
      </c>
      <c r="EH6121" t="s">
        <v>2489</v>
      </c>
      <c r="EI6121" t="s">
        <v>2490</v>
      </c>
      <c r="EM6121" t="s">
        <v>787</v>
      </c>
      <c r="EN6121">
        <v>500</v>
      </c>
    </row>
    <row r="6122" spans="137:144" ht="25.5" customHeight="1">
      <c r="EG6122" t="s">
        <v>786</v>
      </c>
      <c r="EH6122" t="s">
        <v>2491</v>
      </c>
      <c r="EI6122" t="s">
        <v>2492</v>
      </c>
      <c r="EM6122" t="s">
        <v>787</v>
      </c>
      <c r="EN6122">
        <v>550</v>
      </c>
    </row>
    <row r="6123" spans="137:144" ht="25.5" customHeight="1">
      <c r="EG6123" t="s">
        <v>786</v>
      </c>
      <c r="EH6123" t="s">
        <v>2493</v>
      </c>
      <c r="EI6123" t="s">
        <v>2494</v>
      </c>
      <c r="EM6123" t="s">
        <v>787</v>
      </c>
      <c r="EN6123">
        <v>1350</v>
      </c>
    </row>
    <row r="6124" spans="137:144" ht="25.5" customHeight="1">
      <c r="EG6124" t="s">
        <v>786</v>
      </c>
      <c r="EH6124" t="s">
        <v>2495</v>
      </c>
      <c r="EI6124" t="s">
        <v>2496</v>
      </c>
      <c r="EM6124" t="s">
        <v>787</v>
      </c>
      <c r="EN6124">
        <v>1800</v>
      </c>
    </row>
    <row r="6125" spans="137:144" ht="25.5" customHeight="1">
      <c r="EG6125" t="s">
        <v>786</v>
      </c>
      <c r="EH6125" t="s">
        <v>2497</v>
      </c>
      <c r="EI6125" t="s">
        <v>2498</v>
      </c>
      <c r="EM6125" t="s">
        <v>787</v>
      </c>
      <c r="EN6125">
        <v>100</v>
      </c>
    </row>
    <row r="6126" spans="137:144" ht="25.5" customHeight="1">
      <c r="EG6126" t="s">
        <v>786</v>
      </c>
      <c r="EH6126" t="s">
        <v>2499</v>
      </c>
      <c r="EI6126" t="s">
        <v>2500</v>
      </c>
      <c r="EM6126" t="s">
        <v>787</v>
      </c>
      <c r="EN6126">
        <v>300</v>
      </c>
    </row>
    <row r="6127" spans="137:144" ht="25.5" customHeight="1">
      <c r="EG6127" t="s">
        <v>786</v>
      </c>
      <c r="EH6127" t="s">
        <v>2501</v>
      </c>
      <c r="EI6127" t="s">
        <v>2502</v>
      </c>
      <c r="EM6127" t="s">
        <v>787</v>
      </c>
      <c r="EN6127">
        <v>1200</v>
      </c>
    </row>
    <row r="6128" spans="137:144" ht="25.5" customHeight="1">
      <c r="EG6128" t="s">
        <v>786</v>
      </c>
      <c r="EH6128" t="s">
        <v>2503</v>
      </c>
      <c r="EI6128" t="s">
        <v>2504</v>
      </c>
      <c r="EM6128" t="s">
        <v>787</v>
      </c>
      <c r="EN6128">
        <v>800</v>
      </c>
    </row>
    <row r="6129" spans="137:144" ht="25.5" customHeight="1">
      <c r="EG6129" t="s">
        <v>786</v>
      </c>
      <c r="EH6129" t="s">
        <v>2505</v>
      </c>
      <c r="EI6129" t="s">
        <v>2506</v>
      </c>
      <c r="EM6129" t="s">
        <v>787</v>
      </c>
      <c r="EN6129">
        <v>1000</v>
      </c>
    </row>
    <row r="6130" spans="137:144" ht="25.5" customHeight="1">
      <c r="EG6130" t="s">
        <v>786</v>
      </c>
      <c r="EH6130" t="s">
        <v>2507</v>
      </c>
      <c r="EI6130" t="s">
        <v>2508</v>
      </c>
      <c r="EM6130" t="s">
        <v>787</v>
      </c>
      <c r="EN6130">
        <v>1500</v>
      </c>
    </row>
    <row r="6131" spans="137:144" ht="25.5" customHeight="1">
      <c r="EG6131" t="s">
        <v>786</v>
      </c>
      <c r="EH6131" t="s">
        <v>2509</v>
      </c>
      <c r="EI6131" t="s">
        <v>2510</v>
      </c>
      <c r="EM6131" t="s">
        <v>787</v>
      </c>
      <c r="EN6131">
        <v>250</v>
      </c>
    </row>
    <row r="6132" spans="137:144" ht="25.5" customHeight="1">
      <c r="EG6132" t="s">
        <v>786</v>
      </c>
      <c r="EH6132" t="s">
        <v>2511</v>
      </c>
      <c r="EI6132" t="s">
        <v>2512</v>
      </c>
      <c r="EM6132" t="s">
        <v>787</v>
      </c>
      <c r="EN6132">
        <v>150</v>
      </c>
    </row>
    <row r="6133" spans="137:144" ht="25.5" customHeight="1">
      <c r="EG6133" t="s">
        <v>786</v>
      </c>
      <c r="EH6133" t="s">
        <v>2513</v>
      </c>
      <c r="EI6133" t="s">
        <v>2514</v>
      </c>
      <c r="EM6133" t="s">
        <v>787</v>
      </c>
      <c r="EN6133">
        <v>650</v>
      </c>
    </row>
    <row r="6134" spans="137:144" ht="25.5" customHeight="1">
      <c r="EG6134" t="s">
        <v>786</v>
      </c>
      <c r="EH6134" t="s">
        <v>2515</v>
      </c>
      <c r="EI6134" t="s">
        <v>2516</v>
      </c>
      <c r="EM6134" t="s">
        <v>787</v>
      </c>
      <c r="EN6134">
        <v>600</v>
      </c>
    </row>
    <row r="6135" spans="137:144" ht="25.5" customHeight="1">
      <c r="EG6135" t="s">
        <v>786</v>
      </c>
      <c r="EH6135" t="s">
        <v>2517</v>
      </c>
      <c r="EI6135" t="s">
        <v>2518</v>
      </c>
      <c r="EM6135" t="s">
        <v>787</v>
      </c>
      <c r="EN6135">
        <v>200</v>
      </c>
    </row>
    <row r="6136" spans="137:144" ht="25.5" customHeight="1">
      <c r="EG6136" t="s">
        <v>786</v>
      </c>
      <c r="EH6136" t="s">
        <v>2519</v>
      </c>
      <c r="EI6136" t="s">
        <v>2520</v>
      </c>
      <c r="EM6136" t="s">
        <v>787</v>
      </c>
      <c r="EN6136">
        <v>500</v>
      </c>
    </row>
    <row r="6137" spans="137:144" ht="25.5" customHeight="1">
      <c r="EG6137" t="s">
        <v>786</v>
      </c>
      <c r="EH6137" t="s">
        <v>2521</v>
      </c>
      <c r="EI6137" t="s">
        <v>2522</v>
      </c>
      <c r="EM6137" t="s">
        <v>787</v>
      </c>
      <c r="EN6137">
        <v>550</v>
      </c>
    </row>
    <row r="6138" spans="137:144" ht="25.5" customHeight="1">
      <c r="EG6138" t="s">
        <v>786</v>
      </c>
      <c r="EH6138" t="s">
        <v>2523</v>
      </c>
      <c r="EI6138" t="s">
        <v>2524</v>
      </c>
      <c r="EM6138" t="s">
        <v>787</v>
      </c>
      <c r="EN6138">
        <v>350</v>
      </c>
    </row>
    <row r="6139" spans="137:144" ht="25.5" customHeight="1">
      <c r="EG6139" t="s">
        <v>786</v>
      </c>
      <c r="EH6139" t="s">
        <v>2525</v>
      </c>
      <c r="EI6139" t="s">
        <v>2526</v>
      </c>
      <c r="EM6139" t="s">
        <v>787</v>
      </c>
      <c r="EN6139">
        <v>450</v>
      </c>
    </row>
    <row r="6140" spans="137:144" ht="25.5" customHeight="1">
      <c r="EG6140" t="s">
        <v>786</v>
      </c>
      <c r="EH6140" t="s">
        <v>2527</v>
      </c>
      <c r="EI6140" t="s">
        <v>2528</v>
      </c>
      <c r="EM6140" t="s">
        <v>787</v>
      </c>
      <c r="EN6140">
        <v>300</v>
      </c>
    </row>
    <row r="6141" spans="137:144" ht="25.5" customHeight="1">
      <c r="EG6141" t="s">
        <v>786</v>
      </c>
      <c r="EH6141" t="s">
        <v>2529</v>
      </c>
      <c r="EI6141" t="s">
        <v>2530</v>
      </c>
      <c r="EM6141" t="s">
        <v>787</v>
      </c>
      <c r="EN6141">
        <v>950</v>
      </c>
    </row>
    <row r="6142" spans="137:144" ht="25.5" customHeight="1">
      <c r="EG6142" t="s">
        <v>786</v>
      </c>
      <c r="EH6142" t="s">
        <v>2531</v>
      </c>
      <c r="EI6142" t="s">
        <v>2532</v>
      </c>
      <c r="EM6142" t="s">
        <v>787</v>
      </c>
      <c r="EN6142">
        <v>500</v>
      </c>
    </row>
    <row r="6143" spans="137:144" ht="25.5" customHeight="1">
      <c r="EG6143" t="s">
        <v>786</v>
      </c>
      <c r="EH6143" t="s">
        <v>2533</v>
      </c>
      <c r="EI6143" t="s">
        <v>2534</v>
      </c>
      <c r="EM6143" t="s">
        <v>787</v>
      </c>
      <c r="EN6143">
        <v>500</v>
      </c>
    </row>
    <row r="6144" spans="137:144" ht="25.5" customHeight="1">
      <c r="EG6144" t="s">
        <v>786</v>
      </c>
      <c r="EH6144" t="s">
        <v>2535</v>
      </c>
      <c r="EI6144" t="s">
        <v>2536</v>
      </c>
      <c r="EM6144" t="s">
        <v>787</v>
      </c>
      <c r="EN6144">
        <v>850</v>
      </c>
    </row>
    <row r="6145" spans="137:144" ht="25.5" customHeight="1">
      <c r="EG6145" t="s">
        <v>786</v>
      </c>
      <c r="EH6145" t="s">
        <v>2537</v>
      </c>
      <c r="EI6145" t="s">
        <v>2538</v>
      </c>
      <c r="EM6145" t="s">
        <v>787</v>
      </c>
      <c r="EN6145">
        <v>600</v>
      </c>
    </row>
    <row r="6146" spans="137:144" ht="25.5" customHeight="1">
      <c r="EG6146" t="s">
        <v>786</v>
      </c>
      <c r="EH6146" t="s">
        <v>2539</v>
      </c>
      <c r="EI6146" t="s">
        <v>2540</v>
      </c>
      <c r="EM6146" t="s">
        <v>787</v>
      </c>
      <c r="EN6146">
        <v>750</v>
      </c>
    </row>
    <row r="6147" spans="137:144" ht="25.5" customHeight="1">
      <c r="EG6147" t="s">
        <v>786</v>
      </c>
      <c r="EH6147" t="s">
        <v>2541</v>
      </c>
      <c r="EI6147" t="s">
        <v>2542</v>
      </c>
      <c r="EM6147" t="s">
        <v>787</v>
      </c>
      <c r="EN6147">
        <v>250</v>
      </c>
    </row>
    <row r="6148" spans="137:144" ht="25.5" customHeight="1">
      <c r="EG6148" t="s">
        <v>786</v>
      </c>
      <c r="EH6148" t="s">
        <v>2543</v>
      </c>
      <c r="EI6148" t="s">
        <v>2544</v>
      </c>
      <c r="EM6148" t="s">
        <v>787</v>
      </c>
      <c r="EN6148">
        <v>350</v>
      </c>
    </row>
    <row r="6149" spans="137:144" ht="25.5" customHeight="1">
      <c r="EG6149" t="s">
        <v>786</v>
      </c>
      <c r="EH6149" t="s">
        <v>2545</v>
      </c>
      <c r="EI6149" t="s">
        <v>2546</v>
      </c>
      <c r="EM6149" t="s">
        <v>787</v>
      </c>
      <c r="EN6149">
        <v>550</v>
      </c>
    </row>
    <row r="6150" spans="137:144" ht="25.5" customHeight="1">
      <c r="EG6150" t="s">
        <v>786</v>
      </c>
      <c r="EH6150" t="s">
        <v>2547</v>
      </c>
      <c r="EI6150" t="s">
        <v>2548</v>
      </c>
      <c r="EM6150" t="s">
        <v>787</v>
      </c>
      <c r="EN6150">
        <v>450</v>
      </c>
    </row>
    <row r="6151" spans="137:144" ht="25.5" customHeight="1">
      <c r="EG6151" t="s">
        <v>786</v>
      </c>
      <c r="EH6151" t="s">
        <v>2549</v>
      </c>
      <c r="EI6151" t="s">
        <v>2550</v>
      </c>
      <c r="EM6151" t="s">
        <v>787</v>
      </c>
      <c r="EN6151">
        <v>1150</v>
      </c>
    </row>
    <row r="6152" spans="137:144" ht="25.5" customHeight="1">
      <c r="EG6152" t="s">
        <v>786</v>
      </c>
      <c r="EH6152" t="s">
        <v>2551</v>
      </c>
      <c r="EI6152" t="s">
        <v>2552</v>
      </c>
      <c r="EM6152" t="s">
        <v>787</v>
      </c>
      <c r="EN6152">
        <v>1150</v>
      </c>
    </row>
    <row r="6153" spans="137:144" ht="25.5" customHeight="1">
      <c r="EG6153" t="s">
        <v>786</v>
      </c>
      <c r="EH6153" t="s">
        <v>2553</v>
      </c>
      <c r="EI6153" t="s">
        <v>2554</v>
      </c>
      <c r="EM6153" t="s">
        <v>787</v>
      </c>
      <c r="EN6153">
        <v>1150</v>
      </c>
    </row>
    <row r="6154" spans="137:144" ht="25.5" customHeight="1">
      <c r="EG6154" t="s">
        <v>786</v>
      </c>
      <c r="EH6154" t="s">
        <v>2555</v>
      </c>
      <c r="EI6154" t="s">
        <v>2556</v>
      </c>
      <c r="EM6154" t="s">
        <v>787</v>
      </c>
      <c r="EN6154">
        <v>200</v>
      </c>
    </row>
    <row r="6155" spans="137:144" ht="25.5" customHeight="1">
      <c r="EG6155" t="s">
        <v>786</v>
      </c>
      <c r="EH6155" t="s">
        <v>2557</v>
      </c>
      <c r="EI6155" t="s">
        <v>2558</v>
      </c>
      <c r="EM6155" t="s">
        <v>787</v>
      </c>
      <c r="EN6155">
        <v>150</v>
      </c>
    </row>
    <row r="6156" spans="137:144" ht="25.5" customHeight="1">
      <c r="EG6156" t="s">
        <v>786</v>
      </c>
      <c r="EH6156" t="s">
        <v>2559</v>
      </c>
      <c r="EI6156" t="s">
        <v>2560</v>
      </c>
      <c r="EM6156" t="s">
        <v>787</v>
      </c>
      <c r="EN6156">
        <v>400</v>
      </c>
    </row>
    <row r="6157" spans="137:144" ht="25.5" customHeight="1">
      <c r="EG6157" t="s">
        <v>786</v>
      </c>
      <c r="EH6157" t="s">
        <v>2561</v>
      </c>
      <c r="EI6157" t="s">
        <v>2562</v>
      </c>
      <c r="EM6157" t="s">
        <v>787</v>
      </c>
      <c r="EN6157">
        <v>250</v>
      </c>
    </row>
    <row r="6158" spans="137:144" ht="25.5" customHeight="1">
      <c r="EG6158" t="s">
        <v>786</v>
      </c>
      <c r="EH6158" t="s">
        <v>2563</v>
      </c>
      <c r="EI6158" t="s">
        <v>2564</v>
      </c>
      <c r="EM6158" t="s">
        <v>787</v>
      </c>
      <c r="EN6158">
        <v>300</v>
      </c>
    </row>
    <row r="6159" spans="137:144" ht="25.5" customHeight="1">
      <c r="EG6159" t="s">
        <v>786</v>
      </c>
      <c r="EH6159" t="s">
        <v>2565</v>
      </c>
      <c r="EI6159" t="s">
        <v>2566</v>
      </c>
      <c r="EM6159" t="s">
        <v>787</v>
      </c>
      <c r="EN6159">
        <v>400</v>
      </c>
    </row>
    <row r="6160" spans="137:144" ht="25.5" customHeight="1">
      <c r="EG6160" t="s">
        <v>786</v>
      </c>
      <c r="EH6160" t="s">
        <v>2567</v>
      </c>
      <c r="EI6160" t="s">
        <v>2568</v>
      </c>
      <c r="EM6160" t="s">
        <v>787</v>
      </c>
      <c r="EN6160">
        <v>250</v>
      </c>
    </row>
    <row r="6161" spans="137:144" ht="25.5" customHeight="1">
      <c r="EG6161" t="s">
        <v>786</v>
      </c>
      <c r="EH6161" t="s">
        <v>2569</v>
      </c>
      <c r="EI6161" t="s">
        <v>2570</v>
      </c>
      <c r="EM6161" t="s">
        <v>787</v>
      </c>
      <c r="EN6161">
        <v>500</v>
      </c>
    </row>
    <row r="6162" spans="137:144" ht="25.5" customHeight="1">
      <c r="EG6162" t="s">
        <v>786</v>
      </c>
      <c r="EH6162" t="s">
        <v>2571</v>
      </c>
      <c r="EI6162" t="s">
        <v>2572</v>
      </c>
      <c r="EM6162" t="s">
        <v>787</v>
      </c>
      <c r="EN6162">
        <v>350</v>
      </c>
    </row>
    <row r="6163" spans="137:144" ht="25.5" customHeight="1">
      <c r="EG6163" t="s">
        <v>786</v>
      </c>
      <c r="EH6163" t="s">
        <v>2573</v>
      </c>
      <c r="EI6163" t="s">
        <v>2574</v>
      </c>
      <c r="EM6163" t="s">
        <v>787</v>
      </c>
      <c r="EN6163">
        <v>300</v>
      </c>
    </row>
    <row r="6164" spans="137:144" ht="25.5" customHeight="1">
      <c r="EG6164" t="s">
        <v>786</v>
      </c>
      <c r="EH6164" t="s">
        <v>2575</v>
      </c>
      <c r="EI6164" t="s">
        <v>2576</v>
      </c>
      <c r="EM6164" t="s">
        <v>787</v>
      </c>
      <c r="EN6164">
        <v>350</v>
      </c>
    </row>
    <row r="6165" spans="137:144" ht="25.5" customHeight="1">
      <c r="EG6165" t="s">
        <v>786</v>
      </c>
      <c r="EH6165" t="s">
        <v>2577</v>
      </c>
      <c r="EI6165" t="s">
        <v>2578</v>
      </c>
      <c r="EM6165" t="s">
        <v>787</v>
      </c>
      <c r="EN6165">
        <v>400</v>
      </c>
    </row>
    <row r="6166" spans="137:144" ht="25.5" customHeight="1">
      <c r="EG6166" t="s">
        <v>786</v>
      </c>
      <c r="EH6166" t="s">
        <v>2579</v>
      </c>
      <c r="EI6166" t="s">
        <v>2580</v>
      </c>
      <c r="EM6166" t="s">
        <v>787</v>
      </c>
      <c r="EN6166">
        <v>300</v>
      </c>
    </row>
    <row r="6167" spans="137:144" ht="25.5" customHeight="1">
      <c r="EG6167" t="s">
        <v>786</v>
      </c>
      <c r="EH6167" t="s">
        <v>2581</v>
      </c>
      <c r="EI6167" t="s">
        <v>2582</v>
      </c>
      <c r="EM6167" t="s">
        <v>787</v>
      </c>
      <c r="EN6167">
        <v>200</v>
      </c>
    </row>
    <row r="6168" spans="137:144" ht="25.5" customHeight="1">
      <c r="EG6168" t="s">
        <v>786</v>
      </c>
      <c r="EH6168" t="s">
        <v>2583</v>
      </c>
      <c r="EI6168" t="s">
        <v>2584</v>
      </c>
      <c r="EM6168" t="s">
        <v>787</v>
      </c>
      <c r="EN6168">
        <v>200</v>
      </c>
    </row>
    <row r="6169" spans="137:144" ht="25.5" customHeight="1">
      <c r="EG6169" t="s">
        <v>786</v>
      </c>
      <c r="EH6169" t="s">
        <v>2585</v>
      </c>
      <c r="EI6169" t="s">
        <v>2586</v>
      </c>
      <c r="EM6169" t="s">
        <v>787</v>
      </c>
      <c r="EN6169">
        <v>1000</v>
      </c>
    </row>
    <row r="6170" spans="137:144" ht="25.5" customHeight="1">
      <c r="EG6170" t="s">
        <v>786</v>
      </c>
      <c r="EH6170" t="s">
        <v>2587</v>
      </c>
      <c r="EI6170" t="s">
        <v>2588</v>
      </c>
      <c r="EM6170" t="s">
        <v>787</v>
      </c>
      <c r="EN6170">
        <v>500</v>
      </c>
    </row>
    <row r="6171" spans="137:144" ht="25.5" customHeight="1">
      <c r="EG6171" t="s">
        <v>786</v>
      </c>
      <c r="EH6171" t="s">
        <v>2589</v>
      </c>
      <c r="EI6171" t="s">
        <v>2590</v>
      </c>
      <c r="EM6171" t="s">
        <v>787</v>
      </c>
      <c r="EN6171">
        <v>650</v>
      </c>
    </row>
    <row r="6172" spans="137:144" ht="25.5" customHeight="1">
      <c r="EG6172" t="s">
        <v>786</v>
      </c>
      <c r="EH6172" t="s">
        <v>2591</v>
      </c>
      <c r="EI6172" t="s">
        <v>2592</v>
      </c>
      <c r="EM6172" t="s">
        <v>787</v>
      </c>
      <c r="EN6172">
        <v>550</v>
      </c>
    </row>
    <row r="6173" spans="137:144" ht="25.5" customHeight="1">
      <c r="EG6173" t="s">
        <v>786</v>
      </c>
      <c r="EH6173" t="s">
        <v>2593</v>
      </c>
      <c r="EI6173" t="s">
        <v>2594</v>
      </c>
      <c r="EM6173" t="s">
        <v>787</v>
      </c>
      <c r="EN6173">
        <v>50</v>
      </c>
    </row>
    <row r="6174" spans="137:144" ht="25.5" customHeight="1">
      <c r="EG6174" t="s">
        <v>786</v>
      </c>
      <c r="EH6174" t="s">
        <v>2595</v>
      </c>
      <c r="EI6174" t="s">
        <v>2596</v>
      </c>
      <c r="EM6174" t="s">
        <v>787</v>
      </c>
      <c r="EN6174">
        <v>1050</v>
      </c>
    </row>
    <row r="6175" spans="137:144" ht="25.5" customHeight="1">
      <c r="EG6175" t="s">
        <v>786</v>
      </c>
      <c r="EH6175" t="s">
        <v>2597</v>
      </c>
      <c r="EI6175" t="s">
        <v>2598</v>
      </c>
      <c r="EM6175" t="s">
        <v>787</v>
      </c>
      <c r="EN6175">
        <v>1250</v>
      </c>
    </row>
    <row r="6176" spans="137:144" ht="25.5" customHeight="1">
      <c r="EG6176" t="s">
        <v>786</v>
      </c>
      <c r="EH6176" t="s">
        <v>2599</v>
      </c>
      <c r="EI6176" t="s">
        <v>2600</v>
      </c>
      <c r="EM6176" t="s">
        <v>787</v>
      </c>
      <c r="EN6176">
        <v>1050</v>
      </c>
    </row>
    <row r="6177" spans="137:144" ht="25.5" customHeight="1">
      <c r="EG6177" t="s">
        <v>786</v>
      </c>
      <c r="EH6177" t="s">
        <v>2601</v>
      </c>
      <c r="EI6177" t="s">
        <v>2602</v>
      </c>
      <c r="EM6177" t="s">
        <v>787</v>
      </c>
      <c r="EN6177">
        <v>1000</v>
      </c>
    </row>
    <row r="6178" spans="137:144" ht="25.5" customHeight="1">
      <c r="EG6178" t="s">
        <v>786</v>
      </c>
      <c r="EH6178" t="s">
        <v>2603</v>
      </c>
      <c r="EI6178" t="s">
        <v>2604</v>
      </c>
      <c r="EM6178" t="s">
        <v>787</v>
      </c>
      <c r="EN6178">
        <v>600</v>
      </c>
    </row>
    <row r="6179" spans="137:144" ht="25.5" customHeight="1">
      <c r="EG6179" t="s">
        <v>786</v>
      </c>
      <c r="EH6179" t="s">
        <v>2605</v>
      </c>
      <c r="EI6179" t="s">
        <v>2606</v>
      </c>
      <c r="EM6179" t="s">
        <v>787</v>
      </c>
      <c r="EN6179">
        <v>600</v>
      </c>
    </row>
    <row r="6180" spans="137:144" ht="25.5" customHeight="1">
      <c r="EG6180" t="s">
        <v>786</v>
      </c>
      <c r="EH6180" t="s">
        <v>2607</v>
      </c>
      <c r="EI6180" t="s">
        <v>2608</v>
      </c>
      <c r="EM6180" t="s">
        <v>787</v>
      </c>
      <c r="EN6180">
        <v>1150</v>
      </c>
    </row>
    <row r="6181" spans="137:144" ht="25.5" customHeight="1">
      <c r="EG6181" t="s">
        <v>786</v>
      </c>
      <c r="EH6181" t="s">
        <v>2609</v>
      </c>
      <c r="EI6181" t="s">
        <v>2610</v>
      </c>
      <c r="EM6181" t="s">
        <v>787</v>
      </c>
      <c r="EN6181">
        <v>450</v>
      </c>
    </row>
    <row r="6182" spans="137:144" ht="25.5" customHeight="1">
      <c r="EG6182" t="s">
        <v>786</v>
      </c>
      <c r="EH6182" t="s">
        <v>2611</v>
      </c>
      <c r="EI6182" t="s">
        <v>2612</v>
      </c>
      <c r="EM6182" t="s">
        <v>787</v>
      </c>
      <c r="EN6182">
        <v>350</v>
      </c>
    </row>
    <row r="6183" spans="137:144" ht="25.5" customHeight="1">
      <c r="EG6183" t="s">
        <v>786</v>
      </c>
      <c r="EH6183" t="s">
        <v>2613</v>
      </c>
      <c r="EI6183" t="s">
        <v>2614</v>
      </c>
      <c r="EM6183" t="s">
        <v>787</v>
      </c>
      <c r="EN6183">
        <v>700</v>
      </c>
    </row>
    <row r="6184" spans="137:144" ht="25.5" customHeight="1">
      <c r="EG6184" t="s">
        <v>786</v>
      </c>
      <c r="EH6184" t="s">
        <v>2615</v>
      </c>
      <c r="EI6184" t="s">
        <v>2616</v>
      </c>
      <c r="EM6184" t="s">
        <v>787</v>
      </c>
      <c r="EN6184">
        <v>900</v>
      </c>
    </row>
    <row r="6185" spans="137:144" ht="25.5" customHeight="1">
      <c r="EG6185" t="s">
        <v>786</v>
      </c>
      <c r="EH6185" t="s">
        <v>2617</v>
      </c>
      <c r="EI6185" t="s">
        <v>2618</v>
      </c>
      <c r="EM6185" t="s">
        <v>787</v>
      </c>
      <c r="EN6185">
        <v>850</v>
      </c>
    </row>
    <row r="6186" spans="137:144" ht="25.5" customHeight="1">
      <c r="EG6186" t="s">
        <v>786</v>
      </c>
      <c r="EH6186" t="s">
        <v>2619</v>
      </c>
      <c r="EI6186" t="s">
        <v>2620</v>
      </c>
      <c r="EM6186" t="s">
        <v>787</v>
      </c>
      <c r="EN6186">
        <v>800</v>
      </c>
    </row>
    <row r="6187" spans="137:144" ht="25.5" customHeight="1">
      <c r="EG6187" t="s">
        <v>786</v>
      </c>
      <c r="EH6187" t="s">
        <v>2621</v>
      </c>
      <c r="EI6187" t="s">
        <v>2622</v>
      </c>
      <c r="EM6187" t="s">
        <v>787</v>
      </c>
      <c r="EN6187">
        <v>1000</v>
      </c>
    </row>
    <row r="6188" spans="137:144" ht="25.5" customHeight="1">
      <c r="EG6188" t="s">
        <v>786</v>
      </c>
      <c r="EH6188" t="s">
        <v>2623</v>
      </c>
      <c r="EI6188" t="s">
        <v>2624</v>
      </c>
      <c r="EM6188" t="s">
        <v>787</v>
      </c>
      <c r="EN6188">
        <v>1400</v>
      </c>
    </row>
    <row r="6189" spans="137:144" ht="25.5" customHeight="1">
      <c r="EG6189" t="s">
        <v>786</v>
      </c>
      <c r="EH6189" t="s">
        <v>2625</v>
      </c>
      <c r="EI6189" t="s">
        <v>2626</v>
      </c>
      <c r="EM6189" t="s">
        <v>787</v>
      </c>
      <c r="EN6189">
        <v>800</v>
      </c>
    </row>
    <row r="6190" spans="137:144" ht="25.5" customHeight="1">
      <c r="EG6190" t="s">
        <v>786</v>
      </c>
      <c r="EH6190" t="s">
        <v>2627</v>
      </c>
      <c r="EI6190" t="s">
        <v>1599</v>
      </c>
      <c r="EM6190" t="s">
        <v>787</v>
      </c>
      <c r="EN6190">
        <v>850</v>
      </c>
    </row>
    <row r="6191" spans="137:144" ht="25.5" customHeight="1">
      <c r="EG6191" t="s">
        <v>786</v>
      </c>
      <c r="EH6191" t="s">
        <v>1610</v>
      </c>
      <c r="EI6191" t="s">
        <v>2628</v>
      </c>
      <c r="EM6191" t="s">
        <v>787</v>
      </c>
      <c r="EN6191">
        <v>100</v>
      </c>
    </row>
    <row r="6192" spans="137:144" ht="25.5" customHeight="1">
      <c r="EG6192" t="s">
        <v>786</v>
      </c>
      <c r="EH6192" t="s">
        <v>1624</v>
      </c>
      <c r="EI6192" t="s">
        <v>2629</v>
      </c>
      <c r="EM6192" t="s">
        <v>787</v>
      </c>
      <c r="EN6192">
        <v>650</v>
      </c>
    </row>
    <row r="6193" spans="137:144" ht="25.5" customHeight="1">
      <c r="EG6193" t="s">
        <v>786</v>
      </c>
      <c r="EH6193" t="s">
        <v>2630</v>
      </c>
      <c r="EI6193" t="s">
        <v>2631</v>
      </c>
      <c r="EM6193" t="s">
        <v>787</v>
      </c>
      <c r="EN6193">
        <v>650</v>
      </c>
    </row>
    <row r="6194" spans="137:144" ht="25.5" customHeight="1">
      <c r="EG6194" t="s">
        <v>786</v>
      </c>
      <c r="EH6194" t="s">
        <v>2632</v>
      </c>
      <c r="EI6194" t="s">
        <v>2633</v>
      </c>
      <c r="EM6194" t="s">
        <v>787</v>
      </c>
      <c r="EN6194">
        <v>550</v>
      </c>
    </row>
    <row r="6195" spans="137:144" ht="25.5" customHeight="1">
      <c r="EG6195" t="s">
        <v>786</v>
      </c>
      <c r="EH6195" t="s">
        <v>2634</v>
      </c>
      <c r="EI6195" t="s">
        <v>2635</v>
      </c>
      <c r="EM6195" t="s">
        <v>787</v>
      </c>
      <c r="EN6195">
        <v>1150</v>
      </c>
    </row>
    <row r="6196" spans="137:144" ht="25.5" customHeight="1">
      <c r="EG6196" t="s">
        <v>786</v>
      </c>
      <c r="EH6196" t="s">
        <v>2636</v>
      </c>
      <c r="EI6196" t="s">
        <v>2637</v>
      </c>
      <c r="EM6196" t="s">
        <v>787</v>
      </c>
      <c r="EN6196">
        <v>750</v>
      </c>
    </row>
    <row r="6197" spans="137:144" ht="25.5" customHeight="1">
      <c r="EG6197" t="s">
        <v>786</v>
      </c>
      <c r="EH6197" t="s">
        <v>2638</v>
      </c>
      <c r="EI6197" t="s">
        <v>2639</v>
      </c>
      <c r="EM6197" t="s">
        <v>787</v>
      </c>
      <c r="EN6197">
        <v>650</v>
      </c>
    </row>
    <row r="6198" spans="137:144" ht="25.5" customHeight="1">
      <c r="EG6198" t="s">
        <v>786</v>
      </c>
      <c r="EH6198" t="s">
        <v>2640</v>
      </c>
      <c r="EI6198" t="s">
        <v>2641</v>
      </c>
      <c r="EM6198" t="s">
        <v>787</v>
      </c>
      <c r="EN6198">
        <v>350</v>
      </c>
    </row>
    <row r="6199" spans="137:144" ht="25.5" customHeight="1">
      <c r="EG6199" t="s">
        <v>786</v>
      </c>
      <c r="EH6199" t="s">
        <v>2642</v>
      </c>
      <c r="EI6199" t="s">
        <v>2643</v>
      </c>
      <c r="EM6199" t="s">
        <v>787</v>
      </c>
      <c r="EN6199">
        <v>450</v>
      </c>
    </row>
    <row r="6200" spans="137:144" ht="25.5" customHeight="1">
      <c r="EG6200" t="s">
        <v>786</v>
      </c>
      <c r="EH6200" t="s">
        <v>2644</v>
      </c>
      <c r="EI6200" t="s">
        <v>2645</v>
      </c>
      <c r="EM6200" t="s">
        <v>787</v>
      </c>
      <c r="EN6200">
        <v>1350</v>
      </c>
    </row>
    <row r="6201" spans="137:144" ht="25.5" customHeight="1">
      <c r="EG6201" t="s">
        <v>786</v>
      </c>
      <c r="EH6201" t="s">
        <v>2646</v>
      </c>
      <c r="EI6201" t="s">
        <v>1605</v>
      </c>
      <c r="EM6201" t="s">
        <v>787</v>
      </c>
      <c r="EN6201">
        <v>850</v>
      </c>
    </row>
    <row r="6202" spans="137:144" ht="25.5" customHeight="1">
      <c r="EG6202" t="s">
        <v>786</v>
      </c>
      <c r="EH6202" t="s">
        <v>2647</v>
      </c>
      <c r="EI6202" t="s">
        <v>2648</v>
      </c>
      <c r="EM6202" t="s">
        <v>787</v>
      </c>
      <c r="EN6202">
        <v>750</v>
      </c>
    </row>
    <row r="6203" spans="137:144" ht="25.5" customHeight="1">
      <c r="EG6203" t="s">
        <v>786</v>
      </c>
      <c r="EH6203" t="s">
        <v>2649</v>
      </c>
      <c r="EI6203" t="s">
        <v>2650</v>
      </c>
      <c r="EM6203" t="s">
        <v>787</v>
      </c>
      <c r="EN6203">
        <v>1050</v>
      </c>
    </row>
    <row r="6204" spans="137:144" ht="25.5" customHeight="1">
      <c r="EG6204" t="s">
        <v>786</v>
      </c>
      <c r="EH6204" t="s">
        <v>2651</v>
      </c>
      <c r="EI6204" t="s">
        <v>2652</v>
      </c>
      <c r="EM6204" t="s">
        <v>787</v>
      </c>
      <c r="EN6204">
        <v>600</v>
      </c>
    </row>
    <row r="6205" spans="137:144" ht="25.5" customHeight="1">
      <c r="EG6205" t="s">
        <v>786</v>
      </c>
      <c r="EH6205" t="s">
        <v>2653</v>
      </c>
      <c r="EI6205" t="s">
        <v>2654</v>
      </c>
      <c r="EM6205" t="s">
        <v>787</v>
      </c>
      <c r="EN6205">
        <v>1150</v>
      </c>
    </row>
    <row r="6206" spans="137:144" ht="25.5" customHeight="1">
      <c r="EG6206" t="s">
        <v>786</v>
      </c>
      <c r="EH6206" t="s">
        <v>2655</v>
      </c>
      <c r="EI6206" t="s">
        <v>2656</v>
      </c>
      <c r="EM6206" t="s">
        <v>787</v>
      </c>
      <c r="EN6206">
        <v>650</v>
      </c>
    </row>
    <row r="6207" spans="137:144" ht="25.5" customHeight="1">
      <c r="EG6207" t="s">
        <v>786</v>
      </c>
      <c r="EH6207" t="s">
        <v>2657</v>
      </c>
      <c r="EI6207" t="s">
        <v>2658</v>
      </c>
      <c r="EM6207" t="s">
        <v>787</v>
      </c>
      <c r="EN6207">
        <v>800</v>
      </c>
    </row>
    <row r="6208" spans="137:144" ht="25.5" customHeight="1">
      <c r="EG6208" t="s">
        <v>786</v>
      </c>
      <c r="EH6208" t="s">
        <v>2659</v>
      </c>
      <c r="EI6208" t="s">
        <v>2660</v>
      </c>
      <c r="EM6208" t="s">
        <v>787</v>
      </c>
      <c r="EN6208">
        <v>700</v>
      </c>
    </row>
    <row r="6209" spans="137:144" ht="25.5" customHeight="1">
      <c r="EG6209" t="s">
        <v>786</v>
      </c>
      <c r="EH6209" t="s">
        <v>2661</v>
      </c>
      <c r="EI6209" t="s">
        <v>2662</v>
      </c>
      <c r="EM6209" t="s">
        <v>787</v>
      </c>
      <c r="EN6209">
        <v>800</v>
      </c>
    </row>
    <row r="6210" spans="137:144" ht="25.5" customHeight="1">
      <c r="EG6210" t="s">
        <v>786</v>
      </c>
      <c r="EH6210" t="s">
        <v>2663</v>
      </c>
      <c r="EI6210" t="s">
        <v>2664</v>
      </c>
      <c r="EM6210" t="s">
        <v>787</v>
      </c>
      <c r="EN6210">
        <v>400</v>
      </c>
    </row>
    <row r="6211" spans="137:144" ht="25.5" customHeight="1">
      <c r="EG6211" t="s">
        <v>786</v>
      </c>
      <c r="EH6211" t="s">
        <v>2665</v>
      </c>
      <c r="EI6211" t="s">
        <v>2666</v>
      </c>
      <c r="EM6211" t="s">
        <v>787</v>
      </c>
      <c r="EN6211">
        <v>400</v>
      </c>
    </row>
    <row r="6212" spans="137:144" ht="25.5" customHeight="1">
      <c r="EG6212" t="s">
        <v>786</v>
      </c>
      <c r="EH6212" t="s">
        <v>2667</v>
      </c>
      <c r="EI6212" t="s">
        <v>2668</v>
      </c>
      <c r="EM6212" t="s">
        <v>787</v>
      </c>
      <c r="EN6212">
        <v>500</v>
      </c>
    </row>
    <row r="6213" spans="137:144" ht="25.5" customHeight="1">
      <c r="EG6213" t="s">
        <v>786</v>
      </c>
      <c r="EH6213" t="s">
        <v>2669</v>
      </c>
      <c r="EI6213" t="s">
        <v>2670</v>
      </c>
      <c r="EM6213" t="s">
        <v>787</v>
      </c>
      <c r="EN6213">
        <v>950</v>
      </c>
    </row>
    <row r="6214" spans="137:144" ht="25.5" customHeight="1">
      <c r="EG6214" t="s">
        <v>786</v>
      </c>
      <c r="EH6214" t="s">
        <v>2671</v>
      </c>
      <c r="EI6214" t="s">
        <v>2672</v>
      </c>
      <c r="EM6214" t="s">
        <v>787</v>
      </c>
      <c r="EN6214">
        <v>150</v>
      </c>
    </row>
    <row r="6215" spans="137:144" ht="25.5" customHeight="1">
      <c r="EG6215" t="s">
        <v>786</v>
      </c>
      <c r="EH6215" t="s">
        <v>2673</v>
      </c>
      <c r="EI6215" t="s">
        <v>2674</v>
      </c>
      <c r="EM6215" t="s">
        <v>787</v>
      </c>
      <c r="EN6215">
        <v>150</v>
      </c>
    </row>
    <row r="6216" spans="137:144" ht="25.5" customHeight="1">
      <c r="EG6216" t="s">
        <v>786</v>
      </c>
      <c r="EH6216" t="s">
        <v>2675</v>
      </c>
      <c r="EI6216" t="s">
        <v>2676</v>
      </c>
      <c r="EM6216" t="s">
        <v>787</v>
      </c>
      <c r="EN6216">
        <v>650</v>
      </c>
    </row>
    <row r="6217" spans="137:144" ht="25.5" customHeight="1">
      <c r="EG6217" t="s">
        <v>786</v>
      </c>
      <c r="EH6217" t="s">
        <v>2677</v>
      </c>
      <c r="EI6217" t="s">
        <v>2678</v>
      </c>
      <c r="EM6217" t="s">
        <v>787</v>
      </c>
      <c r="EN6217">
        <v>1400</v>
      </c>
    </row>
    <row r="6218" spans="137:144" ht="25.5" customHeight="1">
      <c r="EG6218" t="s">
        <v>786</v>
      </c>
      <c r="EH6218" t="s">
        <v>2679</v>
      </c>
      <c r="EI6218" t="s">
        <v>2680</v>
      </c>
      <c r="EM6218" t="s">
        <v>787</v>
      </c>
      <c r="EN6218">
        <v>1100</v>
      </c>
    </row>
    <row r="6219" spans="137:144" ht="25.5" customHeight="1">
      <c r="EG6219" t="s">
        <v>786</v>
      </c>
      <c r="EH6219" t="s">
        <v>2681</v>
      </c>
      <c r="EI6219" t="s">
        <v>2682</v>
      </c>
      <c r="EM6219" t="s">
        <v>787</v>
      </c>
      <c r="EN6219">
        <v>1150</v>
      </c>
    </row>
    <row r="6220" spans="137:144" ht="25.5" customHeight="1">
      <c r="EG6220" t="s">
        <v>786</v>
      </c>
      <c r="EH6220" t="s">
        <v>2683</v>
      </c>
      <c r="EI6220" t="s">
        <v>2684</v>
      </c>
      <c r="EM6220" t="s">
        <v>787</v>
      </c>
      <c r="EN6220">
        <v>1100</v>
      </c>
    </row>
    <row r="6221" spans="137:144" ht="25.5" customHeight="1">
      <c r="EG6221" t="s">
        <v>786</v>
      </c>
      <c r="EH6221" t="s">
        <v>2685</v>
      </c>
      <c r="EI6221" t="s">
        <v>2686</v>
      </c>
      <c r="EM6221" t="s">
        <v>787</v>
      </c>
      <c r="EN6221">
        <v>1150</v>
      </c>
    </row>
    <row r="6222" spans="137:144" ht="25.5" customHeight="1">
      <c r="EG6222" t="s">
        <v>786</v>
      </c>
      <c r="EH6222" t="s">
        <v>2687</v>
      </c>
      <c r="EI6222" t="s">
        <v>2688</v>
      </c>
      <c r="EM6222" t="s">
        <v>787</v>
      </c>
      <c r="EN6222">
        <v>400</v>
      </c>
    </row>
    <row r="6223" spans="137:144" ht="25.5" customHeight="1">
      <c r="EG6223" t="s">
        <v>786</v>
      </c>
      <c r="EH6223" t="s">
        <v>2689</v>
      </c>
      <c r="EI6223" t="s">
        <v>2690</v>
      </c>
      <c r="EM6223" t="s">
        <v>787</v>
      </c>
      <c r="EN6223">
        <v>1100</v>
      </c>
    </row>
    <row r="6224" spans="137:144" ht="25.5" customHeight="1">
      <c r="EG6224" t="s">
        <v>786</v>
      </c>
      <c r="EH6224" t="s">
        <v>2691</v>
      </c>
      <c r="EI6224" t="s">
        <v>2692</v>
      </c>
      <c r="EM6224" t="s">
        <v>787</v>
      </c>
      <c r="EN6224">
        <v>750</v>
      </c>
    </row>
    <row r="6225" spans="137:144" ht="25.5" customHeight="1">
      <c r="EG6225" t="s">
        <v>786</v>
      </c>
      <c r="EH6225" t="s">
        <v>2693</v>
      </c>
      <c r="EI6225" t="s">
        <v>2694</v>
      </c>
      <c r="EM6225" t="s">
        <v>787</v>
      </c>
      <c r="EN6225">
        <v>500</v>
      </c>
    </row>
    <row r="6226" spans="137:144" ht="25.5" customHeight="1">
      <c r="EG6226" t="s">
        <v>786</v>
      </c>
      <c r="EH6226" t="s">
        <v>2695</v>
      </c>
      <c r="EI6226" t="s">
        <v>2696</v>
      </c>
      <c r="EM6226" t="s">
        <v>787</v>
      </c>
      <c r="EN6226">
        <v>1000</v>
      </c>
    </row>
    <row r="6227" spans="137:144" ht="25.5" customHeight="1">
      <c r="EG6227" t="s">
        <v>786</v>
      </c>
      <c r="EH6227" t="s">
        <v>2697</v>
      </c>
      <c r="EI6227" t="s">
        <v>2698</v>
      </c>
      <c r="EM6227" t="s">
        <v>787</v>
      </c>
      <c r="EN6227">
        <v>500</v>
      </c>
    </row>
    <row r="6228" spans="137:144" ht="25.5" customHeight="1">
      <c r="EG6228" t="s">
        <v>786</v>
      </c>
      <c r="EH6228" t="s">
        <v>2699</v>
      </c>
      <c r="EI6228" t="s">
        <v>2700</v>
      </c>
      <c r="EM6228" t="s">
        <v>787</v>
      </c>
      <c r="EN6228">
        <v>300</v>
      </c>
    </row>
    <row r="6229" spans="137:144" ht="25.5" customHeight="1">
      <c r="EG6229" t="s">
        <v>786</v>
      </c>
      <c r="EH6229" t="s">
        <v>2701</v>
      </c>
      <c r="EI6229" t="s">
        <v>2702</v>
      </c>
      <c r="EM6229" t="s">
        <v>787</v>
      </c>
      <c r="EN6229">
        <v>750</v>
      </c>
    </row>
    <row r="6230" spans="137:144" ht="25.5" customHeight="1">
      <c r="EG6230" t="s">
        <v>786</v>
      </c>
      <c r="EH6230" t="s">
        <v>2703</v>
      </c>
      <c r="EI6230" t="s">
        <v>2704</v>
      </c>
      <c r="EM6230" t="s">
        <v>787</v>
      </c>
      <c r="EN6230">
        <v>500</v>
      </c>
    </row>
    <row r="6231" spans="137:144" ht="25.5" customHeight="1">
      <c r="EG6231" t="s">
        <v>786</v>
      </c>
      <c r="EH6231" t="s">
        <v>2705</v>
      </c>
      <c r="EI6231" t="s">
        <v>2706</v>
      </c>
      <c r="EM6231" t="s">
        <v>787</v>
      </c>
      <c r="EN6231">
        <v>500</v>
      </c>
    </row>
    <row r="6232" spans="137:144" ht="25.5" customHeight="1">
      <c r="EG6232" t="s">
        <v>786</v>
      </c>
      <c r="EH6232" t="s">
        <v>2707</v>
      </c>
      <c r="EI6232" t="s">
        <v>2708</v>
      </c>
      <c r="EM6232" t="s">
        <v>787</v>
      </c>
      <c r="EN6232">
        <v>650</v>
      </c>
    </row>
    <row r="6233" spans="137:144" ht="25.5" customHeight="1">
      <c r="EG6233" t="s">
        <v>786</v>
      </c>
      <c r="EH6233" t="s">
        <v>2709</v>
      </c>
      <c r="EI6233" t="s">
        <v>2710</v>
      </c>
      <c r="EM6233" t="s">
        <v>787</v>
      </c>
      <c r="EN6233">
        <v>800</v>
      </c>
    </row>
    <row r="6234" spans="137:144" ht="25.5" customHeight="1">
      <c r="EG6234" t="s">
        <v>786</v>
      </c>
      <c r="EH6234" t="s">
        <v>2711</v>
      </c>
      <c r="EI6234" t="s">
        <v>2712</v>
      </c>
      <c r="EM6234" t="s">
        <v>787</v>
      </c>
      <c r="EN6234">
        <v>800</v>
      </c>
    </row>
    <row r="6235" spans="137:144" ht="25.5" customHeight="1">
      <c r="EG6235" t="s">
        <v>786</v>
      </c>
      <c r="EH6235" t="s">
        <v>2713</v>
      </c>
      <c r="EI6235" t="s">
        <v>2714</v>
      </c>
      <c r="EM6235" t="s">
        <v>787</v>
      </c>
      <c r="EN6235">
        <v>750</v>
      </c>
    </row>
    <row r="6236" spans="137:144" ht="25.5" customHeight="1">
      <c r="EG6236" t="s">
        <v>786</v>
      </c>
      <c r="EH6236" t="s">
        <v>2715</v>
      </c>
      <c r="EI6236" t="s">
        <v>2716</v>
      </c>
      <c r="EM6236" t="s">
        <v>787</v>
      </c>
      <c r="EN6236">
        <v>50</v>
      </c>
    </row>
    <row r="6237" spans="137:144" ht="25.5" customHeight="1">
      <c r="EG6237" t="s">
        <v>786</v>
      </c>
      <c r="EH6237" t="s">
        <v>2717</v>
      </c>
      <c r="EI6237" t="s">
        <v>2718</v>
      </c>
      <c r="EM6237" t="s">
        <v>787</v>
      </c>
      <c r="EN6237">
        <v>50</v>
      </c>
    </row>
    <row r="6238" spans="137:144" ht="25.5" customHeight="1">
      <c r="EG6238" t="s">
        <v>786</v>
      </c>
      <c r="EH6238" t="s">
        <v>2719</v>
      </c>
      <c r="EI6238" t="s">
        <v>2720</v>
      </c>
      <c r="EM6238" t="s">
        <v>787</v>
      </c>
      <c r="EN6238">
        <v>100</v>
      </c>
    </row>
    <row r="6239" spans="137:144" ht="25.5" customHeight="1">
      <c r="EG6239" t="s">
        <v>786</v>
      </c>
      <c r="EH6239" t="s">
        <v>2721</v>
      </c>
      <c r="EI6239" t="s">
        <v>2722</v>
      </c>
      <c r="EM6239" t="s">
        <v>787</v>
      </c>
      <c r="EN6239">
        <v>950</v>
      </c>
    </row>
    <row r="6240" spans="137:144" ht="25.5" customHeight="1">
      <c r="EG6240" t="s">
        <v>786</v>
      </c>
      <c r="EH6240" t="s">
        <v>2723</v>
      </c>
      <c r="EI6240" t="s">
        <v>2724</v>
      </c>
      <c r="EM6240" t="s">
        <v>787</v>
      </c>
      <c r="EN6240">
        <v>950</v>
      </c>
    </row>
    <row r="6241" spans="137:144" ht="25.5" customHeight="1">
      <c r="EG6241" t="s">
        <v>786</v>
      </c>
      <c r="EH6241" t="s">
        <v>2725</v>
      </c>
      <c r="EI6241" t="s">
        <v>2726</v>
      </c>
      <c r="EM6241" t="s">
        <v>787</v>
      </c>
      <c r="EN6241">
        <v>1100</v>
      </c>
    </row>
    <row r="6242" spans="137:144" ht="25.5" customHeight="1">
      <c r="EG6242" t="s">
        <v>786</v>
      </c>
      <c r="EH6242" t="s">
        <v>2727</v>
      </c>
      <c r="EI6242" t="s">
        <v>2728</v>
      </c>
      <c r="EM6242" t="s">
        <v>787</v>
      </c>
      <c r="EN6242">
        <v>400</v>
      </c>
    </row>
    <row r="6243" spans="137:144" ht="25.5" customHeight="1">
      <c r="EG6243" t="s">
        <v>786</v>
      </c>
      <c r="EH6243" t="s">
        <v>1632</v>
      </c>
      <c r="EI6243" t="s">
        <v>2729</v>
      </c>
      <c r="EM6243" t="s">
        <v>787</v>
      </c>
      <c r="EN6243">
        <v>300</v>
      </c>
    </row>
    <row r="6244" spans="137:144" ht="25.5" customHeight="1">
      <c r="EG6244" t="s">
        <v>786</v>
      </c>
      <c r="EH6244" t="s">
        <v>1634</v>
      </c>
      <c r="EI6244" t="s">
        <v>2730</v>
      </c>
      <c r="EM6244" t="s">
        <v>787</v>
      </c>
      <c r="EN6244">
        <v>200</v>
      </c>
    </row>
    <row r="6245" spans="137:144" ht="25.5" customHeight="1">
      <c r="EG6245" t="s">
        <v>786</v>
      </c>
      <c r="EH6245" t="s">
        <v>1636</v>
      </c>
      <c r="EI6245" t="s">
        <v>2731</v>
      </c>
      <c r="EM6245" t="s">
        <v>787</v>
      </c>
      <c r="EN6245">
        <v>350</v>
      </c>
    </row>
    <row r="6246" spans="137:144" ht="25.5" customHeight="1">
      <c r="EG6246" t="s">
        <v>786</v>
      </c>
      <c r="EH6246" t="s">
        <v>1638</v>
      </c>
      <c r="EI6246" t="s">
        <v>2732</v>
      </c>
      <c r="EM6246" t="s">
        <v>787</v>
      </c>
      <c r="EN6246">
        <v>150</v>
      </c>
    </row>
    <row r="6247" spans="137:144" ht="25.5" customHeight="1">
      <c r="EG6247" t="s">
        <v>786</v>
      </c>
      <c r="EH6247" t="s">
        <v>1640</v>
      </c>
      <c r="EI6247" t="s">
        <v>2733</v>
      </c>
      <c r="EM6247" t="s">
        <v>787</v>
      </c>
      <c r="EN6247">
        <v>300</v>
      </c>
    </row>
    <row r="6248" spans="137:144" ht="25.5" customHeight="1">
      <c r="EG6248" t="s">
        <v>786</v>
      </c>
      <c r="EH6248" t="s">
        <v>1642</v>
      </c>
      <c r="EI6248" t="s">
        <v>2734</v>
      </c>
      <c r="EM6248" t="s">
        <v>787</v>
      </c>
      <c r="EN6248">
        <v>300</v>
      </c>
    </row>
    <row r="6249" spans="137:144" ht="25.5" customHeight="1">
      <c r="EG6249" t="s">
        <v>786</v>
      </c>
      <c r="EH6249" t="s">
        <v>1644</v>
      </c>
      <c r="EI6249" t="s">
        <v>2735</v>
      </c>
      <c r="EM6249" t="s">
        <v>787</v>
      </c>
      <c r="EN6249">
        <v>500</v>
      </c>
    </row>
    <row r="6250" spans="137:144" ht="25.5" customHeight="1">
      <c r="EG6250" t="s">
        <v>786</v>
      </c>
      <c r="EH6250" t="s">
        <v>1646</v>
      </c>
      <c r="EI6250" t="s">
        <v>2736</v>
      </c>
      <c r="EM6250" t="s">
        <v>787</v>
      </c>
      <c r="EN6250">
        <v>500</v>
      </c>
    </row>
    <row r="6251" spans="137:144" ht="25.5" customHeight="1">
      <c r="EG6251" t="s">
        <v>786</v>
      </c>
      <c r="EH6251" t="s">
        <v>1648</v>
      </c>
      <c r="EI6251" t="s">
        <v>2737</v>
      </c>
      <c r="EM6251" t="s">
        <v>787</v>
      </c>
      <c r="EN6251">
        <v>400</v>
      </c>
    </row>
    <row r="6252" spans="137:144" ht="25.5" customHeight="1">
      <c r="EG6252" t="s">
        <v>786</v>
      </c>
      <c r="EH6252" t="s">
        <v>1652</v>
      </c>
      <c r="EI6252" t="s">
        <v>2738</v>
      </c>
      <c r="EM6252" t="s">
        <v>787</v>
      </c>
      <c r="EN6252">
        <v>300</v>
      </c>
    </row>
    <row r="6253" spans="137:144" ht="25.5" customHeight="1">
      <c r="EG6253" t="s">
        <v>786</v>
      </c>
      <c r="EH6253" t="s">
        <v>1654</v>
      </c>
      <c r="EI6253" t="s">
        <v>2739</v>
      </c>
      <c r="EM6253" t="s">
        <v>787</v>
      </c>
      <c r="EN6253">
        <v>250</v>
      </c>
    </row>
    <row r="6254" spans="137:144" ht="25.5" customHeight="1">
      <c r="EG6254" t="s">
        <v>786</v>
      </c>
      <c r="EH6254" t="s">
        <v>1656</v>
      </c>
      <c r="EI6254" t="s">
        <v>2740</v>
      </c>
      <c r="EM6254" t="s">
        <v>787</v>
      </c>
      <c r="EN6254">
        <v>200</v>
      </c>
    </row>
    <row r="6255" spans="137:144" ht="25.5" customHeight="1">
      <c r="EG6255" t="s">
        <v>786</v>
      </c>
      <c r="EH6255" t="s">
        <v>2741</v>
      </c>
      <c r="EI6255" t="s">
        <v>2742</v>
      </c>
      <c r="EM6255" t="s">
        <v>787</v>
      </c>
      <c r="EN6255">
        <v>300</v>
      </c>
    </row>
    <row r="6256" spans="137:144" ht="25.5" customHeight="1">
      <c r="EG6256" t="s">
        <v>786</v>
      </c>
      <c r="EH6256" t="s">
        <v>2743</v>
      </c>
      <c r="EI6256" t="s">
        <v>2744</v>
      </c>
      <c r="EM6256" t="s">
        <v>787</v>
      </c>
      <c r="EN6256">
        <v>250</v>
      </c>
    </row>
    <row r="6257" spans="137:144" ht="25.5" customHeight="1">
      <c r="EG6257" t="s">
        <v>786</v>
      </c>
      <c r="EH6257" t="s">
        <v>1662</v>
      </c>
      <c r="EI6257" t="s">
        <v>2745</v>
      </c>
      <c r="EM6257" t="s">
        <v>787</v>
      </c>
      <c r="EN6257">
        <v>350</v>
      </c>
    </row>
    <row r="6258" spans="137:144" ht="25.5" customHeight="1">
      <c r="EG6258" t="s">
        <v>786</v>
      </c>
      <c r="EH6258" t="s">
        <v>2746</v>
      </c>
      <c r="EI6258" t="s">
        <v>2747</v>
      </c>
      <c r="EM6258" t="s">
        <v>787</v>
      </c>
      <c r="EN6258">
        <v>900</v>
      </c>
    </row>
    <row r="6259" spans="137:144" ht="25.5" customHeight="1">
      <c r="EG6259" t="s">
        <v>786</v>
      </c>
      <c r="EH6259" t="s">
        <v>2748</v>
      </c>
      <c r="EI6259" t="s">
        <v>2749</v>
      </c>
      <c r="EM6259" t="s">
        <v>787</v>
      </c>
      <c r="EN6259">
        <v>1250</v>
      </c>
    </row>
    <row r="6260" spans="137:144" ht="25.5" customHeight="1">
      <c r="EG6260" t="s">
        <v>786</v>
      </c>
      <c r="EH6260" t="s">
        <v>2750</v>
      </c>
      <c r="EI6260" t="s">
        <v>2751</v>
      </c>
      <c r="EM6260" t="s">
        <v>787</v>
      </c>
      <c r="EN6260">
        <v>600</v>
      </c>
    </row>
    <row r="6261" spans="137:144" ht="25.5" customHeight="1">
      <c r="EG6261" t="s">
        <v>786</v>
      </c>
      <c r="EH6261" t="s">
        <v>2752</v>
      </c>
      <c r="EI6261" t="s">
        <v>2753</v>
      </c>
      <c r="EM6261" t="s">
        <v>787</v>
      </c>
      <c r="EN6261">
        <v>300</v>
      </c>
    </row>
    <row r="6262" spans="137:144" ht="25.5" customHeight="1">
      <c r="EG6262" t="s">
        <v>786</v>
      </c>
      <c r="EH6262" t="s">
        <v>2754</v>
      </c>
      <c r="EI6262" t="s">
        <v>2755</v>
      </c>
      <c r="EM6262" t="s">
        <v>787</v>
      </c>
      <c r="EN6262">
        <v>500</v>
      </c>
    </row>
    <row r="6263" spans="137:144" ht="25.5" customHeight="1">
      <c r="EG6263" t="s">
        <v>786</v>
      </c>
      <c r="EH6263" t="s">
        <v>2756</v>
      </c>
      <c r="EI6263" t="s">
        <v>2757</v>
      </c>
      <c r="EM6263" t="s">
        <v>787</v>
      </c>
      <c r="EN6263">
        <v>700</v>
      </c>
    </row>
    <row r="6264" spans="137:144" ht="25.5" customHeight="1">
      <c r="EG6264" t="s">
        <v>786</v>
      </c>
      <c r="EH6264" t="s">
        <v>2758</v>
      </c>
      <c r="EI6264" t="s">
        <v>2759</v>
      </c>
      <c r="EM6264" t="s">
        <v>787</v>
      </c>
      <c r="EN6264">
        <v>600</v>
      </c>
    </row>
    <row r="6265" spans="137:144" ht="25.5" customHeight="1">
      <c r="EG6265" t="s">
        <v>786</v>
      </c>
      <c r="EH6265" t="s">
        <v>2760</v>
      </c>
      <c r="EI6265" t="s">
        <v>2761</v>
      </c>
      <c r="EM6265" t="s">
        <v>787</v>
      </c>
      <c r="EN6265">
        <v>400</v>
      </c>
    </row>
    <row r="6266" spans="137:144" ht="25.5" customHeight="1">
      <c r="EG6266" t="s">
        <v>786</v>
      </c>
      <c r="EH6266" t="s">
        <v>2762</v>
      </c>
      <c r="EI6266" t="s">
        <v>2763</v>
      </c>
      <c r="EM6266" t="s">
        <v>787</v>
      </c>
      <c r="EN6266">
        <v>400</v>
      </c>
    </row>
    <row r="6267" spans="137:144" ht="25.5" customHeight="1">
      <c r="EG6267" t="s">
        <v>786</v>
      </c>
      <c r="EH6267" t="s">
        <v>2764</v>
      </c>
      <c r="EI6267" t="s">
        <v>2765</v>
      </c>
      <c r="EM6267" t="s">
        <v>787</v>
      </c>
      <c r="EN6267">
        <v>650</v>
      </c>
    </row>
    <row r="6268" spans="137:144" ht="25.5" customHeight="1">
      <c r="EG6268" t="s">
        <v>786</v>
      </c>
      <c r="EH6268" t="s">
        <v>2766</v>
      </c>
      <c r="EI6268" t="s">
        <v>2767</v>
      </c>
      <c r="EM6268" t="s">
        <v>787</v>
      </c>
      <c r="EN6268">
        <v>350</v>
      </c>
    </row>
    <row r="6269" spans="137:144" ht="25.5" customHeight="1">
      <c r="EG6269" t="s">
        <v>786</v>
      </c>
      <c r="EH6269" t="s">
        <v>2768</v>
      </c>
      <c r="EI6269" t="s">
        <v>2769</v>
      </c>
      <c r="EM6269" t="s">
        <v>787</v>
      </c>
      <c r="EN6269">
        <v>300</v>
      </c>
    </row>
    <row r="6270" spans="137:144" ht="25.5" customHeight="1">
      <c r="EG6270" t="s">
        <v>786</v>
      </c>
      <c r="EH6270" t="s">
        <v>2770</v>
      </c>
      <c r="EI6270" t="s">
        <v>2771</v>
      </c>
      <c r="EM6270" t="s">
        <v>787</v>
      </c>
      <c r="EN6270">
        <v>600</v>
      </c>
    </row>
    <row r="6271" spans="137:144" ht="25.5" customHeight="1">
      <c r="EG6271" t="s">
        <v>786</v>
      </c>
      <c r="EH6271" t="s">
        <v>2772</v>
      </c>
      <c r="EI6271" t="s">
        <v>2773</v>
      </c>
      <c r="EM6271" t="s">
        <v>787</v>
      </c>
      <c r="EN6271">
        <v>500</v>
      </c>
    </row>
    <row r="6272" spans="137:144" ht="25.5" customHeight="1">
      <c r="EG6272" t="s">
        <v>786</v>
      </c>
      <c r="EH6272" t="s">
        <v>2774</v>
      </c>
      <c r="EI6272" t="s">
        <v>2775</v>
      </c>
      <c r="EM6272" t="s">
        <v>787</v>
      </c>
      <c r="EN6272">
        <v>550</v>
      </c>
    </row>
    <row r="6273" spans="137:144" ht="25.5" customHeight="1">
      <c r="EG6273" t="s">
        <v>786</v>
      </c>
      <c r="EH6273" t="s">
        <v>2776</v>
      </c>
      <c r="EI6273" t="s">
        <v>2777</v>
      </c>
      <c r="EM6273" t="s">
        <v>787</v>
      </c>
      <c r="EN6273">
        <v>350</v>
      </c>
    </row>
    <row r="6274" spans="137:144" ht="25.5" customHeight="1">
      <c r="EG6274" t="s">
        <v>786</v>
      </c>
      <c r="EH6274" t="s">
        <v>2778</v>
      </c>
      <c r="EI6274" t="s">
        <v>2779</v>
      </c>
      <c r="EM6274" t="s">
        <v>787</v>
      </c>
      <c r="EN6274">
        <v>250</v>
      </c>
    </row>
    <row r="6275" spans="137:144" ht="25.5" customHeight="1">
      <c r="EG6275" t="s">
        <v>786</v>
      </c>
      <c r="EH6275" t="s">
        <v>2780</v>
      </c>
      <c r="EI6275" t="s">
        <v>2781</v>
      </c>
      <c r="EM6275" t="s">
        <v>787</v>
      </c>
      <c r="EN6275">
        <v>850</v>
      </c>
    </row>
    <row r="6276" spans="137:144" ht="25.5" customHeight="1">
      <c r="EG6276" t="s">
        <v>786</v>
      </c>
      <c r="EH6276" t="s">
        <v>2782</v>
      </c>
      <c r="EI6276" t="s">
        <v>2783</v>
      </c>
      <c r="EM6276" t="s">
        <v>787</v>
      </c>
      <c r="EN6276">
        <v>500</v>
      </c>
    </row>
    <row r="6277" spans="137:144" ht="25.5" customHeight="1">
      <c r="EG6277" t="s">
        <v>786</v>
      </c>
      <c r="EH6277" t="s">
        <v>2784</v>
      </c>
      <c r="EI6277" t="s">
        <v>2785</v>
      </c>
      <c r="EM6277" t="s">
        <v>787</v>
      </c>
      <c r="EN6277">
        <v>700</v>
      </c>
    </row>
    <row r="6278" spans="137:144" ht="25.5" customHeight="1">
      <c r="EG6278" t="s">
        <v>786</v>
      </c>
      <c r="EH6278" t="s">
        <v>2786</v>
      </c>
      <c r="EI6278" t="s">
        <v>2787</v>
      </c>
      <c r="EM6278" t="s">
        <v>787</v>
      </c>
      <c r="EN6278">
        <v>350</v>
      </c>
    </row>
    <row r="6279" spans="137:144" ht="25.5" customHeight="1">
      <c r="EG6279" t="s">
        <v>786</v>
      </c>
      <c r="EH6279" t="s">
        <v>2788</v>
      </c>
      <c r="EI6279" t="s">
        <v>2789</v>
      </c>
      <c r="EM6279" t="s">
        <v>787</v>
      </c>
      <c r="EN6279">
        <v>600</v>
      </c>
    </row>
    <row r="6280" spans="137:144" ht="25.5" customHeight="1">
      <c r="EG6280" t="s">
        <v>786</v>
      </c>
      <c r="EH6280" t="s">
        <v>2790</v>
      </c>
      <c r="EI6280" t="s">
        <v>2791</v>
      </c>
      <c r="EM6280" t="s">
        <v>787</v>
      </c>
      <c r="EN6280">
        <v>250</v>
      </c>
    </row>
    <row r="6281" spans="137:144" ht="25.5" customHeight="1">
      <c r="EG6281" t="s">
        <v>786</v>
      </c>
      <c r="EH6281" t="s">
        <v>2792</v>
      </c>
      <c r="EI6281" t="s">
        <v>2793</v>
      </c>
      <c r="EM6281" t="s">
        <v>787</v>
      </c>
      <c r="EN6281">
        <v>350</v>
      </c>
    </row>
    <row r="6282" spans="137:144" ht="25.5" customHeight="1">
      <c r="EG6282" t="s">
        <v>786</v>
      </c>
      <c r="EH6282" t="s">
        <v>2794</v>
      </c>
      <c r="EI6282" t="s">
        <v>2795</v>
      </c>
      <c r="EM6282" t="s">
        <v>787</v>
      </c>
      <c r="EN6282">
        <v>850</v>
      </c>
    </row>
    <row r="6283" spans="137:144" ht="25.5" customHeight="1">
      <c r="EG6283" t="s">
        <v>786</v>
      </c>
      <c r="EH6283" t="s">
        <v>2796</v>
      </c>
      <c r="EI6283" t="s">
        <v>2797</v>
      </c>
      <c r="EM6283" t="s">
        <v>787</v>
      </c>
      <c r="EN6283">
        <v>1000</v>
      </c>
    </row>
    <row r="6284" spans="137:144" ht="25.5" customHeight="1">
      <c r="EG6284" t="s">
        <v>786</v>
      </c>
      <c r="EH6284" t="s">
        <v>2798</v>
      </c>
      <c r="EI6284" t="s">
        <v>2799</v>
      </c>
      <c r="EM6284" t="s">
        <v>787</v>
      </c>
      <c r="EN6284">
        <v>1900</v>
      </c>
    </row>
    <row r="6285" spans="137:144" ht="25.5" customHeight="1">
      <c r="EG6285" t="s">
        <v>786</v>
      </c>
      <c r="EH6285" t="s">
        <v>2800</v>
      </c>
      <c r="EI6285" t="s">
        <v>2801</v>
      </c>
      <c r="EM6285" t="s">
        <v>787</v>
      </c>
      <c r="EN6285">
        <v>1550</v>
      </c>
    </row>
    <row r="6286" spans="137:144" ht="25.5" customHeight="1">
      <c r="EG6286" t="s">
        <v>786</v>
      </c>
      <c r="EH6286" t="s">
        <v>2802</v>
      </c>
      <c r="EI6286" t="s">
        <v>2803</v>
      </c>
      <c r="EM6286" t="s">
        <v>787</v>
      </c>
      <c r="EN6286">
        <v>1000</v>
      </c>
    </row>
    <row r="6287" spans="137:144" ht="25.5" customHeight="1">
      <c r="EG6287" t="s">
        <v>786</v>
      </c>
      <c r="EH6287" t="s">
        <v>2804</v>
      </c>
      <c r="EI6287" t="s">
        <v>2805</v>
      </c>
      <c r="EM6287" t="s">
        <v>787</v>
      </c>
      <c r="EN6287">
        <v>1000</v>
      </c>
    </row>
    <row r="6288" spans="137:144" ht="25.5" customHeight="1">
      <c r="EG6288" t="s">
        <v>786</v>
      </c>
      <c r="EH6288" t="s">
        <v>2806</v>
      </c>
      <c r="EI6288" t="s">
        <v>2807</v>
      </c>
      <c r="EM6288" t="s">
        <v>787</v>
      </c>
      <c r="EN6288">
        <v>700</v>
      </c>
    </row>
    <row r="6289" spans="137:144" ht="25.5" customHeight="1">
      <c r="EG6289" t="s">
        <v>786</v>
      </c>
      <c r="EH6289" t="s">
        <v>2808</v>
      </c>
      <c r="EI6289" t="s">
        <v>2809</v>
      </c>
      <c r="EM6289" t="s">
        <v>787</v>
      </c>
      <c r="EN6289">
        <v>650</v>
      </c>
    </row>
    <row r="6290" spans="137:144" ht="25.5" customHeight="1">
      <c r="EG6290" t="s">
        <v>786</v>
      </c>
      <c r="EH6290" t="s">
        <v>2810</v>
      </c>
      <c r="EI6290" t="s">
        <v>2811</v>
      </c>
      <c r="EM6290" t="s">
        <v>787</v>
      </c>
      <c r="EN6290">
        <v>400</v>
      </c>
    </row>
    <row r="6291" spans="137:144" ht="25.5" customHeight="1">
      <c r="EG6291" t="s">
        <v>786</v>
      </c>
      <c r="EH6291" t="s">
        <v>2812</v>
      </c>
      <c r="EI6291" t="s">
        <v>2813</v>
      </c>
      <c r="EM6291" t="s">
        <v>787</v>
      </c>
      <c r="EN6291">
        <v>650</v>
      </c>
    </row>
    <row r="6292" spans="137:144" ht="25.5" customHeight="1">
      <c r="EG6292" t="s">
        <v>786</v>
      </c>
      <c r="EH6292" t="s">
        <v>2814</v>
      </c>
      <c r="EI6292" t="s">
        <v>2815</v>
      </c>
      <c r="EM6292" t="s">
        <v>787</v>
      </c>
      <c r="EN6292">
        <v>150</v>
      </c>
    </row>
    <row r="6293" spans="137:144" ht="25.5" customHeight="1">
      <c r="EG6293" t="s">
        <v>786</v>
      </c>
      <c r="EH6293" t="s">
        <v>2816</v>
      </c>
      <c r="EI6293" t="s">
        <v>2817</v>
      </c>
      <c r="EM6293" t="s">
        <v>787</v>
      </c>
      <c r="EN6293">
        <v>500</v>
      </c>
    </row>
    <row r="6294" spans="137:144" ht="25.5" customHeight="1">
      <c r="EG6294" t="s">
        <v>786</v>
      </c>
      <c r="EH6294" t="s">
        <v>2818</v>
      </c>
      <c r="EI6294" t="s">
        <v>2819</v>
      </c>
      <c r="EM6294" t="s">
        <v>787</v>
      </c>
      <c r="EN6294">
        <v>300</v>
      </c>
    </row>
    <row r="6295" spans="137:144" ht="25.5" customHeight="1">
      <c r="EG6295" t="s">
        <v>786</v>
      </c>
      <c r="EH6295" t="s">
        <v>2820</v>
      </c>
      <c r="EI6295" t="s">
        <v>2821</v>
      </c>
      <c r="EM6295" t="s">
        <v>787</v>
      </c>
      <c r="EN6295">
        <v>300</v>
      </c>
    </row>
    <row r="6296" spans="137:144" ht="25.5" customHeight="1">
      <c r="EG6296" t="s">
        <v>786</v>
      </c>
      <c r="EH6296" t="s">
        <v>2822</v>
      </c>
      <c r="EI6296" t="s">
        <v>2823</v>
      </c>
      <c r="EM6296" t="s">
        <v>787</v>
      </c>
      <c r="EN6296">
        <v>400</v>
      </c>
    </row>
    <row r="6297" spans="137:144" ht="25.5" customHeight="1">
      <c r="EG6297" t="s">
        <v>786</v>
      </c>
      <c r="EH6297" t="s">
        <v>2824</v>
      </c>
      <c r="EI6297" t="s">
        <v>2825</v>
      </c>
      <c r="EM6297" t="s">
        <v>787</v>
      </c>
      <c r="EN6297">
        <v>200</v>
      </c>
    </row>
    <row r="6298" spans="137:144" ht="25.5" customHeight="1">
      <c r="EG6298" t="s">
        <v>786</v>
      </c>
      <c r="EH6298" t="s">
        <v>2826</v>
      </c>
      <c r="EI6298" t="s">
        <v>2827</v>
      </c>
      <c r="EM6298" t="s">
        <v>787</v>
      </c>
      <c r="EN6298">
        <v>450</v>
      </c>
    </row>
    <row r="6299" spans="137:144" ht="25.5" customHeight="1">
      <c r="EG6299" t="s">
        <v>786</v>
      </c>
      <c r="EH6299" t="s">
        <v>2828</v>
      </c>
      <c r="EI6299" t="s">
        <v>2829</v>
      </c>
      <c r="EM6299" t="s">
        <v>787</v>
      </c>
      <c r="EN6299">
        <v>500</v>
      </c>
    </row>
    <row r="6300" spans="137:144" ht="25.5" customHeight="1">
      <c r="EG6300" t="s">
        <v>786</v>
      </c>
      <c r="EH6300" t="s">
        <v>2830</v>
      </c>
      <c r="EI6300" t="s">
        <v>2831</v>
      </c>
      <c r="EM6300" t="s">
        <v>787</v>
      </c>
      <c r="EN6300">
        <v>250</v>
      </c>
    </row>
    <row r="6301" spans="137:144" ht="25.5" customHeight="1">
      <c r="EG6301" t="s">
        <v>786</v>
      </c>
      <c r="EH6301" t="s">
        <v>2832</v>
      </c>
      <c r="EI6301" t="s">
        <v>2833</v>
      </c>
      <c r="EM6301" t="s">
        <v>787</v>
      </c>
      <c r="EN6301">
        <v>900</v>
      </c>
    </row>
    <row r="6302" spans="137:144" ht="25.5" customHeight="1">
      <c r="EG6302" t="s">
        <v>786</v>
      </c>
      <c r="EH6302" t="s">
        <v>2834</v>
      </c>
      <c r="EI6302" t="s">
        <v>2835</v>
      </c>
      <c r="EM6302" t="s">
        <v>787</v>
      </c>
      <c r="EN6302">
        <v>600</v>
      </c>
    </row>
    <row r="6303" spans="137:144" ht="25.5" customHeight="1">
      <c r="EG6303" t="s">
        <v>786</v>
      </c>
      <c r="EH6303" t="s">
        <v>2836</v>
      </c>
      <c r="EI6303" t="s">
        <v>2837</v>
      </c>
      <c r="EM6303" t="s">
        <v>787</v>
      </c>
      <c r="EN6303">
        <v>900</v>
      </c>
    </row>
    <row r="6304" spans="137:144" ht="25.5" customHeight="1">
      <c r="EG6304" t="s">
        <v>786</v>
      </c>
      <c r="EH6304" t="s">
        <v>2838</v>
      </c>
      <c r="EI6304" t="s">
        <v>2839</v>
      </c>
      <c r="EM6304" t="s">
        <v>787</v>
      </c>
      <c r="EN6304">
        <v>600</v>
      </c>
    </row>
    <row r="6305" spans="137:144" ht="25.5" customHeight="1">
      <c r="EG6305" t="s">
        <v>786</v>
      </c>
      <c r="EH6305" t="s">
        <v>2840</v>
      </c>
      <c r="EI6305" t="s">
        <v>2841</v>
      </c>
      <c r="EM6305" t="s">
        <v>787</v>
      </c>
      <c r="EN6305">
        <v>400</v>
      </c>
    </row>
    <row r="6306" spans="137:144" ht="25.5" customHeight="1">
      <c r="EG6306" t="s">
        <v>786</v>
      </c>
      <c r="EH6306" t="s">
        <v>2842</v>
      </c>
      <c r="EI6306" t="s">
        <v>2843</v>
      </c>
      <c r="EM6306" t="s">
        <v>787</v>
      </c>
      <c r="EN6306">
        <v>400</v>
      </c>
    </row>
    <row r="6307" spans="137:144" ht="25.5" customHeight="1">
      <c r="EG6307" t="s">
        <v>786</v>
      </c>
      <c r="EH6307" t="s">
        <v>2844</v>
      </c>
      <c r="EI6307" t="s">
        <v>2845</v>
      </c>
      <c r="EM6307" t="s">
        <v>787</v>
      </c>
      <c r="EN6307">
        <v>350</v>
      </c>
    </row>
    <row r="6308" spans="137:144" ht="25.5" customHeight="1">
      <c r="EG6308" t="s">
        <v>786</v>
      </c>
      <c r="EH6308" t="s">
        <v>2846</v>
      </c>
      <c r="EI6308" t="s">
        <v>2847</v>
      </c>
      <c r="EM6308" t="s">
        <v>787</v>
      </c>
      <c r="EN6308">
        <v>600</v>
      </c>
    </row>
    <row r="6309" spans="137:144" ht="25.5" customHeight="1">
      <c r="EG6309" t="s">
        <v>786</v>
      </c>
      <c r="EH6309" t="s">
        <v>2848</v>
      </c>
      <c r="EI6309" t="s">
        <v>2849</v>
      </c>
      <c r="EM6309" t="s">
        <v>787</v>
      </c>
      <c r="EN6309">
        <v>250</v>
      </c>
    </row>
    <row r="6310" spans="137:144" ht="25.5" customHeight="1">
      <c r="EG6310" t="s">
        <v>786</v>
      </c>
      <c r="EH6310" t="s">
        <v>2850</v>
      </c>
      <c r="EI6310" t="s">
        <v>2851</v>
      </c>
      <c r="EM6310" t="s">
        <v>787</v>
      </c>
      <c r="EN6310">
        <v>450</v>
      </c>
    </row>
    <row r="6311" spans="137:144" ht="25.5" customHeight="1">
      <c r="EG6311" t="s">
        <v>786</v>
      </c>
      <c r="EH6311" t="s">
        <v>2852</v>
      </c>
      <c r="EI6311" t="s">
        <v>2853</v>
      </c>
      <c r="EM6311" t="s">
        <v>787</v>
      </c>
      <c r="EN6311">
        <v>650</v>
      </c>
    </row>
    <row r="6312" spans="137:144" ht="25.5" customHeight="1">
      <c r="EG6312" t="s">
        <v>786</v>
      </c>
      <c r="EH6312" t="s">
        <v>2854</v>
      </c>
      <c r="EI6312" t="s">
        <v>2855</v>
      </c>
      <c r="EM6312" t="s">
        <v>787</v>
      </c>
      <c r="EN6312">
        <v>250</v>
      </c>
    </row>
    <row r="6313" spans="137:144" ht="25.5" customHeight="1">
      <c r="EG6313" t="s">
        <v>786</v>
      </c>
      <c r="EH6313" t="s">
        <v>2856</v>
      </c>
      <c r="EI6313" t="s">
        <v>2857</v>
      </c>
      <c r="EM6313" t="s">
        <v>787</v>
      </c>
      <c r="EN6313">
        <v>550</v>
      </c>
    </row>
    <row r="6314" spans="137:144" ht="25.5" customHeight="1">
      <c r="EG6314" t="s">
        <v>786</v>
      </c>
      <c r="EH6314" t="s">
        <v>2858</v>
      </c>
      <c r="EI6314" t="s">
        <v>2859</v>
      </c>
      <c r="EM6314" t="s">
        <v>787</v>
      </c>
      <c r="EN6314">
        <v>500</v>
      </c>
    </row>
    <row r="6315" spans="137:144" ht="25.5" customHeight="1">
      <c r="EG6315" t="s">
        <v>786</v>
      </c>
      <c r="EH6315" t="s">
        <v>2860</v>
      </c>
      <c r="EI6315" t="s">
        <v>2861</v>
      </c>
      <c r="EM6315" t="s">
        <v>787</v>
      </c>
      <c r="EN6315">
        <v>800</v>
      </c>
    </row>
    <row r="6316" spans="137:144" ht="25.5" customHeight="1">
      <c r="EG6316" t="s">
        <v>786</v>
      </c>
      <c r="EH6316" t="s">
        <v>2862</v>
      </c>
      <c r="EI6316" t="s">
        <v>2863</v>
      </c>
      <c r="EM6316" t="s">
        <v>787</v>
      </c>
      <c r="EN6316">
        <v>100</v>
      </c>
    </row>
    <row r="6317" spans="137:144" ht="25.5" customHeight="1">
      <c r="EG6317" t="s">
        <v>786</v>
      </c>
      <c r="EH6317" t="s">
        <v>886</v>
      </c>
      <c r="EI6317" t="s">
        <v>887</v>
      </c>
      <c r="EM6317" t="s">
        <v>787</v>
      </c>
      <c r="EN6317">
        <v>150</v>
      </c>
    </row>
    <row r="6318" spans="137:144" ht="25.5" customHeight="1">
      <c r="EG6318" t="s">
        <v>786</v>
      </c>
      <c r="EH6318" t="s">
        <v>888</v>
      </c>
      <c r="EI6318" t="s">
        <v>889</v>
      </c>
      <c r="EM6318" t="s">
        <v>787</v>
      </c>
      <c r="EN6318">
        <v>50</v>
      </c>
    </row>
    <row r="6319" spans="137:144" ht="25.5" customHeight="1">
      <c r="EG6319" t="s">
        <v>786</v>
      </c>
      <c r="EH6319" t="s">
        <v>2864</v>
      </c>
      <c r="EI6319" t="s">
        <v>2865</v>
      </c>
      <c r="EM6319" t="s">
        <v>787</v>
      </c>
      <c r="EN6319">
        <v>100</v>
      </c>
    </row>
    <row r="6320" spans="137:144" ht="25.5" customHeight="1">
      <c r="EG6320" t="s">
        <v>786</v>
      </c>
      <c r="EH6320" t="s">
        <v>2866</v>
      </c>
      <c r="EI6320" t="s">
        <v>2867</v>
      </c>
      <c r="EM6320" t="s">
        <v>787</v>
      </c>
      <c r="EN6320">
        <v>400</v>
      </c>
    </row>
    <row r="6321" spans="137:144" ht="25.5" customHeight="1">
      <c r="EG6321" t="s">
        <v>786</v>
      </c>
      <c r="EH6321" t="s">
        <v>2868</v>
      </c>
      <c r="EI6321" t="s">
        <v>2869</v>
      </c>
      <c r="EM6321" t="s">
        <v>787</v>
      </c>
      <c r="EN6321">
        <v>250</v>
      </c>
    </row>
    <row r="6322" spans="137:144" ht="25.5" customHeight="1">
      <c r="EG6322" t="s">
        <v>786</v>
      </c>
      <c r="EH6322" t="s">
        <v>894</v>
      </c>
      <c r="EI6322" t="s">
        <v>895</v>
      </c>
      <c r="EM6322" t="s">
        <v>787</v>
      </c>
      <c r="EN6322">
        <v>850</v>
      </c>
    </row>
    <row r="6323" spans="137:144" ht="25.5" customHeight="1">
      <c r="EG6323" t="s">
        <v>786</v>
      </c>
      <c r="EH6323" t="s">
        <v>2870</v>
      </c>
      <c r="EI6323" t="s">
        <v>2871</v>
      </c>
      <c r="EM6323" t="s">
        <v>787</v>
      </c>
      <c r="EN6323">
        <v>150</v>
      </c>
    </row>
    <row r="6324" spans="137:144" ht="25.5" customHeight="1">
      <c r="EG6324" t="s">
        <v>786</v>
      </c>
      <c r="EH6324" t="s">
        <v>2872</v>
      </c>
      <c r="EI6324" t="s">
        <v>899</v>
      </c>
      <c r="EM6324" t="s">
        <v>787</v>
      </c>
      <c r="EN6324">
        <v>950</v>
      </c>
    </row>
    <row r="6325" spans="137:144" ht="25.5" customHeight="1">
      <c r="EG6325" t="s">
        <v>786</v>
      </c>
      <c r="EH6325" t="s">
        <v>1664</v>
      </c>
      <c r="EI6325" t="s">
        <v>2873</v>
      </c>
      <c r="EM6325" t="s">
        <v>787</v>
      </c>
      <c r="EN6325">
        <v>400</v>
      </c>
    </row>
    <row r="6326" spans="137:144" ht="25.5" customHeight="1">
      <c r="EG6326" t="s">
        <v>786</v>
      </c>
      <c r="EH6326" t="s">
        <v>1668</v>
      </c>
      <c r="EI6326" t="s">
        <v>2874</v>
      </c>
      <c r="EM6326" t="s">
        <v>787</v>
      </c>
      <c r="EN6326">
        <v>150</v>
      </c>
    </row>
    <row r="6327" spans="137:144" ht="25.5" customHeight="1">
      <c r="EG6327" t="s">
        <v>786</v>
      </c>
      <c r="EH6327" t="s">
        <v>2875</v>
      </c>
      <c r="EI6327" t="s">
        <v>2876</v>
      </c>
      <c r="EM6327" t="s">
        <v>787</v>
      </c>
      <c r="EN6327">
        <v>50</v>
      </c>
    </row>
    <row r="6328" spans="137:144" ht="25.5" customHeight="1">
      <c r="EG6328" t="s">
        <v>786</v>
      </c>
      <c r="EH6328" t="s">
        <v>2877</v>
      </c>
      <c r="EI6328" t="s">
        <v>2878</v>
      </c>
      <c r="EM6328" t="s">
        <v>787</v>
      </c>
      <c r="EN6328">
        <v>450</v>
      </c>
    </row>
    <row r="6329" spans="137:144" ht="25.5" customHeight="1">
      <c r="EG6329" t="s">
        <v>786</v>
      </c>
      <c r="EH6329" t="s">
        <v>906</v>
      </c>
      <c r="EI6329" t="s">
        <v>2879</v>
      </c>
      <c r="EM6329" t="s">
        <v>787</v>
      </c>
      <c r="EN6329">
        <v>1100</v>
      </c>
    </row>
    <row r="6330" spans="137:144" ht="25.5" customHeight="1">
      <c r="EG6330" t="s">
        <v>786</v>
      </c>
      <c r="EH6330" t="s">
        <v>2880</v>
      </c>
      <c r="EI6330" t="s">
        <v>2881</v>
      </c>
      <c r="EM6330" t="s">
        <v>787</v>
      </c>
      <c r="EN6330">
        <v>350</v>
      </c>
    </row>
    <row r="6331" spans="137:144" ht="25.5" customHeight="1">
      <c r="EG6331" t="s">
        <v>786</v>
      </c>
      <c r="EH6331" t="s">
        <v>2882</v>
      </c>
      <c r="EI6331" t="s">
        <v>2883</v>
      </c>
      <c r="EM6331" t="s">
        <v>787</v>
      </c>
      <c r="EN6331">
        <v>300</v>
      </c>
    </row>
    <row r="6332" spans="137:144" ht="25.5" customHeight="1">
      <c r="EG6332" t="s">
        <v>786</v>
      </c>
      <c r="EH6332" t="s">
        <v>2884</v>
      </c>
      <c r="EI6332" t="s">
        <v>2885</v>
      </c>
      <c r="EM6332" t="s">
        <v>787</v>
      </c>
      <c r="EN6332">
        <v>200</v>
      </c>
    </row>
    <row r="6333" spans="137:144" ht="25.5" customHeight="1">
      <c r="EG6333" t="s">
        <v>786</v>
      </c>
      <c r="EH6333" t="s">
        <v>2886</v>
      </c>
      <c r="EI6333" t="s">
        <v>2887</v>
      </c>
      <c r="EM6333" t="s">
        <v>787</v>
      </c>
      <c r="EN6333">
        <v>950</v>
      </c>
    </row>
    <row r="6334" spans="137:144" ht="25.5" customHeight="1">
      <c r="EG6334" t="s">
        <v>786</v>
      </c>
      <c r="EH6334" t="s">
        <v>912</v>
      </c>
      <c r="EI6334" t="s">
        <v>913</v>
      </c>
      <c r="EM6334" t="s">
        <v>787</v>
      </c>
      <c r="EN6334">
        <v>100</v>
      </c>
    </row>
    <row r="6335" spans="137:144" ht="25.5" customHeight="1">
      <c r="EG6335" t="s">
        <v>786</v>
      </c>
      <c r="EH6335" t="s">
        <v>914</v>
      </c>
      <c r="EI6335" t="s">
        <v>915</v>
      </c>
      <c r="EM6335" t="s">
        <v>787</v>
      </c>
      <c r="EN6335">
        <v>550</v>
      </c>
    </row>
    <row r="6336" spans="137:144" ht="25.5" customHeight="1">
      <c r="EG6336" t="s">
        <v>786</v>
      </c>
      <c r="EH6336" t="s">
        <v>916</v>
      </c>
      <c r="EI6336" t="s">
        <v>917</v>
      </c>
      <c r="EM6336" t="s">
        <v>787</v>
      </c>
      <c r="EN6336">
        <v>500</v>
      </c>
    </row>
    <row r="6337" spans="137:144" ht="25.5" customHeight="1">
      <c r="EG6337" t="s">
        <v>786</v>
      </c>
      <c r="EH6337" t="s">
        <v>918</v>
      </c>
      <c r="EI6337" t="s">
        <v>919</v>
      </c>
      <c r="EM6337" t="s">
        <v>787</v>
      </c>
      <c r="EN6337">
        <v>550</v>
      </c>
    </row>
    <row r="6338" spans="137:144" ht="25.5" customHeight="1">
      <c r="EG6338" t="s">
        <v>786</v>
      </c>
      <c r="EH6338" t="s">
        <v>2888</v>
      </c>
      <c r="EI6338" t="s">
        <v>2889</v>
      </c>
      <c r="EM6338" t="s">
        <v>787</v>
      </c>
      <c r="EN6338">
        <v>250</v>
      </c>
    </row>
    <row r="6339" spans="137:144" ht="25.5" customHeight="1">
      <c r="EG6339" t="s">
        <v>786</v>
      </c>
      <c r="EH6339" t="s">
        <v>2890</v>
      </c>
      <c r="EI6339" t="s">
        <v>2891</v>
      </c>
      <c r="EM6339" t="s">
        <v>787</v>
      </c>
      <c r="EN6339">
        <v>350</v>
      </c>
    </row>
    <row r="6340" spans="137:144" ht="25.5" customHeight="1">
      <c r="EG6340" t="s">
        <v>786</v>
      </c>
      <c r="EH6340" t="s">
        <v>2892</v>
      </c>
      <c r="EI6340" t="s">
        <v>2893</v>
      </c>
      <c r="EM6340" t="s">
        <v>787</v>
      </c>
      <c r="EN6340">
        <v>1150</v>
      </c>
    </row>
    <row r="6341" spans="137:144" ht="25.5" customHeight="1">
      <c r="EG6341" t="s">
        <v>786</v>
      </c>
      <c r="EH6341" t="s">
        <v>2894</v>
      </c>
      <c r="EI6341" t="s">
        <v>2895</v>
      </c>
      <c r="EM6341" t="s">
        <v>787</v>
      </c>
      <c r="EN6341">
        <v>1200</v>
      </c>
    </row>
    <row r="6342" spans="137:144" ht="25.5" customHeight="1">
      <c r="EG6342" t="s">
        <v>786</v>
      </c>
      <c r="EH6342" t="s">
        <v>2896</v>
      </c>
      <c r="EI6342" t="s">
        <v>2897</v>
      </c>
      <c r="EM6342" t="s">
        <v>787</v>
      </c>
      <c r="EN6342">
        <v>1100</v>
      </c>
    </row>
    <row r="6343" spans="137:144" ht="25.5" customHeight="1">
      <c r="EG6343" t="s">
        <v>786</v>
      </c>
      <c r="EH6343" t="s">
        <v>926</v>
      </c>
      <c r="EI6343" t="s">
        <v>927</v>
      </c>
      <c r="EM6343" t="s">
        <v>787</v>
      </c>
      <c r="EN6343">
        <v>250</v>
      </c>
    </row>
    <row r="6344" spans="137:144" ht="25.5" customHeight="1">
      <c r="EG6344" t="s">
        <v>786</v>
      </c>
      <c r="EH6344" t="s">
        <v>2898</v>
      </c>
      <c r="EI6344" t="s">
        <v>2899</v>
      </c>
      <c r="EM6344" t="s">
        <v>787</v>
      </c>
      <c r="EN6344">
        <v>300</v>
      </c>
    </row>
    <row r="6345" spans="137:144" ht="25.5" customHeight="1">
      <c r="EG6345" t="s">
        <v>786</v>
      </c>
      <c r="EH6345" t="s">
        <v>928</v>
      </c>
      <c r="EI6345" t="s">
        <v>2900</v>
      </c>
      <c r="EM6345" t="s">
        <v>787</v>
      </c>
      <c r="EN6345">
        <v>250</v>
      </c>
    </row>
    <row r="6346" spans="137:144" ht="25.5" customHeight="1">
      <c r="EG6346" t="s">
        <v>786</v>
      </c>
      <c r="EH6346" t="s">
        <v>930</v>
      </c>
      <c r="EI6346" t="s">
        <v>931</v>
      </c>
      <c r="EM6346" t="s">
        <v>787</v>
      </c>
      <c r="EN6346">
        <v>350</v>
      </c>
    </row>
    <row r="6347" spans="137:144" ht="25.5" customHeight="1">
      <c r="EG6347" t="s">
        <v>786</v>
      </c>
      <c r="EH6347" t="s">
        <v>2901</v>
      </c>
      <c r="EI6347" t="s">
        <v>2902</v>
      </c>
      <c r="EM6347" t="s">
        <v>787</v>
      </c>
      <c r="EN6347">
        <v>150</v>
      </c>
    </row>
    <row r="6348" spans="137:144" ht="25.5" customHeight="1">
      <c r="EG6348" t="s">
        <v>786</v>
      </c>
      <c r="EH6348" t="s">
        <v>932</v>
      </c>
      <c r="EI6348" t="s">
        <v>933</v>
      </c>
      <c r="EM6348" t="s">
        <v>787</v>
      </c>
      <c r="EN6348">
        <v>250</v>
      </c>
    </row>
    <row r="6349" spans="137:144" ht="25.5" customHeight="1">
      <c r="EG6349" t="s">
        <v>786</v>
      </c>
      <c r="EH6349" t="s">
        <v>2903</v>
      </c>
      <c r="EI6349" t="s">
        <v>2904</v>
      </c>
      <c r="EM6349" t="s">
        <v>787</v>
      </c>
      <c r="EN6349">
        <v>250</v>
      </c>
    </row>
    <row r="6350" spans="137:144" ht="25.5" customHeight="1">
      <c r="EG6350" t="s">
        <v>786</v>
      </c>
      <c r="EH6350" t="s">
        <v>2905</v>
      </c>
      <c r="EI6350" t="s">
        <v>2906</v>
      </c>
      <c r="EM6350" t="s">
        <v>787</v>
      </c>
      <c r="EN6350">
        <v>200</v>
      </c>
    </row>
    <row r="6351" spans="137:144" ht="25.5" customHeight="1">
      <c r="EG6351" t="s">
        <v>786</v>
      </c>
      <c r="EH6351" t="s">
        <v>2907</v>
      </c>
      <c r="EI6351" t="s">
        <v>2908</v>
      </c>
      <c r="EM6351" t="s">
        <v>787</v>
      </c>
      <c r="EN6351">
        <v>200</v>
      </c>
    </row>
    <row r="6352" spans="137:144" ht="25.5" customHeight="1">
      <c r="EG6352" t="s">
        <v>786</v>
      </c>
      <c r="EH6352" t="s">
        <v>2909</v>
      </c>
      <c r="EI6352" t="s">
        <v>2910</v>
      </c>
      <c r="EM6352" t="s">
        <v>787</v>
      </c>
      <c r="EN6352">
        <v>300</v>
      </c>
    </row>
    <row r="6353" spans="137:144" ht="25.5" customHeight="1">
      <c r="EG6353" t="s">
        <v>786</v>
      </c>
      <c r="EH6353" t="s">
        <v>2911</v>
      </c>
      <c r="EI6353" t="s">
        <v>2912</v>
      </c>
      <c r="EM6353" t="s">
        <v>787</v>
      </c>
      <c r="EN6353">
        <v>200</v>
      </c>
    </row>
    <row r="6354" spans="137:144" ht="25.5" customHeight="1">
      <c r="EG6354" t="s">
        <v>786</v>
      </c>
      <c r="EH6354" t="s">
        <v>2913</v>
      </c>
      <c r="EI6354" t="s">
        <v>2914</v>
      </c>
      <c r="EM6354" t="s">
        <v>787</v>
      </c>
      <c r="EN6354">
        <v>150</v>
      </c>
    </row>
    <row r="6355" spans="137:144" ht="25.5" customHeight="1">
      <c r="EG6355" t="s">
        <v>786</v>
      </c>
      <c r="EH6355" t="s">
        <v>2915</v>
      </c>
      <c r="EI6355" t="s">
        <v>2916</v>
      </c>
      <c r="EM6355" t="s">
        <v>787</v>
      </c>
      <c r="EN6355">
        <v>200</v>
      </c>
    </row>
    <row r="6356" spans="137:144" ht="25.5" customHeight="1">
      <c r="EG6356" t="s">
        <v>786</v>
      </c>
      <c r="EH6356" t="s">
        <v>938</v>
      </c>
      <c r="EI6356" t="s">
        <v>939</v>
      </c>
      <c r="EM6356" t="s">
        <v>787</v>
      </c>
      <c r="EN6356">
        <v>850</v>
      </c>
    </row>
    <row r="6357" spans="137:144" ht="25.5" customHeight="1">
      <c r="EG6357" t="s">
        <v>786</v>
      </c>
      <c r="EH6357" t="s">
        <v>940</v>
      </c>
      <c r="EI6357" t="s">
        <v>941</v>
      </c>
      <c r="EM6357" t="s">
        <v>787</v>
      </c>
      <c r="EN6357">
        <v>400</v>
      </c>
    </row>
    <row r="6358" spans="137:144" ht="25.5" customHeight="1">
      <c r="EG6358" t="s">
        <v>786</v>
      </c>
      <c r="EH6358" t="s">
        <v>2917</v>
      </c>
      <c r="EI6358" t="s">
        <v>2918</v>
      </c>
      <c r="EM6358" t="s">
        <v>787</v>
      </c>
      <c r="EN6358">
        <v>1000</v>
      </c>
    </row>
    <row r="6359" spans="137:144" ht="25.5" customHeight="1">
      <c r="EG6359" t="s">
        <v>786</v>
      </c>
      <c r="EH6359" t="s">
        <v>942</v>
      </c>
      <c r="EI6359" t="s">
        <v>943</v>
      </c>
      <c r="EM6359" t="s">
        <v>787</v>
      </c>
      <c r="EN6359">
        <v>700</v>
      </c>
    </row>
    <row r="6360" spans="137:144" ht="25.5" customHeight="1">
      <c r="EG6360" t="s">
        <v>786</v>
      </c>
      <c r="EH6360" t="s">
        <v>944</v>
      </c>
      <c r="EI6360" t="s">
        <v>945</v>
      </c>
      <c r="EM6360" t="s">
        <v>787</v>
      </c>
      <c r="EN6360">
        <v>450</v>
      </c>
    </row>
    <row r="6361" spans="137:144" ht="25.5" customHeight="1">
      <c r="EG6361" t="s">
        <v>786</v>
      </c>
      <c r="EH6361" t="s">
        <v>946</v>
      </c>
      <c r="EI6361" t="s">
        <v>947</v>
      </c>
      <c r="EM6361" t="s">
        <v>787</v>
      </c>
      <c r="EN6361">
        <v>300</v>
      </c>
    </row>
    <row r="6362" spans="137:144" ht="25.5" customHeight="1">
      <c r="EG6362" t="s">
        <v>786</v>
      </c>
      <c r="EH6362" t="s">
        <v>2919</v>
      </c>
      <c r="EI6362" t="s">
        <v>2920</v>
      </c>
      <c r="EM6362" t="s">
        <v>787</v>
      </c>
      <c r="EN6362">
        <v>150</v>
      </c>
    </row>
    <row r="6363" spans="137:144" ht="25.5" customHeight="1">
      <c r="EG6363" t="s">
        <v>786</v>
      </c>
      <c r="EH6363" t="s">
        <v>2921</v>
      </c>
      <c r="EI6363" t="s">
        <v>2922</v>
      </c>
      <c r="EM6363" t="s">
        <v>787</v>
      </c>
      <c r="EN6363">
        <v>150</v>
      </c>
    </row>
    <row r="6364" spans="137:144" ht="25.5" customHeight="1">
      <c r="EG6364" t="s">
        <v>786</v>
      </c>
      <c r="EH6364" t="s">
        <v>2923</v>
      </c>
      <c r="EI6364" t="s">
        <v>2924</v>
      </c>
      <c r="EM6364" t="s">
        <v>787</v>
      </c>
      <c r="EN6364">
        <v>250</v>
      </c>
    </row>
    <row r="6365" spans="137:144" ht="25.5" customHeight="1">
      <c r="EG6365" t="s">
        <v>786</v>
      </c>
      <c r="EH6365" t="s">
        <v>2925</v>
      </c>
      <c r="EI6365" t="s">
        <v>2926</v>
      </c>
      <c r="EM6365" t="s">
        <v>787</v>
      </c>
      <c r="EN6365">
        <v>50</v>
      </c>
    </row>
    <row r="6366" spans="137:144" ht="25.5" customHeight="1">
      <c r="EG6366" t="s">
        <v>786</v>
      </c>
      <c r="EH6366" t="s">
        <v>2927</v>
      </c>
      <c r="EI6366" t="s">
        <v>2928</v>
      </c>
      <c r="EM6366" t="s">
        <v>787</v>
      </c>
      <c r="EN6366">
        <v>100</v>
      </c>
    </row>
    <row r="6367" spans="137:144" ht="25.5" customHeight="1">
      <c r="EG6367" t="s">
        <v>786</v>
      </c>
      <c r="EH6367" t="s">
        <v>2929</v>
      </c>
      <c r="EI6367" t="s">
        <v>2930</v>
      </c>
      <c r="EM6367" t="s">
        <v>787</v>
      </c>
      <c r="EN6367">
        <v>950</v>
      </c>
    </row>
    <row r="6368" spans="137:144" ht="25.5" customHeight="1">
      <c r="EG6368" t="s">
        <v>786</v>
      </c>
      <c r="EH6368" t="s">
        <v>2931</v>
      </c>
      <c r="EI6368" t="s">
        <v>2932</v>
      </c>
      <c r="EM6368" t="s">
        <v>787</v>
      </c>
      <c r="EN6368">
        <v>150</v>
      </c>
    </row>
    <row r="6369" spans="137:144" ht="25.5" customHeight="1">
      <c r="EG6369" t="s">
        <v>786</v>
      </c>
      <c r="EH6369" t="s">
        <v>2933</v>
      </c>
      <c r="EI6369" t="s">
        <v>2934</v>
      </c>
      <c r="EM6369" t="s">
        <v>787</v>
      </c>
      <c r="EN6369">
        <v>100</v>
      </c>
    </row>
    <row r="6370" spans="137:144" ht="25.5" customHeight="1">
      <c r="EG6370" t="s">
        <v>786</v>
      </c>
      <c r="EH6370" t="s">
        <v>2935</v>
      </c>
      <c r="EI6370" t="s">
        <v>2936</v>
      </c>
      <c r="EM6370" t="s">
        <v>787</v>
      </c>
      <c r="EN6370">
        <v>1200</v>
      </c>
    </row>
    <row r="6371" spans="137:144" ht="25.5" customHeight="1">
      <c r="EG6371" t="s">
        <v>786</v>
      </c>
      <c r="EH6371" t="s">
        <v>958</v>
      </c>
      <c r="EI6371" t="s">
        <v>959</v>
      </c>
      <c r="EM6371" t="s">
        <v>787</v>
      </c>
      <c r="EN6371">
        <v>200</v>
      </c>
    </row>
    <row r="6372" spans="137:144" ht="25.5" customHeight="1">
      <c r="EG6372" t="s">
        <v>786</v>
      </c>
      <c r="EH6372" t="s">
        <v>960</v>
      </c>
      <c r="EI6372" t="s">
        <v>961</v>
      </c>
      <c r="EM6372" t="s">
        <v>787</v>
      </c>
      <c r="EN6372">
        <v>550</v>
      </c>
    </row>
    <row r="6373" spans="137:144" ht="25.5" customHeight="1">
      <c r="EG6373" t="s">
        <v>786</v>
      </c>
      <c r="EH6373" t="s">
        <v>2937</v>
      </c>
      <c r="EI6373" t="s">
        <v>2938</v>
      </c>
      <c r="EM6373" t="s">
        <v>787</v>
      </c>
      <c r="EN6373">
        <v>200</v>
      </c>
    </row>
    <row r="6374" spans="137:144" ht="25.5" customHeight="1">
      <c r="EG6374" t="s">
        <v>786</v>
      </c>
      <c r="EH6374" t="s">
        <v>2939</v>
      </c>
      <c r="EI6374" t="s">
        <v>2940</v>
      </c>
      <c r="EM6374" t="s">
        <v>787</v>
      </c>
      <c r="EN6374">
        <v>300</v>
      </c>
    </row>
    <row r="6375" spans="137:144" ht="25.5" customHeight="1">
      <c r="EG6375" t="s">
        <v>786</v>
      </c>
      <c r="EH6375" t="s">
        <v>2941</v>
      </c>
      <c r="EI6375" t="s">
        <v>2942</v>
      </c>
      <c r="EM6375" t="s">
        <v>787</v>
      </c>
      <c r="EN6375">
        <v>250</v>
      </c>
    </row>
    <row r="6376" spans="137:144" ht="25.5" customHeight="1">
      <c r="EG6376" t="s">
        <v>786</v>
      </c>
      <c r="EH6376" t="s">
        <v>2943</v>
      </c>
      <c r="EI6376" t="s">
        <v>2944</v>
      </c>
      <c r="EM6376" t="s">
        <v>787</v>
      </c>
      <c r="EN6376">
        <v>200</v>
      </c>
    </row>
    <row r="6377" spans="137:144" ht="25.5" customHeight="1">
      <c r="EG6377" t="s">
        <v>786</v>
      </c>
      <c r="EH6377" t="s">
        <v>2945</v>
      </c>
      <c r="EI6377" t="s">
        <v>2946</v>
      </c>
      <c r="EM6377" t="s">
        <v>787</v>
      </c>
      <c r="EN6377">
        <v>400</v>
      </c>
    </row>
    <row r="6378" spans="137:144" ht="25.5" customHeight="1">
      <c r="EG6378" t="s">
        <v>786</v>
      </c>
      <c r="EH6378" t="s">
        <v>964</v>
      </c>
      <c r="EI6378" t="s">
        <v>965</v>
      </c>
      <c r="EM6378" t="s">
        <v>787</v>
      </c>
      <c r="EN6378">
        <v>650</v>
      </c>
    </row>
    <row r="6379" spans="137:144" ht="25.5" customHeight="1">
      <c r="EG6379" t="s">
        <v>786</v>
      </c>
      <c r="EH6379" t="s">
        <v>2947</v>
      </c>
      <c r="EI6379" t="s">
        <v>2948</v>
      </c>
      <c r="EM6379" t="s">
        <v>787</v>
      </c>
      <c r="EN6379">
        <v>250</v>
      </c>
    </row>
    <row r="6380" spans="137:144" ht="25.5" customHeight="1">
      <c r="EG6380" t="s">
        <v>786</v>
      </c>
      <c r="EH6380" t="s">
        <v>966</v>
      </c>
      <c r="EI6380" t="s">
        <v>967</v>
      </c>
      <c r="EM6380" t="s">
        <v>787</v>
      </c>
      <c r="EN6380">
        <v>300</v>
      </c>
    </row>
    <row r="6381" spans="137:144" ht="25.5" customHeight="1">
      <c r="EG6381" t="s">
        <v>786</v>
      </c>
      <c r="EH6381" t="s">
        <v>968</v>
      </c>
      <c r="EI6381" t="s">
        <v>969</v>
      </c>
      <c r="EM6381" t="s">
        <v>787</v>
      </c>
      <c r="EN6381">
        <v>350</v>
      </c>
    </row>
    <row r="6382" spans="137:144" ht="25.5" customHeight="1">
      <c r="EG6382" t="s">
        <v>786</v>
      </c>
      <c r="EH6382" t="s">
        <v>2949</v>
      </c>
      <c r="EI6382" t="s">
        <v>2950</v>
      </c>
      <c r="EM6382" t="s">
        <v>787</v>
      </c>
      <c r="EN6382">
        <v>50</v>
      </c>
    </row>
    <row r="6383" spans="137:144" ht="25.5" customHeight="1">
      <c r="EG6383" t="s">
        <v>786</v>
      </c>
      <c r="EH6383" t="s">
        <v>2951</v>
      </c>
      <c r="EI6383" t="s">
        <v>2952</v>
      </c>
      <c r="EM6383" t="s">
        <v>787</v>
      </c>
      <c r="EN6383">
        <v>300</v>
      </c>
    </row>
    <row r="6384" spans="137:144" ht="25.5" customHeight="1">
      <c r="EG6384" t="s">
        <v>786</v>
      </c>
      <c r="EH6384" t="s">
        <v>2953</v>
      </c>
      <c r="EI6384" t="s">
        <v>2954</v>
      </c>
      <c r="EM6384" t="s">
        <v>787</v>
      </c>
      <c r="EN6384">
        <v>250</v>
      </c>
    </row>
    <row r="6385" spans="137:144" ht="25.5" customHeight="1">
      <c r="EG6385" t="s">
        <v>786</v>
      </c>
      <c r="EH6385" t="s">
        <v>2955</v>
      </c>
      <c r="EI6385" t="s">
        <v>2956</v>
      </c>
      <c r="EM6385" t="s">
        <v>787</v>
      </c>
      <c r="EN6385">
        <v>1350</v>
      </c>
    </row>
    <row r="6386" spans="137:144" ht="25.5" customHeight="1">
      <c r="EG6386" t="s">
        <v>786</v>
      </c>
      <c r="EH6386" t="s">
        <v>2957</v>
      </c>
      <c r="EI6386" t="s">
        <v>971</v>
      </c>
      <c r="EM6386" t="s">
        <v>787</v>
      </c>
      <c r="EN6386">
        <v>900</v>
      </c>
    </row>
    <row r="6387" spans="137:144" ht="25.5" customHeight="1">
      <c r="EG6387" t="s">
        <v>786</v>
      </c>
      <c r="EH6387" t="s">
        <v>980</v>
      </c>
      <c r="EI6387" t="s">
        <v>2958</v>
      </c>
      <c r="EM6387" t="s">
        <v>787</v>
      </c>
      <c r="EN6387">
        <v>350</v>
      </c>
    </row>
    <row r="6388" spans="137:144" ht="25.5" customHeight="1">
      <c r="EG6388" t="s">
        <v>786</v>
      </c>
      <c r="EH6388" t="s">
        <v>2959</v>
      </c>
      <c r="EI6388" t="s">
        <v>2960</v>
      </c>
      <c r="EM6388" t="s">
        <v>787</v>
      </c>
      <c r="EN6388">
        <v>1050</v>
      </c>
    </row>
    <row r="6389" spans="137:144" ht="25.5" customHeight="1">
      <c r="EG6389" t="s">
        <v>786</v>
      </c>
      <c r="EH6389" t="s">
        <v>2961</v>
      </c>
      <c r="EI6389" t="s">
        <v>2962</v>
      </c>
      <c r="EM6389" t="s">
        <v>787</v>
      </c>
      <c r="EN6389">
        <v>900</v>
      </c>
    </row>
    <row r="6390" spans="137:144" ht="25.5" customHeight="1">
      <c r="EG6390" t="s">
        <v>786</v>
      </c>
      <c r="EH6390" t="s">
        <v>2963</v>
      </c>
      <c r="EI6390" t="s">
        <v>2964</v>
      </c>
      <c r="EM6390" t="s">
        <v>787</v>
      </c>
      <c r="EN6390">
        <v>50</v>
      </c>
    </row>
    <row r="6391" spans="137:144" ht="25.5" customHeight="1">
      <c r="EG6391" t="s">
        <v>786</v>
      </c>
      <c r="EH6391" t="s">
        <v>2965</v>
      </c>
      <c r="EI6391" t="s">
        <v>2966</v>
      </c>
      <c r="EM6391" t="s">
        <v>787</v>
      </c>
      <c r="EN6391">
        <v>150</v>
      </c>
    </row>
    <row r="6392" spans="137:144" ht="25.5" customHeight="1">
      <c r="EG6392" t="s">
        <v>786</v>
      </c>
      <c r="EH6392" t="s">
        <v>2967</v>
      </c>
      <c r="EI6392" t="s">
        <v>989</v>
      </c>
      <c r="EM6392" t="s">
        <v>787</v>
      </c>
      <c r="EN6392">
        <v>900</v>
      </c>
    </row>
    <row r="6393" spans="137:144" ht="25.5" customHeight="1">
      <c r="EG6393" t="s">
        <v>786</v>
      </c>
      <c r="EH6393" t="s">
        <v>2968</v>
      </c>
      <c r="EI6393" t="s">
        <v>2969</v>
      </c>
      <c r="EM6393" t="s">
        <v>787</v>
      </c>
      <c r="EN6393">
        <v>500</v>
      </c>
    </row>
    <row r="6394" spans="137:144" ht="25.5" customHeight="1">
      <c r="EG6394" t="s">
        <v>786</v>
      </c>
      <c r="EH6394" t="s">
        <v>992</v>
      </c>
      <c r="EI6394" t="s">
        <v>993</v>
      </c>
      <c r="EM6394" t="s">
        <v>787</v>
      </c>
      <c r="EN6394">
        <v>200</v>
      </c>
    </row>
    <row r="6395" spans="137:144" ht="25.5" customHeight="1">
      <c r="EG6395" t="s">
        <v>786</v>
      </c>
      <c r="EH6395" t="s">
        <v>994</v>
      </c>
      <c r="EI6395" t="s">
        <v>995</v>
      </c>
      <c r="EM6395" t="s">
        <v>787</v>
      </c>
      <c r="EN6395">
        <v>950</v>
      </c>
    </row>
    <row r="6396" spans="137:144" ht="25.5" customHeight="1">
      <c r="EG6396" t="s">
        <v>786</v>
      </c>
      <c r="EH6396" t="s">
        <v>996</v>
      </c>
      <c r="EI6396" t="s">
        <v>997</v>
      </c>
      <c r="EM6396" t="s">
        <v>787</v>
      </c>
      <c r="EN6396">
        <v>200</v>
      </c>
    </row>
    <row r="6397" spans="137:144" ht="25.5" customHeight="1">
      <c r="EG6397" t="s">
        <v>786</v>
      </c>
      <c r="EH6397" t="s">
        <v>998</v>
      </c>
      <c r="EI6397" t="s">
        <v>999</v>
      </c>
      <c r="EM6397" t="s">
        <v>787</v>
      </c>
      <c r="EN6397">
        <v>250</v>
      </c>
    </row>
    <row r="6398" spans="137:144" ht="25.5" customHeight="1">
      <c r="EG6398" t="s">
        <v>786</v>
      </c>
      <c r="EH6398" t="s">
        <v>1000</v>
      </c>
      <c r="EI6398" t="s">
        <v>1001</v>
      </c>
      <c r="EM6398" t="s">
        <v>787</v>
      </c>
      <c r="EN6398">
        <v>200</v>
      </c>
    </row>
    <row r="6399" spans="137:144" ht="25.5" customHeight="1">
      <c r="EG6399" t="s">
        <v>786</v>
      </c>
      <c r="EH6399" t="s">
        <v>1002</v>
      </c>
      <c r="EI6399" t="s">
        <v>1003</v>
      </c>
      <c r="EM6399" t="s">
        <v>787</v>
      </c>
      <c r="EN6399">
        <v>250</v>
      </c>
    </row>
    <row r="6400" spans="137:144" ht="25.5" customHeight="1">
      <c r="EG6400" t="s">
        <v>786</v>
      </c>
      <c r="EH6400" t="s">
        <v>1004</v>
      </c>
      <c r="EI6400" t="s">
        <v>1005</v>
      </c>
      <c r="EM6400" t="s">
        <v>787</v>
      </c>
      <c r="EN6400">
        <v>450</v>
      </c>
    </row>
    <row r="6401" spans="137:144" ht="25.5" customHeight="1">
      <c r="EG6401" t="s">
        <v>786</v>
      </c>
      <c r="EH6401" t="s">
        <v>1006</v>
      </c>
      <c r="EI6401" t="s">
        <v>1007</v>
      </c>
      <c r="EM6401" t="s">
        <v>787</v>
      </c>
      <c r="EN6401">
        <v>550</v>
      </c>
    </row>
    <row r="6402" spans="137:144" ht="25.5" customHeight="1">
      <c r="EG6402" t="s">
        <v>786</v>
      </c>
      <c r="EH6402" t="s">
        <v>2970</v>
      </c>
      <c r="EI6402" t="s">
        <v>2971</v>
      </c>
      <c r="EM6402" t="s">
        <v>787</v>
      </c>
      <c r="EN6402">
        <v>700</v>
      </c>
    </row>
    <row r="6403" spans="137:144" ht="25.5" customHeight="1">
      <c r="EG6403" t="s">
        <v>786</v>
      </c>
      <c r="EH6403" t="s">
        <v>1008</v>
      </c>
      <c r="EI6403" t="s">
        <v>1009</v>
      </c>
      <c r="EM6403" t="s">
        <v>787</v>
      </c>
      <c r="EN6403">
        <v>300</v>
      </c>
    </row>
    <row r="6404" spans="137:144" ht="25.5" customHeight="1">
      <c r="EG6404" t="s">
        <v>786</v>
      </c>
      <c r="EH6404" t="s">
        <v>2972</v>
      </c>
      <c r="EI6404" t="s">
        <v>2973</v>
      </c>
      <c r="EM6404" t="s">
        <v>787</v>
      </c>
      <c r="EN6404">
        <v>300</v>
      </c>
    </row>
    <row r="6405" spans="137:144" ht="25.5" customHeight="1">
      <c r="EG6405" t="s">
        <v>786</v>
      </c>
      <c r="EH6405" t="s">
        <v>1012</v>
      </c>
      <c r="EI6405" t="s">
        <v>1013</v>
      </c>
      <c r="EM6405" t="s">
        <v>787</v>
      </c>
      <c r="EN6405">
        <v>250</v>
      </c>
    </row>
    <row r="6406" spans="137:144" ht="25.5" customHeight="1">
      <c r="EG6406" t="s">
        <v>786</v>
      </c>
      <c r="EH6406" t="s">
        <v>2974</v>
      </c>
      <c r="EI6406" t="s">
        <v>2975</v>
      </c>
      <c r="EM6406" t="s">
        <v>787</v>
      </c>
      <c r="EN6406">
        <v>950</v>
      </c>
    </row>
    <row r="6407" spans="137:144" ht="25.5" customHeight="1">
      <c r="EG6407" t="s">
        <v>786</v>
      </c>
      <c r="EH6407" t="s">
        <v>1014</v>
      </c>
      <c r="EI6407" t="s">
        <v>2976</v>
      </c>
      <c r="EM6407" t="s">
        <v>787</v>
      </c>
      <c r="EN6407">
        <v>300</v>
      </c>
    </row>
    <row r="6408" spans="137:144" ht="25.5" customHeight="1">
      <c r="EG6408" t="s">
        <v>786</v>
      </c>
      <c r="EH6408" t="s">
        <v>1016</v>
      </c>
      <c r="EI6408" t="s">
        <v>2977</v>
      </c>
      <c r="EM6408" t="s">
        <v>787</v>
      </c>
      <c r="EN6408">
        <v>400</v>
      </c>
    </row>
    <row r="6409" spans="137:144" ht="25.5" customHeight="1">
      <c r="EG6409" t="s">
        <v>786</v>
      </c>
      <c r="EH6409" t="s">
        <v>1018</v>
      </c>
      <c r="EI6409" t="s">
        <v>1019</v>
      </c>
      <c r="EM6409" t="s">
        <v>787</v>
      </c>
      <c r="EN6409">
        <v>1000</v>
      </c>
    </row>
    <row r="6410" spans="137:144" ht="25.5" customHeight="1">
      <c r="EG6410" t="s">
        <v>786</v>
      </c>
      <c r="EH6410" t="s">
        <v>1020</v>
      </c>
      <c r="EI6410" t="s">
        <v>1021</v>
      </c>
      <c r="EM6410" t="s">
        <v>787</v>
      </c>
      <c r="EN6410">
        <v>400</v>
      </c>
    </row>
    <row r="6411" spans="137:144" ht="25.5" customHeight="1">
      <c r="EG6411" t="s">
        <v>786</v>
      </c>
      <c r="EH6411" t="s">
        <v>1022</v>
      </c>
      <c r="EI6411" t="s">
        <v>1023</v>
      </c>
      <c r="EM6411" t="s">
        <v>787</v>
      </c>
      <c r="EN6411">
        <v>600</v>
      </c>
    </row>
    <row r="6412" spans="137:144" ht="25.5" customHeight="1">
      <c r="EG6412" t="s">
        <v>786</v>
      </c>
      <c r="EH6412" t="s">
        <v>2978</v>
      </c>
      <c r="EI6412" t="s">
        <v>2979</v>
      </c>
      <c r="EM6412" t="s">
        <v>787</v>
      </c>
      <c r="EN6412">
        <v>300</v>
      </c>
    </row>
    <row r="6413" spans="137:144" ht="25.5" customHeight="1">
      <c r="EG6413" t="s">
        <v>786</v>
      </c>
      <c r="EH6413" t="s">
        <v>2980</v>
      </c>
      <c r="EI6413" t="s">
        <v>2981</v>
      </c>
      <c r="EM6413" t="s">
        <v>787</v>
      </c>
      <c r="EN6413">
        <v>350</v>
      </c>
    </row>
    <row r="6414" spans="137:144" ht="25.5" customHeight="1">
      <c r="EG6414" t="s">
        <v>786</v>
      </c>
      <c r="EH6414" t="s">
        <v>2982</v>
      </c>
      <c r="EI6414" t="s">
        <v>2983</v>
      </c>
      <c r="EM6414" t="s">
        <v>787</v>
      </c>
      <c r="EN6414">
        <v>200</v>
      </c>
    </row>
    <row r="6415" spans="137:144" ht="25.5" customHeight="1">
      <c r="EG6415" t="s">
        <v>786</v>
      </c>
      <c r="EH6415" t="s">
        <v>2984</v>
      </c>
      <c r="EI6415" t="s">
        <v>2985</v>
      </c>
      <c r="EM6415" t="s">
        <v>787</v>
      </c>
      <c r="EN6415">
        <v>450</v>
      </c>
    </row>
    <row r="6416" spans="137:144" ht="25.5" customHeight="1">
      <c r="EG6416" t="s">
        <v>786</v>
      </c>
      <c r="EH6416" t="s">
        <v>1034</v>
      </c>
      <c r="EI6416" t="s">
        <v>2986</v>
      </c>
      <c r="EM6416" t="s">
        <v>787</v>
      </c>
      <c r="EN6416">
        <v>1200</v>
      </c>
    </row>
    <row r="6417" spans="137:144" ht="25.5" customHeight="1">
      <c r="EG6417" t="s">
        <v>786</v>
      </c>
      <c r="EH6417" t="s">
        <v>1036</v>
      </c>
      <c r="EI6417" t="s">
        <v>2987</v>
      </c>
      <c r="EM6417" t="s">
        <v>787</v>
      </c>
      <c r="EN6417">
        <v>1150</v>
      </c>
    </row>
    <row r="6418" spans="137:144" ht="25.5" customHeight="1">
      <c r="EG6418" t="s">
        <v>786</v>
      </c>
      <c r="EH6418" t="s">
        <v>2988</v>
      </c>
      <c r="EI6418" t="s">
        <v>2989</v>
      </c>
      <c r="EM6418" t="s">
        <v>787</v>
      </c>
      <c r="EN6418">
        <v>500</v>
      </c>
    </row>
    <row r="6419" spans="137:144" ht="25.5" customHeight="1">
      <c r="EG6419" t="s">
        <v>786</v>
      </c>
      <c r="EH6419" t="s">
        <v>2990</v>
      </c>
      <c r="EI6419" t="s">
        <v>2991</v>
      </c>
      <c r="EM6419" t="s">
        <v>787</v>
      </c>
      <c r="EN6419">
        <v>450</v>
      </c>
    </row>
    <row r="6420" spans="137:144" ht="25.5" customHeight="1">
      <c r="EG6420" t="s">
        <v>786</v>
      </c>
      <c r="EH6420" t="s">
        <v>2992</v>
      </c>
      <c r="EI6420" t="s">
        <v>2993</v>
      </c>
      <c r="EM6420" t="s">
        <v>787</v>
      </c>
      <c r="EN6420">
        <v>450</v>
      </c>
    </row>
    <row r="6421" spans="137:144" ht="25.5" customHeight="1">
      <c r="EG6421" t="s">
        <v>786</v>
      </c>
      <c r="EH6421" t="s">
        <v>2994</v>
      </c>
      <c r="EI6421" t="s">
        <v>2995</v>
      </c>
      <c r="EM6421" t="s">
        <v>787</v>
      </c>
      <c r="EN6421">
        <v>450</v>
      </c>
    </row>
    <row r="6422" spans="137:144" ht="25.5" customHeight="1">
      <c r="EG6422" t="s">
        <v>786</v>
      </c>
      <c r="EH6422" t="s">
        <v>2996</v>
      </c>
      <c r="EI6422" t="s">
        <v>2997</v>
      </c>
      <c r="EM6422" t="s">
        <v>787</v>
      </c>
      <c r="EN6422">
        <v>350</v>
      </c>
    </row>
    <row r="6423" spans="137:144" ht="25.5" customHeight="1">
      <c r="EG6423" t="s">
        <v>786</v>
      </c>
      <c r="EH6423" t="s">
        <v>2998</v>
      </c>
      <c r="EI6423" t="s">
        <v>2999</v>
      </c>
      <c r="EM6423" t="s">
        <v>787</v>
      </c>
      <c r="EN6423">
        <v>100</v>
      </c>
    </row>
    <row r="6424" spans="137:144" ht="25.5" customHeight="1">
      <c r="EG6424" t="s">
        <v>786</v>
      </c>
      <c r="EH6424" t="s">
        <v>3000</v>
      </c>
      <c r="EI6424" t="s">
        <v>3001</v>
      </c>
      <c r="EM6424" t="s">
        <v>787</v>
      </c>
      <c r="EN6424">
        <v>150</v>
      </c>
    </row>
    <row r="6425" spans="137:144" ht="25.5" customHeight="1">
      <c r="EG6425" t="s">
        <v>786</v>
      </c>
      <c r="EH6425" t="s">
        <v>1042</v>
      </c>
      <c r="EI6425" t="s">
        <v>1043</v>
      </c>
      <c r="EM6425" t="s">
        <v>787</v>
      </c>
      <c r="EN6425">
        <v>100</v>
      </c>
    </row>
    <row r="6426" spans="137:144" ht="25.5" customHeight="1">
      <c r="EG6426" t="s">
        <v>786</v>
      </c>
      <c r="EH6426" t="s">
        <v>1044</v>
      </c>
      <c r="EI6426" t="s">
        <v>1045</v>
      </c>
      <c r="EM6426" t="s">
        <v>787</v>
      </c>
      <c r="EN6426">
        <v>200</v>
      </c>
    </row>
    <row r="6427" spans="137:144" ht="25.5" customHeight="1">
      <c r="EG6427" t="s">
        <v>786</v>
      </c>
      <c r="EH6427" t="s">
        <v>1046</v>
      </c>
      <c r="EI6427" t="s">
        <v>1047</v>
      </c>
      <c r="EM6427" t="s">
        <v>787</v>
      </c>
      <c r="EN6427">
        <v>50</v>
      </c>
    </row>
    <row r="6428" spans="137:144" ht="25.5" customHeight="1">
      <c r="EG6428" t="s">
        <v>786</v>
      </c>
      <c r="EH6428" t="s">
        <v>1048</v>
      </c>
      <c r="EI6428" t="s">
        <v>1049</v>
      </c>
      <c r="EM6428" t="s">
        <v>787</v>
      </c>
      <c r="EN6428">
        <v>0</v>
      </c>
    </row>
    <row r="6429" spans="137:144" ht="25.5" customHeight="1">
      <c r="EG6429" t="s">
        <v>786</v>
      </c>
      <c r="EH6429" t="s">
        <v>1050</v>
      </c>
      <c r="EI6429" t="s">
        <v>3002</v>
      </c>
      <c r="EM6429" t="s">
        <v>787</v>
      </c>
      <c r="EN6429">
        <v>0</v>
      </c>
    </row>
    <row r="6430" spans="137:144" ht="25.5" customHeight="1">
      <c r="EG6430" t="s">
        <v>786</v>
      </c>
      <c r="EH6430" t="s">
        <v>1052</v>
      </c>
      <c r="EI6430" t="s">
        <v>1053</v>
      </c>
      <c r="EM6430" t="s">
        <v>787</v>
      </c>
      <c r="EN6430">
        <v>0</v>
      </c>
    </row>
    <row r="6431" spans="137:144" ht="25.5" customHeight="1">
      <c r="EG6431" t="s">
        <v>786</v>
      </c>
      <c r="EH6431" t="s">
        <v>1674</v>
      </c>
      <c r="EI6431" t="s">
        <v>3003</v>
      </c>
      <c r="EM6431" t="s">
        <v>787</v>
      </c>
      <c r="EN6431">
        <v>300</v>
      </c>
    </row>
    <row r="6432" spans="137:144" ht="25.5" customHeight="1">
      <c r="EG6432" t="s">
        <v>786</v>
      </c>
      <c r="EH6432" t="s">
        <v>1054</v>
      </c>
      <c r="EI6432" t="s">
        <v>1055</v>
      </c>
      <c r="EM6432" t="s">
        <v>787</v>
      </c>
      <c r="EN6432">
        <v>150</v>
      </c>
    </row>
    <row r="6433" spans="137:144" ht="25.5" customHeight="1">
      <c r="EG6433" t="s">
        <v>786</v>
      </c>
      <c r="EH6433" t="s">
        <v>1056</v>
      </c>
      <c r="EI6433" t="s">
        <v>1057</v>
      </c>
      <c r="EM6433" t="s">
        <v>787</v>
      </c>
      <c r="EN6433">
        <v>250</v>
      </c>
    </row>
    <row r="6434" spans="137:144" ht="25.5" customHeight="1">
      <c r="EG6434" t="s">
        <v>786</v>
      </c>
      <c r="EH6434" t="s">
        <v>1684</v>
      </c>
      <c r="EI6434" t="s">
        <v>3004</v>
      </c>
      <c r="EM6434" t="s">
        <v>787</v>
      </c>
      <c r="EN6434">
        <v>300</v>
      </c>
    </row>
    <row r="6435" spans="137:144" ht="25.5" customHeight="1">
      <c r="EG6435" t="s">
        <v>786</v>
      </c>
      <c r="EH6435" t="s">
        <v>3005</v>
      </c>
      <c r="EI6435" t="s">
        <v>3006</v>
      </c>
      <c r="EM6435" t="s">
        <v>787</v>
      </c>
      <c r="EN6435">
        <v>1200</v>
      </c>
    </row>
    <row r="6436" spans="137:144" ht="25.5" customHeight="1">
      <c r="EG6436" t="s">
        <v>786</v>
      </c>
      <c r="EH6436" t="s">
        <v>3007</v>
      </c>
      <c r="EI6436" t="s">
        <v>3008</v>
      </c>
      <c r="EM6436" t="s">
        <v>787</v>
      </c>
      <c r="EN6436">
        <v>650</v>
      </c>
    </row>
    <row r="6437" spans="137:144" ht="25.5" customHeight="1">
      <c r="EG6437" t="s">
        <v>786</v>
      </c>
      <c r="EH6437" t="s">
        <v>3009</v>
      </c>
      <c r="EI6437" t="s">
        <v>1680</v>
      </c>
      <c r="EM6437" t="s">
        <v>787</v>
      </c>
      <c r="EN6437">
        <v>1050</v>
      </c>
    </row>
    <row r="6438" spans="137:144" ht="25.5" customHeight="1">
      <c r="EG6438" t="s">
        <v>786</v>
      </c>
      <c r="EH6438" t="s">
        <v>1062</v>
      </c>
      <c r="EI6438" t="s">
        <v>1063</v>
      </c>
      <c r="EM6438" t="s">
        <v>787</v>
      </c>
      <c r="EN6438">
        <v>50</v>
      </c>
    </row>
    <row r="6439" spans="137:144" ht="25.5" customHeight="1">
      <c r="EG6439" t="s">
        <v>786</v>
      </c>
      <c r="EH6439" t="s">
        <v>1687</v>
      </c>
      <c r="EI6439" t="s">
        <v>3010</v>
      </c>
      <c r="EM6439" t="s">
        <v>787</v>
      </c>
      <c r="EN6439">
        <v>100</v>
      </c>
    </row>
    <row r="6440" spans="137:144" ht="25.5" customHeight="1">
      <c r="EG6440" t="s">
        <v>786</v>
      </c>
      <c r="EH6440" t="s">
        <v>1691</v>
      </c>
      <c r="EI6440" t="s">
        <v>3011</v>
      </c>
      <c r="EM6440" t="s">
        <v>787</v>
      </c>
      <c r="EN6440">
        <v>100</v>
      </c>
    </row>
    <row r="6441" spans="137:144" ht="25.5" customHeight="1">
      <c r="EG6441" t="s">
        <v>786</v>
      </c>
      <c r="EH6441" t="s">
        <v>1694</v>
      </c>
      <c r="EI6441" t="s">
        <v>3012</v>
      </c>
      <c r="EM6441" t="s">
        <v>787</v>
      </c>
      <c r="EN6441">
        <v>100</v>
      </c>
    </row>
    <row r="6442" spans="137:144" ht="25.5" customHeight="1">
      <c r="EG6442" t="s">
        <v>786</v>
      </c>
      <c r="EH6442" t="s">
        <v>3013</v>
      </c>
      <c r="EI6442" t="s">
        <v>3014</v>
      </c>
      <c r="EM6442" t="s">
        <v>787</v>
      </c>
      <c r="EN6442">
        <v>300</v>
      </c>
    </row>
    <row r="6443" spans="137:144" ht="25.5" customHeight="1">
      <c r="EG6443" t="s">
        <v>786</v>
      </c>
      <c r="EH6443" t="s">
        <v>3015</v>
      </c>
      <c r="EI6443" t="s">
        <v>3016</v>
      </c>
      <c r="EM6443" t="s">
        <v>787</v>
      </c>
      <c r="EN6443">
        <v>200</v>
      </c>
    </row>
    <row r="6444" spans="137:144" ht="25.5" customHeight="1">
      <c r="EG6444" t="s">
        <v>786</v>
      </c>
      <c r="EH6444" t="s">
        <v>3017</v>
      </c>
      <c r="EI6444" t="s">
        <v>3018</v>
      </c>
      <c r="EM6444" t="s">
        <v>787</v>
      </c>
      <c r="EN6444">
        <v>200</v>
      </c>
    </row>
    <row r="6445" spans="137:144" ht="25.5" customHeight="1">
      <c r="EG6445" t="s">
        <v>786</v>
      </c>
      <c r="EH6445" t="s">
        <v>3019</v>
      </c>
      <c r="EI6445" t="s">
        <v>1693</v>
      </c>
      <c r="EM6445" t="s">
        <v>787</v>
      </c>
      <c r="EN6445">
        <v>550</v>
      </c>
    </row>
    <row r="6446" spans="137:144" ht="25.5" customHeight="1">
      <c r="EG6446" t="s">
        <v>786</v>
      </c>
      <c r="EH6446" t="s">
        <v>1068</v>
      </c>
      <c r="EI6446" t="s">
        <v>1069</v>
      </c>
      <c r="EM6446" t="s">
        <v>787</v>
      </c>
      <c r="EN6446">
        <v>150</v>
      </c>
    </row>
    <row r="6447" spans="137:144" ht="25.5" customHeight="1">
      <c r="EG6447" t="s">
        <v>786</v>
      </c>
      <c r="EH6447" t="s">
        <v>1070</v>
      </c>
      <c r="EI6447" t="s">
        <v>1071</v>
      </c>
      <c r="EM6447" t="s">
        <v>787</v>
      </c>
      <c r="EN6447">
        <v>200</v>
      </c>
    </row>
    <row r="6448" spans="137:144" ht="25.5" customHeight="1">
      <c r="EG6448" t="s">
        <v>786</v>
      </c>
      <c r="EH6448" t="s">
        <v>1072</v>
      </c>
      <c r="EI6448" t="s">
        <v>1073</v>
      </c>
      <c r="EM6448" t="s">
        <v>787</v>
      </c>
      <c r="EN6448">
        <v>50</v>
      </c>
    </row>
    <row r="6449" spans="137:144" ht="25.5" customHeight="1">
      <c r="EG6449" t="s">
        <v>786</v>
      </c>
      <c r="EH6449" t="s">
        <v>1078</v>
      </c>
      <c r="EI6449" t="s">
        <v>1079</v>
      </c>
      <c r="EM6449" t="s">
        <v>787</v>
      </c>
      <c r="EN6449">
        <v>100</v>
      </c>
    </row>
    <row r="6450" spans="137:144" ht="25.5" customHeight="1">
      <c r="EG6450" t="s">
        <v>786</v>
      </c>
      <c r="EH6450" t="s">
        <v>1080</v>
      </c>
      <c r="EI6450" t="s">
        <v>1081</v>
      </c>
      <c r="EM6450" t="s">
        <v>787</v>
      </c>
      <c r="EN6450">
        <v>100</v>
      </c>
    </row>
    <row r="6451" spans="137:144" ht="25.5" customHeight="1">
      <c r="EG6451" t="s">
        <v>786</v>
      </c>
      <c r="EH6451" t="s">
        <v>1082</v>
      </c>
      <c r="EI6451" t="s">
        <v>1083</v>
      </c>
      <c r="EM6451" t="s">
        <v>787</v>
      </c>
      <c r="EN6451">
        <v>100</v>
      </c>
    </row>
    <row r="6452" spans="137:144" ht="25.5" customHeight="1">
      <c r="EG6452" t="s">
        <v>786</v>
      </c>
      <c r="EH6452" t="s">
        <v>1084</v>
      </c>
      <c r="EI6452" t="s">
        <v>1085</v>
      </c>
      <c r="EM6452" t="s">
        <v>787</v>
      </c>
      <c r="EN6452">
        <v>100</v>
      </c>
    </row>
    <row r="6453" spans="137:144" ht="25.5" customHeight="1">
      <c r="EG6453" t="s">
        <v>786</v>
      </c>
      <c r="EH6453" t="s">
        <v>3020</v>
      </c>
      <c r="EI6453" t="s">
        <v>3021</v>
      </c>
      <c r="EM6453" t="s">
        <v>787</v>
      </c>
      <c r="EN6453">
        <v>1150</v>
      </c>
    </row>
    <row r="6454" spans="137:144" ht="25.5" customHeight="1">
      <c r="EG6454" t="s">
        <v>786</v>
      </c>
      <c r="EH6454" t="s">
        <v>1088</v>
      </c>
      <c r="EI6454" t="s">
        <v>3022</v>
      </c>
      <c r="EM6454" t="s">
        <v>787</v>
      </c>
      <c r="EN6454">
        <v>250</v>
      </c>
    </row>
    <row r="6455" spans="137:144" ht="25.5" customHeight="1">
      <c r="EG6455" t="s">
        <v>786</v>
      </c>
      <c r="EH6455" t="s">
        <v>1704</v>
      </c>
      <c r="EI6455" t="s">
        <v>3023</v>
      </c>
      <c r="EM6455" t="s">
        <v>787</v>
      </c>
      <c r="EN6455">
        <v>250</v>
      </c>
    </row>
    <row r="6456" spans="137:144" ht="25.5" customHeight="1">
      <c r="EG6456" t="s">
        <v>786</v>
      </c>
      <c r="EH6456" t="s">
        <v>1090</v>
      </c>
      <c r="EI6456" t="s">
        <v>1091</v>
      </c>
      <c r="EM6456" t="s">
        <v>787</v>
      </c>
      <c r="EN6456">
        <v>400</v>
      </c>
    </row>
    <row r="6457" spans="137:144" ht="25.5" customHeight="1">
      <c r="EG6457" t="s">
        <v>786</v>
      </c>
      <c r="EH6457" t="s">
        <v>1707</v>
      </c>
      <c r="EI6457" t="s">
        <v>3024</v>
      </c>
      <c r="EM6457" t="s">
        <v>787</v>
      </c>
      <c r="EN6457">
        <v>750</v>
      </c>
    </row>
    <row r="6458" spans="137:144" ht="25.5" customHeight="1">
      <c r="EG6458" t="s">
        <v>786</v>
      </c>
      <c r="EH6458" t="s">
        <v>1709</v>
      </c>
      <c r="EI6458" t="s">
        <v>3025</v>
      </c>
      <c r="EM6458" t="s">
        <v>787</v>
      </c>
      <c r="EN6458">
        <v>100</v>
      </c>
    </row>
    <row r="6459" spans="137:144" ht="25.5" customHeight="1">
      <c r="EG6459" t="s">
        <v>786</v>
      </c>
      <c r="EH6459" t="s">
        <v>1710</v>
      </c>
      <c r="EI6459" t="s">
        <v>3026</v>
      </c>
      <c r="EM6459" t="s">
        <v>787</v>
      </c>
      <c r="EN6459">
        <v>50</v>
      </c>
    </row>
    <row r="6460" spans="137:144" ht="25.5" customHeight="1">
      <c r="EG6460" t="s">
        <v>786</v>
      </c>
      <c r="EH6460" t="s">
        <v>1712</v>
      </c>
      <c r="EI6460" t="s">
        <v>3027</v>
      </c>
      <c r="EM6460" t="s">
        <v>787</v>
      </c>
      <c r="EN6460">
        <v>100</v>
      </c>
    </row>
    <row r="6461" spans="137:144" ht="25.5" customHeight="1">
      <c r="EG6461" t="s">
        <v>786</v>
      </c>
      <c r="EH6461" t="s">
        <v>1714</v>
      </c>
      <c r="EI6461" t="s">
        <v>3028</v>
      </c>
      <c r="EM6461" t="s">
        <v>787</v>
      </c>
      <c r="EN6461">
        <v>150</v>
      </c>
    </row>
    <row r="6462" spans="137:144" ht="25.5" customHeight="1">
      <c r="EG6462" t="s">
        <v>786</v>
      </c>
      <c r="EH6462" t="s">
        <v>1098</v>
      </c>
      <c r="EI6462" t="s">
        <v>1099</v>
      </c>
      <c r="EM6462" t="s">
        <v>787</v>
      </c>
      <c r="EN6462">
        <v>300</v>
      </c>
    </row>
    <row r="6463" spans="137:144" ht="25.5" customHeight="1">
      <c r="EG6463" t="s">
        <v>786</v>
      </c>
      <c r="EH6463" t="s">
        <v>1717</v>
      </c>
      <c r="EI6463" t="s">
        <v>3029</v>
      </c>
      <c r="EM6463" t="s">
        <v>787</v>
      </c>
      <c r="EN6463">
        <v>100</v>
      </c>
    </row>
    <row r="6464" spans="137:144" ht="25.5" customHeight="1">
      <c r="EG6464" t="s">
        <v>786</v>
      </c>
      <c r="EH6464" t="s">
        <v>1719</v>
      </c>
      <c r="EI6464" t="s">
        <v>3030</v>
      </c>
      <c r="EM6464" t="s">
        <v>787</v>
      </c>
      <c r="EN6464">
        <v>150</v>
      </c>
    </row>
    <row r="6465" spans="137:144" ht="25.5" customHeight="1">
      <c r="EG6465" t="s">
        <v>786</v>
      </c>
      <c r="EH6465" t="s">
        <v>1721</v>
      </c>
      <c r="EI6465" t="s">
        <v>3031</v>
      </c>
      <c r="EM6465" t="s">
        <v>787</v>
      </c>
      <c r="EN6465">
        <v>50</v>
      </c>
    </row>
    <row r="6466" spans="137:144" ht="25.5" customHeight="1">
      <c r="EG6466" t="s">
        <v>786</v>
      </c>
      <c r="EH6466" t="s">
        <v>1108</v>
      </c>
      <c r="EI6466" t="s">
        <v>1109</v>
      </c>
      <c r="EM6466" t="s">
        <v>787</v>
      </c>
      <c r="EN6466">
        <v>250</v>
      </c>
    </row>
    <row r="6467" spans="137:144" ht="25.5" customHeight="1">
      <c r="EG6467" t="s">
        <v>786</v>
      </c>
      <c r="EH6467" t="s">
        <v>1110</v>
      </c>
      <c r="EI6467" t="s">
        <v>1111</v>
      </c>
      <c r="EM6467" t="s">
        <v>787</v>
      </c>
      <c r="EN6467">
        <v>150</v>
      </c>
    </row>
    <row r="6468" spans="137:144" ht="25.5" customHeight="1">
      <c r="EG6468" t="s">
        <v>786</v>
      </c>
      <c r="EH6468" t="s">
        <v>1725</v>
      </c>
      <c r="EI6468" t="s">
        <v>3032</v>
      </c>
      <c r="EM6468" t="s">
        <v>787</v>
      </c>
      <c r="EN6468">
        <v>150</v>
      </c>
    </row>
    <row r="6469" spans="137:144" ht="25.5" customHeight="1">
      <c r="EG6469" t="s">
        <v>786</v>
      </c>
      <c r="EH6469" t="s">
        <v>1120</v>
      </c>
      <c r="EI6469" t="s">
        <v>1121</v>
      </c>
      <c r="EM6469" t="s">
        <v>787</v>
      </c>
      <c r="EN6469">
        <v>200</v>
      </c>
    </row>
    <row r="6470" spans="137:144" ht="25.5" customHeight="1">
      <c r="EG6470" t="s">
        <v>786</v>
      </c>
      <c r="EH6470" t="s">
        <v>1730</v>
      </c>
      <c r="EI6470" t="s">
        <v>3033</v>
      </c>
      <c r="EM6470" t="s">
        <v>787</v>
      </c>
      <c r="EN6470">
        <v>200</v>
      </c>
    </row>
    <row r="6471" spans="137:144" ht="25.5" customHeight="1">
      <c r="EG6471" t="s">
        <v>786</v>
      </c>
      <c r="EH6471" t="s">
        <v>1732</v>
      </c>
      <c r="EI6471" t="s">
        <v>3034</v>
      </c>
      <c r="EM6471" t="s">
        <v>787</v>
      </c>
      <c r="EN6471">
        <v>100</v>
      </c>
    </row>
    <row r="6472" spans="137:144" ht="25.5" customHeight="1">
      <c r="EG6472" t="s">
        <v>786</v>
      </c>
      <c r="EH6472" t="s">
        <v>1122</v>
      </c>
      <c r="EI6472" t="s">
        <v>1123</v>
      </c>
      <c r="EM6472" t="s">
        <v>787</v>
      </c>
      <c r="EN6472">
        <v>150</v>
      </c>
    </row>
    <row r="6473" spans="137:144" ht="25.5" customHeight="1">
      <c r="EG6473" t="s">
        <v>786</v>
      </c>
      <c r="EH6473" t="s">
        <v>1124</v>
      </c>
      <c r="EI6473" t="s">
        <v>1125</v>
      </c>
      <c r="EM6473" t="s">
        <v>787</v>
      </c>
      <c r="EN6473">
        <v>550</v>
      </c>
    </row>
    <row r="6474" spans="137:144" ht="25.5" customHeight="1">
      <c r="EG6474" t="s">
        <v>786</v>
      </c>
      <c r="EH6474" t="s">
        <v>1130</v>
      </c>
      <c r="EI6474" t="s">
        <v>3035</v>
      </c>
      <c r="EM6474" t="s">
        <v>787</v>
      </c>
      <c r="EN6474">
        <v>600</v>
      </c>
    </row>
    <row r="6475" spans="137:144" ht="25.5" customHeight="1">
      <c r="EG6475" t="s">
        <v>786</v>
      </c>
      <c r="EH6475" t="s">
        <v>1737</v>
      </c>
      <c r="EI6475" t="s">
        <v>3036</v>
      </c>
      <c r="EM6475" t="s">
        <v>787</v>
      </c>
      <c r="EN6475">
        <v>150</v>
      </c>
    </row>
    <row r="6476" spans="137:144" ht="25.5" customHeight="1">
      <c r="EG6476" t="s">
        <v>786</v>
      </c>
      <c r="EH6476" t="s">
        <v>1132</v>
      </c>
      <c r="EI6476" t="s">
        <v>1133</v>
      </c>
      <c r="EM6476" t="s">
        <v>787</v>
      </c>
      <c r="EN6476">
        <v>100</v>
      </c>
    </row>
    <row r="6477" spans="137:144" ht="25.5" customHeight="1">
      <c r="EG6477" t="s">
        <v>786</v>
      </c>
      <c r="EH6477" t="s">
        <v>1739</v>
      </c>
      <c r="EI6477" t="s">
        <v>3037</v>
      </c>
      <c r="EM6477" t="s">
        <v>787</v>
      </c>
      <c r="EN6477">
        <v>150</v>
      </c>
    </row>
    <row r="6478" spans="137:144" ht="25.5" customHeight="1">
      <c r="EG6478" t="s">
        <v>786</v>
      </c>
      <c r="EH6478" t="s">
        <v>1741</v>
      </c>
      <c r="EI6478" t="s">
        <v>3038</v>
      </c>
      <c r="EM6478" t="s">
        <v>787</v>
      </c>
      <c r="EN6478">
        <v>150</v>
      </c>
    </row>
    <row r="6479" spans="137:144" ht="25.5" customHeight="1">
      <c r="EG6479" t="s">
        <v>786</v>
      </c>
      <c r="EH6479" t="s">
        <v>1742</v>
      </c>
      <c r="EI6479" t="s">
        <v>3039</v>
      </c>
      <c r="EM6479" t="s">
        <v>787</v>
      </c>
      <c r="EN6479">
        <v>200</v>
      </c>
    </row>
    <row r="6480" spans="137:144" ht="25.5" customHeight="1">
      <c r="EG6480" t="s">
        <v>786</v>
      </c>
      <c r="EH6480" t="s">
        <v>1744</v>
      </c>
      <c r="EI6480" t="s">
        <v>3040</v>
      </c>
      <c r="EM6480" t="s">
        <v>787</v>
      </c>
      <c r="EN6480">
        <v>200</v>
      </c>
    </row>
    <row r="6481" spans="137:144" ht="25.5" customHeight="1">
      <c r="EG6481" t="s">
        <v>786</v>
      </c>
      <c r="EH6481" t="s">
        <v>1746</v>
      </c>
      <c r="EI6481" t="s">
        <v>3041</v>
      </c>
      <c r="EM6481" t="s">
        <v>787</v>
      </c>
      <c r="EN6481">
        <v>100</v>
      </c>
    </row>
    <row r="6482" spans="137:144" ht="25.5" customHeight="1">
      <c r="EG6482" t="s">
        <v>786</v>
      </c>
      <c r="EH6482" t="s">
        <v>1134</v>
      </c>
      <c r="EI6482" t="s">
        <v>1135</v>
      </c>
      <c r="EM6482" t="s">
        <v>787</v>
      </c>
      <c r="EN6482">
        <v>100</v>
      </c>
    </row>
    <row r="6483" spans="137:144" ht="25.5" customHeight="1">
      <c r="EG6483" t="s">
        <v>786</v>
      </c>
      <c r="EH6483" t="s">
        <v>1749</v>
      </c>
      <c r="EI6483" t="s">
        <v>3042</v>
      </c>
      <c r="EM6483" t="s">
        <v>787</v>
      </c>
      <c r="EN6483">
        <v>150</v>
      </c>
    </row>
    <row r="6484" spans="137:144" ht="25.5" customHeight="1">
      <c r="EG6484" t="s">
        <v>786</v>
      </c>
      <c r="EH6484" t="s">
        <v>1144</v>
      </c>
      <c r="EI6484" t="s">
        <v>1145</v>
      </c>
      <c r="EM6484" t="s">
        <v>787</v>
      </c>
      <c r="EN6484">
        <v>50</v>
      </c>
    </row>
    <row r="6485" spans="137:144" ht="25.5" customHeight="1">
      <c r="EG6485" t="s">
        <v>786</v>
      </c>
      <c r="EH6485" t="s">
        <v>1146</v>
      </c>
      <c r="EI6485" t="s">
        <v>1147</v>
      </c>
      <c r="EM6485" t="s">
        <v>787</v>
      </c>
      <c r="EN6485">
        <v>100</v>
      </c>
    </row>
    <row r="6486" spans="137:144" ht="25.5" customHeight="1">
      <c r="EG6486" t="s">
        <v>786</v>
      </c>
      <c r="EH6486" t="s">
        <v>1148</v>
      </c>
      <c r="EI6486" t="s">
        <v>1149</v>
      </c>
      <c r="EM6486" t="s">
        <v>787</v>
      </c>
      <c r="EN6486">
        <v>50</v>
      </c>
    </row>
    <row r="6487" spans="137:144" ht="25.5" customHeight="1">
      <c r="EG6487" t="s">
        <v>786</v>
      </c>
      <c r="EH6487" t="s">
        <v>1150</v>
      </c>
      <c r="EI6487" t="s">
        <v>1151</v>
      </c>
      <c r="EM6487" t="s">
        <v>787</v>
      </c>
      <c r="EN6487">
        <v>100</v>
      </c>
    </row>
    <row r="6488" spans="137:144" ht="25.5" customHeight="1">
      <c r="EG6488" t="s">
        <v>786</v>
      </c>
      <c r="EH6488" t="s">
        <v>1152</v>
      </c>
      <c r="EI6488" t="s">
        <v>1153</v>
      </c>
      <c r="EM6488" t="s">
        <v>787</v>
      </c>
      <c r="EN6488">
        <v>150</v>
      </c>
    </row>
    <row r="6489" spans="137:144" ht="25.5" customHeight="1">
      <c r="EG6489" t="s">
        <v>786</v>
      </c>
      <c r="EH6489" t="s">
        <v>1154</v>
      </c>
      <c r="EI6489" t="s">
        <v>1155</v>
      </c>
      <c r="EM6489" t="s">
        <v>787</v>
      </c>
      <c r="EN6489">
        <v>100</v>
      </c>
    </row>
    <row r="6490" spans="137:144" ht="25.5" customHeight="1">
      <c r="EG6490" t="s">
        <v>786</v>
      </c>
      <c r="EH6490" t="s">
        <v>1757</v>
      </c>
      <c r="EI6490" t="s">
        <v>3043</v>
      </c>
      <c r="EM6490" t="s">
        <v>787</v>
      </c>
      <c r="EN6490">
        <v>50</v>
      </c>
    </row>
    <row r="6491" spans="137:144" ht="25.5" customHeight="1">
      <c r="EG6491" t="s">
        <v>786</v>
      </c>
      <c r="EH6491" t="s">
        <v>1156</v>
      </c>
      <c r="EI6491" t="s">
        <v>1157</v>
      </c>
      <c r="EM6491" t="s">
        <v>787</v>
      </c>
      <c r="EN6491">
        <v>100</v>
      </c>
    </row>
    <row r="6492" spans="137:144" ht="25.5" customHeight="1">
      <c r="EG6492" t="s">
        <v>786</v>
      </c>
      <c r="EH6492" t="s">
        <v>1158</v>
      </c>
      <c r="EI6492" t="s">
        <v>1159</v>
      </c>
      <c r="EM6492" t="s">
        <v>787</v>
      </c>
      <c r="EN6492">
        <v>100</v>
      </c>
    </row>
    <row r="6493" spans="137:144" ht="25.5" customHeight="1">
      <c r="EG6493" t="s">
        <v>786</v>
      </c>
      <c r="EH6493" t="s">
        <v>1160</v>
      </c>
      <c r="EI6493" t="s">
        <v>1161</v>
      </c>
      <c r="EM6493" t="s">
        <v>787</v>
      </c>
      <c r="EN6493">
        <v>50</v>
      </c>
    </row>
    <row r="6494" spans="137:144" ht="25.5" customHeight="1">
      <c r="EG6494" t="s">
        <v>786</v>
      </c>
      <c r="EH6494" t="s">
        <v>1168</v>
      </c>
      <c r="EI6494" t="s">
        <v>1169</v>
      </c>
      <c r="EM6494" t="s">
        <v>787</v>
      </c>
      <c r="EN6494">
        <v>150</v>
      </c>
    </row>
    <row r="6495" spans="137:144" ht="25.5" customHeight="1">
      <c r="EG6495" t="s">
        <v>786</v>
      </c>
      <c r="EH6495" t="s">
        <v>1170</v>
      </c>
      <c r="EI6495" t="s">
        <v>1171</v>
      </c>
      <c r="EM6495" t="s">
        <v>787</v>
      </c>
      <c r="EN6495">
        <v>100</v>
      </c>
    </row>
    <row r="6496" spans="137:144" ht="25.5" customHeight="1">
      <c r="EG6496" t="s">
        <v>786</v>
      </c>
      <c r="EH6496" t="s">
        <v>1172</v>
      </c>
      <c r="EI6496" t="s">
        <v>1173</v>
      </c>
      <c r="EM6496" t="s">
        <v>787</v>
      </c>
      <c r="EN6496">
        <v>100</v>
      </c>
    </row>
    <row r="6497" spans="137:144" ht="25.5" customHeight="1">
      <c r="EG6497" t="s">
        <v>786</v>
      </c>
      <c r="EH6497" t="s">
        <v>1174</v>
      </c>
      <c r="EI6497" t="s">
        <v>1175</v>
      </c>
      <c r="EM6497" t="s">
        <v>787</v>
      </c>
      <c r="EN6497">
        <v>100</v>
      </c>
    </row>
    <row r="6498" spans="137:144" ht="25.5" customHeight="1">
      <c r="EG6498" t="s">
        <v>786</v>
      </c>
      <c r="EH6498" t="s">
        <v>1176</v>
      </c>
      <c r="EI6498" t="s">
        <v>1177</v>
      </c>
      <c r="EM6498" t="s">
        <v>787</v>
      </c>
      <c r="EN6498">
        <v>100</v>
      </c>
    </row>
    <row r="6499" spans="137:144" ht="25.5" customHeight="1">
      <c r="EG6499" t="s">
        <v>786</v>
      </c>
      <c r="EH6499" t="s">
        <v>1178</v>
      </c>
      <c r="EI6499" t="s">
        <v>1179</v>
      </c>
      <c r="EM6499" t="s">
        <v>787</v>
      </c>
      <c r="EN6499">
        <v>100</v>
      </c>
    </row>
    <row r="6500" spans="137:144" ht="25.5" customHeight="1">
      <c r="EG6500" t="s">
        <v>786</v>
      </c>
      <c r="EH6500" t="s">
        <v>1768</v>
      </c>
      <c r="EI6500" t="s">
        <v>3044</v>
      </c>
      <c r="EM6500" t="s">
        <v>787</v>
      </c>
      <c r="EN6500">
        <v>100</v>
      </c>
    </row>
    <row r="6501" spans="137:144" ht="25.5" customHeight="1">
      <c r="EG6501" t="s">
        <v>786</v>
      </c>
      <c r="EH6501" t="s">
        <v>1180</v>
      </c>
      <c r="EI6501" t="s">
        <v>1181</v>
      </c>
      <c r="EM6501" t="s">
        <v>787</v>
      </c>
      <c r="EN6501">
        <v>100</v>
      </c>
    </row>
    <row r="6502" spans="137:144" ht="25.5" customHeight="1">
      <c r="EG6502" t="s">
        <v>786</v>
      </c>
      <c r="EH6502" t="s">
        <v>1771</v>
      </c>
      <c r="EI6502" t="s">
        <v>3045</v>
      </c>
      <c r="EM6502" t="s">
        <v>787</v>
      </c>
      <c r="EN6502">
        <v>100</v>
      </c>
    </row>
    <row r="6503" spans="137:144" ht="25.5" customHeight="1">
      <c r="EG6503" t="s">
        <v>786</v>
      </c>
      <c r="EH6503" t="s">
        <v>1773</v>
      </c>
      <c r="EI6503" t="s">
        <v>3046</v>
      </c>
      <c r="EM6503" t="s">
        <v>787</v>
      </c>
      <c r="EN6503">
        <v>150</v>
      </c>
    </row>
    <row r="6504" spans="137:144" ht="25.5" customHeight="1">
      <c r="EG6504" t="s">
        <v>786</v>
      </c>
      <c r="EH6504" t="s">
        <v>1775</v>
      </c>
      <c r="EI6504" t="s">
        <v>3047</v>
      </c>
      <c r="EM6504" t="s">
        <v>787</v>
      </c>
      <c r="EN6504">
        <v>100</v>
      </c>
    </row>
    <row r="6505" spans="137:144" ht="25.5" customHeight="1">
      <c r="EG6505" t="s">
        <v>786</v>
      </c>
      <c r="EH6505" t="s">
        <v>1196</v>
      </c>
      <c r="EI6505" t="s">
        <v>1197</v>
      </c>
      <c r="EM6505" t="s">
        <v>787</v>
      </c>
      <c r="EN6505">
        <v>150</v>
      </c>
    </row>
    <row r="6506" spans="137:144" ht="25.5" customHeight="1">
      <c r="EG6506" t="s">
        <v>786</v>
      </c>
      <c r="EH6506" t="s">
        <v>1778</v>
      </c>
      <c r="EI6506" t="s">
        <v>3048</v>
      </c>
      <c r="EM6506" t="s">
        <v>787</v>
      </c>
      <c r="EN6506">
        <v>100</v>
      </c>
    </row>
    <row r="6507" spans="137:144" ht="25.5" customHeight="1">
      <c r="EG6507" t="s">
        <v>786</v>
      </c>
      <c r="EH6507" t="s">
        <v>1780</v>
      </c>
      <c r="EI6507" t="s">
        <v>3049</v>
      </c>
      <c r="EM6507" t="s">
        <v>787</v>
      </c>
      <c r="EN6507">
        <v>100</v>
      </c>
    </row>
    <row r="6508" spans="137:144" ht="25.5" customHeight="1">
      <c r="EG6508" t="s">
        <v>786</v>
      </c>
      <c r="EH6508" t="s">
        <v>1782</v>
      </c>
      <c r="EI6508" t="s">
        <v>3050</v>
      </c>
      <c r="EM6508" t="s">
        <v>787</v>
      </c>
      <c r="EN6508">
        <v>100</v>
      </c>
    </row>
    <row r="6509" spans="137:144" ht="25.5" customHeight="1">
      <c r="EG6509" t="s">
        <v>786</v>
      </c>
      <c r="EH6509" t="s">
        <v>1208</v>
      </c>
      <c r="EI6509" t="s">
        <v>1209</v>
      </c>
      <c r="EM6509" t="s">
        <v>787</v>
      </c>
      <c r="EN6509">
        <v>250</v>
      </c>
    </row>
    <row r="6510" spans="137:144" ht="25.5" customHeight="1">
      <c r="EG6510" t="s">
        <v>786</v>
      </c>
      <c r="EH6510" t="s">
        <v>1784</v>
      </c>
      <c r="EI6510" t="s">
        <v>3051</v>
      </c>
      <c r="EM6510" t="s">
        <v>787</v>
      </c>
      <c r="EN6510">
        <v>150</v>
      </c>
    </row>
    <row r="6511" spans="137:144" ht="25.5" customHeight="1">
      <c r="EG6511" t="s">
        <v>786</v>
      </c>
      <c r="EH6511" t="s">
        <v>1786</v>
      </c>
      <c r="EI6511" t="s">
        <v>3052</v>
      </c>
      <c r="EM6511" t="s">
        <v>787</v>
      </c>
      <c r="EN6511">
        <v>200</v>
      </c>
    </row>
    <row r="6512" spans="137:144" ht="25.5" customHeight="1">
      <c r="EG6512" t="s">
        <v>786</v>
      </c>
      <c r="EH6512" t="s">
        <v>1788</v>
      </c>
      <c r="EI6512" t="s">
        <v>3053</v>
      </c>
      <c r="EM6512" t="s">
        <v>787</v>
      </c>
      <c r="EN6512">
        <v>100</v>
      </c>
    </row>
    <row r="6513" spans="137:144" ht="25.5" customHeight="1">
      <c r="EG6513" t="s">
        <v>786</v>
      </c>
      <c r="EH6513" t="s">
        <v>1210</v>
      </c>
      <c r="EI6513" t="s">
        <v>1211</v>
      </c>
      <c r="EM6513" t="s">
        <v>787</v>
      </c>
      <c r="EN6513">
        <v>150</v>
      </c>
    </row>
    <row r="6514" spans="137:144" ht="25.5" customHeight="1">
      <c r="EG6514" t="s">
        <v>786</v>
      </c>
      <c r="EH6514" t="s">
        <v>1214</v>
      </c>
      <c r="EI6514" t="s">
        <v>1215</v>
      </c>
      <c r="EM6514" t="s">
        <v>787</v>
      </c>
      <c r="EN6514">
        <v>50</v>
      </c>
    </row>
    <row r="6515" spans="137:144" ht="25.5" customHeight="1">
      <c r="EG6515" t="s">
        <v>786</v>
      </c>
      <c r="EH6515" t="s">
        <v>1218</v>
      </c>
      <c r="EI6515" t="s">
        <v>1219</v>
      </c>
      <c r="EM6515" t="s">
        <v>787</v>
      </c>
      <c r="EN6515">
        <v>100</v>
      </c>
    </row>
    <row r="6516" spans="137:144" ht="25.5" customHeight="1">
      <c r="EG6516" t="s">
        <v>786</v>
      </c>
      <c r="EH6516" t="s">
        <v>1220</v>
      </c>
      <c r="EI6516" t="s">
        <v>1221</v>
      </c>
      <c r="EM6516" t="s">
        <v>787</v>
      </c>
      <c r="EN6516">
        <v>100</v>
      </c>
    </row>
    <row r="6517" spans="137:144" ht="25.5" customHeight="1">
      <c r="EG6517" t="s">
        <v>786</v>
      </c>
      <c r="EH6517" t="s">
        <v>3054</v>
      </c>
      <c r="EI6517" t="s">
        <v>3055</v>
      </c>
      <c r="EM6517" t="s">
        <v>787</v>
      </c>
      <c r="EN6517">
        <v>500</v>
      </c>
    </row>
    <row r="6518" spans="137:144" ht="25.5" customHeight="1">
      <c r="EG6518" t="s">
        <v>786</v>
      </c>
      <c r="EH6518" t="s">
        <v>1795</v>
      </c>
      <c r="EI6518" t="s">
        <v>3056</v>
      </c>
      <c r="EM6518" t="s">
        <v>787</v>
      </c>
      <c r="EN6518">
        <v>100</v>
      </c>
    </row>
    <row r="6519" spans="137:144" ht="25.5" customHeight="1">
      <c r="EG6519" t="s">
        <v>786</v>
      </c>
      <c r="EH6519" t="s">
        <v>1224</v>
      </c>
      <c r="EI6519" t="s">
        <v>1225</v>
      </c>
      <c r="EM6519" t="s">
        <v>787</v>
      </c>
      <c r="EN6519">
        <v>150</v>
      </c>
    </row>
    <row r="6520" spans="137:144" ht="25.5" customHeight="1">
      <c r="EG6520" t="s">
        <v>786</v>
      </c>
      <c r="EH6520" t="s">
        <v>1226</v>
      </c>
      <c r="EI6520" t="s">
        <v>1227</v>
      </c>
      <c r="EM6520" t="s">
        <v>787</v>
      </c>
      <c r="EN6520">
        <v>100</v>
      </c>
    </row>
    <row r="6521" spans="137:144" ht="25.5" customHeight="1">
      <c r="EG6521" t="s">
        <v>786</v>
      </c>
      <c r="EH6521" t="s">
        <v>1799</v>
      </c>
      <c r="EI6521" t="s">
        <v>3057</v>
      </c>
      <c r="EM6521" t="s">
        <v>787</v>
      </c>
      <c r="EN6521">
        <v>150</v>
      </c>
    </row>
    <row r="6522" spans="137:144" ht="25.5" customHeight="1">
      <c r="EG6522" t="s">
        <v>786</v>
      </c>
      <c r="EH6522" t="s">
        <v>1801</v>
      </c>
      <c r="EI6522" t="s">
        <v>3058</v>
      </c>
      <c r="EM6522" t="s">
        <v>787</v>
      </c>
      <c r="EN6522">
        <v>50</v>
      </c>
    </row>
    <row r="6523" spans="137:144" ht="25.5" customHeight="1">
      <c r="EG6523" t="s">
        <v>786</v>
      </c>
      <c r="EH6523" t="s">
        <v>1803</v>
      </c>
      <c r="EI6523" t="s">
        <v>3059</v>
      </c>
      <c r="EM6523" t="s">
        <v>787</v>
      </c>
      <c r="EN6523">
        <v>50</v>
      </c>
    </row>
    <row r="6524" spans="137:144" ht="25.5" customHeight="1">
      <c r="EG6524" t="s">
        <v>786</v>
      </c>
      <c r="EH6524" t="s">
        <v>1805</v>
      </c>
      <c r="EI6524" t="s">
        <v>3060</v>
      </c>
      <c r="EM6524" t="s">
        <v>787</v>
      </c>
      <c r="EN6524">
        <v>100</v>
      </c>
    </row>
    <row r="6525" spans="137:144" ht="25.5" customHeight="1">
      <c r="EG6525" t="s">
        <v>786</v>
      </c>
      <c r="EH6525" t="s">
        <v>1807</v>
      </c>
      <c r="EI6525" t="s">
        <v>3061</v>
      </c>
      <c r="EM6525" t="s">
        <v>787</v>
      </c>
      <c r="EN6525">
        <v>50</v>
      </c>
    </row>
    <row r="6526" spans="137:144" ht="25.5" customHeight="1">
      <c r="EG6526" t="s">
        <v>786</v>
      </c>
      <c r="EH6526" t="s">
        <v>1809</v>
      </c>
      <c r="EI6526" t="s">
        <v>3062</v>
      </c>
      <c r="EM6526" t="s">
        <v>787</v>
      </c>
      <c r="EN6526">
        <v>50</v>
      </c>
    </row>
    <row r="6527" spans="137:144" ht="25.5" customHeight="1">
      <c r="EG6527" t="s">
        <v>786</v>
      </c>
      <c r="EH6527" t="s">
        <v>1811</v>
      </c>
      <c r="EI6527" t="s">
        <v>3063</v>
      </c>
      <c r="EM6527" t="s">
        <v>787</v>
      </c>
      <c r="EN6527">
        <v>100</v>
      </c>
    </row>
    <row r="6528" spans="137:144" ht="25.5" customHeight="1">
      <c r="EG6528" t="s">
        <v>786</v>
      </c>
      <c r="EH6528" t="s">
        <v>1813</v>
      </c>
      <c r="EI6528" t="s">
        <v>3064</v>
      </c>
      <c r="EM6528" t="s">
        <v>787</v>
      </c>
      <c r="EN6528">
        <v>150</v>
      </c>
    </row>
    <row r="6529" spans="137:144" ht="25.5" customHeight="1">
      <c r="EG6529" t="s">
        <v>786</v>
      </c>
      <c r="EH6529" t="s">
        <v>1240</v>
      </c>
      <c r="EI6529" t="s">
        <v>1815</v>
      </c>
      <c r="EM6529" t="s">
        <v>787</v>
      </c>
      <c r="EN6529">
        <v>300</v>
      </c>
    </row>
    <row r="6530" spans="137:144" ht="25.5" customHeight="1">
      <c r="EG6530" t="s">
        <v>786</v>
      </c>
      <c r="EH6530" t="s">
        <v>1242</v>
      </c>
      <c r="EI6530" t="s">
        <v>1243</v>
      </c>
      <c r="EM6530" t="s">
        <v>787</v>
      </c>
      <c r="EN6530">
        <v>700</v>
      </c>
    </row>
    <row r="6531" spans="137:144" ht="25.5" customHeight="1">
      <c r="EG6531" t="s">
        <v>786</v>
      </c>
      <c r="EH6531" t="s">
        <v>1244</v>
      </c>
      <c r="EI6531" t="s">
        <v>1245</v>
      </c>
      <c r="EM6531" t="s">
        <v>787</v>
      </c>
      <c r="EN6531">
        <v>350</v>
      </c>
    </row>
    <row r="6532" spans="137:144" ht="25.5" customHeight="1">
      <c r="EG6532" t="s">
        <v>786</v>
      </c>
      <c r="EH6532" t="s">
        <v>1246</v>
      </c>
      <c r="EI6532" t="s">
        <v>1247</v>
      </c>
      <c r="EM6532" t="s">
        <v>787</v>
      </c>
      <c r="EN6532">
        <v>350</v>
      </c>
    </row>
    <row r="6533" spans="137:144" ht="25.5" customHeight="1">
      <c r="EG6533" t="s">
        <v>786</v>
      </c>
      <c r="EH6533" t="s">
        <v>1248</v>
      </c>
      <c r="EI6533" t="s">
        <v>1249</v>
      </c>
      <c r="EM6533" t="s">
        <v>787</v>
      </c>
      <c r="EN6533">
        <v>250</v>
      </c>
    </row>
    <row r="6534" spans="137:144" ht="25.5" customHeight="1">
      <c r="EG6534" t="s">
        <v>786</v>
      </c>
      <c r="EH6534" t="s">
        <v>1250</v>
      </c>
      <c r="EI6534" t="s">
        <v>1251</v>
      </c>
      <c r="EM6534" t="s">
        <v>787</v>
      </c>
      <c r="EN6534">
        <v>250</v>
      </c>
    </row>
    <row r="6535" spans="137:144" ht="25.5" customHeight="1">
      <c r="EG6535" t="s">
        <v>786</v>
      </c>
      <c r="EH6535" t="s">
        <v>1252</v>
      </c>
      <c r="EI6535" t="s">
        <v>1253</v>
      </c>
      <c r="EM6535" t="s">
        <v>787</v>
      </c>
      <c r="EN6535">
        <v>250</v>
      </c>
    </row>
    <row r="6536" spans="137:144" ht="25.5" customHeight="1">
      <c r="EG6536" t="s">
        <v>786</v>
      </c>
      <c r="EH6536" t="s">
        <v>1817</v>
      </c>
      <c r="EI6536" t="s">
        <v>3065</v>
      </c>
      <c r="EM6536" t="s">
        <v>787</v>
      </c>
      <c r="EN6536">
        <v>150</v>
      </c>
    </row>
    <row r="6537" spans="137:144" ht="25.5" customHeight="1">
      <c r="EG6537" t="s">
        <v>786</v>
      </c>
      <c r="EH6537" t="s">
        <v>1819</v>
      </c>
      <c r="EI6537" t="s">
        <v>3066</v>
      </c>
      <c r="EM6537" t="s">
        <v>787</v>
      </c>
      <c r="EN6537">
        <v>100</v>
      </c>
    </row>
    <row r="6538" spans="137:144" ht="25.5" customHeight="1">
      <c r="EG6538" t="s">
        <v>786</v>
      </c>
      <c r="EH6538" t="s">
        <v>1821</v>
      </c>
      <c r="EI6538" t="s">
        <v>3067</v>
      </c>
      <c r="EM6538" t="s">
        <v>787</v>
      </c>
      <c r="EN6538">
        <v>350</v>
      </c>
    </row>
    <row r="6539" spans="137:144" ht="25.5" customHeight="1">
      <c r="EG6539" t="s">
        <v>786</v>
      </c>
      <c r="EH6539" t="s">
        <v>1256</v>
      </c>
      <c r="EI6539" t="s">
        <v>1257</v>
      </c>
      <c r="EM6539" t="s">
        <v>787</v>
      </c>
      <c r="EN6539">
        <v>250</v>
      </c>
    </row>
    <row r="6540" spans="137:144" ht="25.5" customHeight="1">
      <c r="EG6540" t="s">
        <v>786</v>
      </c>
      <c r="EH6540" t="s">
        <v>1823</v>
      </c>
      <c r="EI6540" t="s">
        <v>3068</v>
      </c>
      <c r="EM6540" t="s">
        <v>787</v>
      </c>
      <c r="EN6540">
        <v>600</v>
      </c>
    </row>
    <row r="6541" spans="137:144" ht="25.5" customHeight="1">
      <c r="EG6541" t="s">
        <v>786</v>
      </c>
      <c r="EH6541" t="s">
        <v>1825</v>
      </c>
      <c r="EI6541" t="s">
        <v>2763</v>
      </c>
      <c r="EM6541" t="s">
        <v>787</v>
      </c>
      <c r="EN6541">
        <v>300</v>
      </c>
    </row>
    <row r="6542" spans="137:144" ht="25.5" customHeight="1">
      <c r="EG6542" t="s">
        <v>786</v>
      </c>
      <c r="EH6542" t="s">
        <v>1260</v>
      </c>
      <c r="EI6542" t="s">
        <v>1261</v>
      </c>
      <c r="EM6542" t="s">
        <v>787</v>
      </c>
      <c r="EN6542">
        <v>700</v>
      </c>
    </row>
    <row r="6543" spans="137:144" ht="25.5" customHeight="1">
      <c r="EG6543" t="s">
        <v>786</v>
      </c>
      <c r="EH6543" t="s">
        <v>1266</v>
      </c>
      <c r="EI6543" t="s">
        <v>3069</v>
      </c>
      <c r="EM6543" t="s">
        <v>787</v>
      </c>
      <c r="EN6543">
        <v>1400</v>
      </c>
    </row>
    <row r="6544" spans="137:144" ht="25.5" customHeight="1">
      <c r="EG6544" t="s">
        <v>786</v>
      </c>
      <c r="EH6544" t="s">
        <v>1828</v>
      </c>
      <c r="EI6544" t="s">
        <v>3070</v>
      </c>
      <c r="EM6544" t="s">
        <v>787</v>
      </c>
      <c r="EN6544">
        <v>1300</v>
      </c>
    </row>
    <row r="6545" spans="137:144" ht="25.5" customHeight="1">
      <c r="EG6545" t="s">
        <v>786</v>
      </c>
      <c r="EH6545" t="s">
        <v>1830</v>
      </c>
      <c r="EI6545" t="s">
        <v>3071</v>
      </c>
      <c r="EM6545" t="s">
        <v>787</v>
      </c>
      <c r="EN6545">
        <v>1950</v>
      </c>
    </row>
    <row r="6546" spans="137:144" ht="25.5" customHeight="1">
      <c r="EG6546" t="s">
        <v>786</v>
      </c>
      <c r="EH6546" t="s">
        <v>1268</v>
      </c>
      <c r="EI6546" t="s">
        <v>3072</v>
      </c>
      <c r="EM6546" t="s">
        <v>787</v>
      </c>
      <c r="EN6546">
        <v>650</v>
      </c>
    </row>
    <row r="6547" spans="137:144" ht="25.5" customHeight="1">
      <c r="EG6547" t="s">
        <v>786</v>
      </c>
      <c r="EH6547" t="s">
        <v>1832</v>
      </c>
      <c r="EI6547" t="s">
        <v>3073</v>
      </c>
      <c r="EM6547" t="s">
        <v>787</v>
      </c>
      <c r="EN6547">
        <v>1000</v>
      </c>
    </row>
    <row r="6548" spans="137:144" ht="25.5" customHeight="1">
      <c r="EG6548" t="s">
        <v>786</v>
      </c>
      <c r="EH6548" t="s">
        <v>1834</v>
      </c>
      <c r="EI6548" t="s">
        <v>3074</v>
      </c>
      <c r="EM6548" t="s">
        <v>787</v>
      </c>
      <c r="EN6548">
        <v>1300</v>
      </c>
    </row>
    <row r="6549" spans="137:144" ht="25.5" customHeight="1">
      <c r="EG6549" t="s">
        <v>786</v>
      </c>
      <c r="EH6549" t="s">
        <v>1836</v>
      </c>
      <c r="EI6549" t="s">
        <v>3075</v>
      </c>
      <c r="EM6549" t="s">
        <v>787</v>
      </c>
      <c r="EN6549">
        <v>550</v>
      </c>
    </row>
    <row r="6550" spans="137:144" ht="25.5" customHeight="1">
      <c r="EG6550" t="s">
        <v>786</v>
      </c>
      <c r="EH6550" t="s">
        <v>1838</v>
      </c>
      <c r="EI6550" t="s">
        <v>3076</v>
      </c>
      <c r="EM6550" t="s">
        <v>787</v>
      </c>
      <c r="EN6550">
        <v>500</v>
      </c>
    </row>
    <row r="6551" spans="137:144" ht="25.5" customHeight="1">
      <c r="EG6551" t="s">
        <v>786</v>
      </c>
      <c r="EH6551" t="s">
        <v>1840</v>
      </c>
      <c r="EI6551" t="s">
        <v>3077</v>
      </c>
      <c r="EM6551" t="s">
        <v>787</v>
      </c>
      <c r="EN6551">
        <v>1800</v>
      </c>
    </row>
    <row r="6552" spans="137:144" ht="25.5" customHeight="1">
      <c r="EG6552" t="s">
        <v>786</v>
      </c>
      <c r="EH6552" t="s">
        <v>1276</v>
      </c>
      <c r="EI6552" t="s">
        <v>3078</v>
      </c>
      <c r="EM6552" t="s">
        <v>787</v>
      </c>
      <c r="EN6552">
        <v>1450</v>
      </c>
    </row>
    <row r="6553" spans="137:144" ht="25.5" customHeight="1">
      <c r="EG6553" t="s">
        <v>786</v>
      </c>
      <c r="EH6553" t="s">
        <v>1842</v>
      </c>
      <c r="EI6553" t="s">
        <v>3079</v>
      </c>
      <c r="EM6553" t="s">
        <v>787</v>
      </c>
      <c r="EN6553">
        <v>900</v>
      </c>
    </row>
    <row r="6554" spans="137:144" ht="25.5" customHeight="1">
      <c r="EG6554" t="s">
        <v>786</v>
      </c>
      <c r="EH6554" t="s">
        <v>1848</v>
      </c>
      <c r="EI6554" t="s">
        <v>3080</v>
      </c>
      <c r="EM6554" t="s">
        <v>787</v>
      </c>
      <c r="EN6554">
        <v>850</v>
      </c>
    </row>
    <row r="6555" spans="137:144" ht="25.5" customHeight="1">
      <c r="EG6555" t="s">
        <v>786</v>
      </c>
      <c r="EH6555" t="s">
        <v>1851</v>
      </c>
      <c r="EI6555" t="s">
        <v>3081</v>
      </c>
      <c r="EM6555" t="s">
        <v>787</v>
      </c>
      <c r="EN6555">
        <v>750</v>
      </c>
    </row>
    <row r="6556" spans="137:144" ht="25.5" customHeight="1">
      <c r="EG6556" t="s">
        <v>786</v>
      </c>
      <c r="EH6556" t="s">
        <v>3082</v>
      </c>
      <c r="EI6556" t="s">
        <v>3083</v>
      </c>
      <c r="EM6556" t="s">
        <v>787</v>
      </c>
      <c r="EN6556">
        <v>1100</v>
      </c>
    </row>
    <row r="6557" spans="137:144" ht="25.5" customHeight="1">
      <c r="EG6557" t="s">
        <v>786</v>
      </c>
      <c r="EH6557" t="s">
        <v>3084</v>
      </c>
      <c r="EI6557" t="s">
        <v>1845</v>
      </c>
      <c r="EM6557" t="s">
        <v>787</v>
      </c>
      <c r="EN6557">
        <v>1400</v>
      </c>
    </row>
    <row r="6558" spans="137:144" ht="25.5" customHeight="1">
      <c r="EG6558" t="s">
        <v>786</v>
      </c>
      <c r="EH6558" t="s">
        <v>3085</v>
      </c>
      <c r="EI6558" t="s">
        <v>3086</v>
      </c>
      <c r="EM6558" t="s">
        <v>787</v>
      </c>
      <c r="EN6558">
        <v>1300</v>
      </c>
    </row>
    <row r="6559" spans="137:144" ht="25.5" customHeight="1">
      <c r="EG6559" t="s">
        <v>786</v>
      </c>
      <c r="EH6559" t="s">
        <v>1288</v>
      </c>
      <c r="EI6559" t="s">
        <v>1289</v>
      </c>
      <c r="EM6559" t="s">
        <v>787</v>
      </c>
      <c r="EN6559">
        <v>400</v>
      </c>
    </row>
    <row r="6560" spans="137:144" ht="25.5" customHeight="1">
      <c r="EG6560" t="s">
        <v>786</v>
      </c>
      <c r="EH6560" t="s">
        <v>1860</v>
      </c>
      <c r="EI6560" t="s">
        <v>3087</v>
      </c>
      <c r="EM6560" t="s">
        <v>787</v>
      </c>
      <c r="EN6560">
        <v>150</v>
      </c>
    </row>
    <row r="6561" spans="137:144" ht="25.5" customHeight="1">
      <c r="EG6561" t="s">
        <v>786</v>
      </c>
      <c r="EH6561" t="s">
        <v>3088</v>
      </c>
      <c r="EI6561" t="s">
        <v>3089</v>
      </c>
      <c r="EM6561" t="s">
        <v>787</v>
      </c>
      <c r="EN6561">
        <v>1450</v>
      </c>
    </row>
    <row r="6562" spans="137:144" ht="25.5" customHeight="1">
      <c r="EG6562" t="s">
        <v>786</v>
      </c>
      <c r="EH6562" t="s">
        <v>3090</v>
      </c>
      <c r="EI6562" t="s">
        <v>3091</v>
      </c>
      <c r="EM6562" t="s">
        <v>787</v>
      </c>
      <c r="EN6562">
        <v>950</v>
      </c>
    </row>
    <row r="6563" spans="137:144" ht="25.5" customHeight="1">
      <c r="EG6563" t="s">
        <v>786</v>
      </c>
      <c r="EH6563" t="s">
        <v>3092</v>
      </c>
      <c r="EI6563" t="s">
        <v>1850</v>
      </c>
      <c r="EM6563" t="s">
        <v>787</v>
      </c>
      <c r="EN6563">
        <v>1100</v>
      </c>
    </row>
    <row r="6564" spans="137:144" ht="25.5" customHeight="1">
      <c r="EG6564" t="s">
        <v>786</v>
      </c>
      <c r="EH6564" t="s">
        <v>3093</v>
      </c>
      <c r="EI6564" t="s">
        <v>3094</v>
      </c>
      <c r="EM6564" t="s">
        <v>787</v>
      </c>
      <c r="EN6564">
        <v>1250</v>
      </c>
    </row>
    <row r="6565" spans="137:144" ht="25.5" customHeight="1">
      <c r="EG6565" t="s">
        <v>786</v>
      </c>
      <c r="EH6565" t="s">
        <v>3095</v>
      </c>
      <c r="EI6565" t="s">
        <v>1859</v>
      </c>
      <c r="EM6565" t="s">
        <v>787</v>
      </c>
      <c r="EN6565">
        <v>300</v>
      </c>
    </row>
    <row r="6566" spans="137:144" ht="25.5" customHeight="1">
      <c r="EG6566" t="s">
        <v>786</v>
      </c>
      <c r="EH6566" t="s">
        <v>1292</v>
      </c>
      <c r="EI6566" t="s">
        <v>1293</v>
      </c>
      <c r="EM6566" t="s">
        <v>787</v>
      </c>
      <c r="EN6566">
        <v>700</v>
      </c>
    </row>
    <row r="6567" spans="137:144" ht="25.5" customHeight="1">
      <c r="EG6567" t="s">
        <v>786</v>
      </c>
      <c r="EH6567" t="s">
        <v>1294</v>
      </c>
      <c r="EI6567" t="s">
        <v>1295</v>
      </c>
      <c r="EM6567" t="s">
        <v>787</v>
      </c>
      <c r="EN6567">
        <v>300</v>
      </c>
    </row>
    <row r="6568" spans="137:144" ht="25.5" customHeight="1">
      <c r="EG6568" t="s">
        <v>786</v>
      </c>
      <c r="EH6568" t="s">
        <v>1296</v>
      </c>
      <c r="EI6568" t="s">
        <v>1297</v>
      </c>
      <c r="EM6568" t="s">
        <v>787</v>
      </c>
      <c r="EN6568">
        <v>300</v>
      </c>
    </row>
    <row r="6569" spans="137:144" ht="25.5" customHeight="1">
      <c r="EG6569" t="s">
        <v>786</v>
      </c>
      <c r="EH6569" t="s">
        <v>1865</v>
      </c>
      <c r="EI6569" t="s">
        <v>3096</v>
      </c>
      <c r="EM6569" t="s">
        <v>787</v>
      </c>
      <c r="EN6569">
        <v>950</v>
      </c>
    </row>
    <row r="6570" spans="137:144" ht="25.5" customHeight="1">
      <c r="EG6570" t="s">
        <v>786</v>
      </c>
      <c r="EH6570" t="s">
        <v>1298</v>
      </c>
      <c r="EI6570" t="s">
        <v>1299</v>
      </c>
      <c r="EM6570" t="s">
        <v>787</v>
      </c>
      <c r="EN6570">
        <v>300</v>
      </c>
    </row>
    <row r="6571" spans="137:144" ht="25.5" customHeight="1">
      <c r="EG6571" t="s">
        <v>786</v>
      </c>
      <c r="EH6571" t="s">
        <v>1868</v>
      </c>
      <c r="EI6571" t="s">
        <v>3097</v>
      </c>
      <c r="EM6571" t="s">
        <v>787</v>
      </c>
      <c r="EN6571">
        <v>700</v>
      </c>
    </row>
    <row r="6572" spans="137:144" ht="25.5" customHeight="1">
      <c r="EG6572" t="s">
        <v>786</v>
      </c>
      <c r="EH6572" t="s">
        <v>1306</v>
      </c>
      <c r="EI6572" t="s">
        <v>1307</v>
      </c>
      <c r="EM6572" t="s">
        <v>787</v>
      </c>
      <c r="EN6572">
        <v>200</v>
      </c>
    </row>
    <row r="6573" spans="137:144" ht="25.5" customHeight="1">
      <c r="EG6573" t="s">
        <v>786</v>
      </c>
      <c r="EH6573" t="s">
        <v>1872</v>
      </c>
      <c r="EI6573" t="s">
        <v>3098</v>
      </c>
      <c r="EM6573" t="s">
        <v>787</v>
      </c>
      <c r="EN6573">
        <v>50</v>
      </c>
    </row>
    <row r="6574" spans="137:144" ht="25.5" customHeight="1">
      <c r="EG6574" t="s">
        <v>786</v>
      </c>
      <c r="EH6574" t="s">
        <v>1874</v>
      </c>
      <c r="EI6574" t="s">
        <v>3099</v>
      </c>
      <c r="EM6574" t="s">
        <v>787</v>
      </c>
      <c r="EN6574">
        <v>100</v>
      </c>
    </row>
    <row r="6575" spans="137:144" ht="25.5" customHeight="1">
      <c r="EG6575" t="s">
        <v>786</v>
      </c>
      <c r="EH6575" t="s">
        <v>1308</v>
      </c>
      <c r="EI6575" t="s">
        <v>1309</v>
      </c>
      <c r="EM6575" t="s">
        <v>787</v>
      </c>
      <c r="EN6575">
        <v>100</v>
      </c>
    </row>
    <row r="6576" spans="137:144" ht="25.5" customHeight="1">
      <c r="EG6576" t="s">
        <v>786</v>
      </c>
      <c r="EH6576" t="s">
        <v>1310</v>
      </c>
      <c r="EI6576" t="s">
        <v>1311</v>
      </c>
      <c r="EM6576" t="s">
        <v>787</v>
      </c>
      <c r="EN6576">
        <v>100</v>
      </c>
    </row>
    <row r="6577" spans="137:144" ht="25.5" customHeight="1">
      <c r="EG6577" t="s">
        <v>786</v>
      </c>
      <c r="EH6577" t="s">
        <v>3100</v>
      </c>
      <c r="EI6577" t="s">
        <v>3101</v>
      </c>
      <c r="EM6577" t="s">
        <v>787</v>
      </c>
      <c r="EN6577">
        <v>1100</v>
      </c>
    </row>
    <row r="6578" spans="137:144" ht="25.5" customHeight="1">
      <c r="EG6578" t="s">
        <v>786</v>
      </c>
      <c r="EH6578" t="s">
        <v>3102</v>
      </c>
      <c r="EI6578" t="s">
        <v>1877</v>
      </c>
      <c r="EM6578" t="s">
        <v>787</v>
      </c>
      <c r="EN6578">
        <v>1450</v>
      </c>
    </row>
    <row r="6579" spans="137:144" ht="25.5" customHeight="1">
      <c r="EG6579" t="s">
        <v>786</v>
      </c>
      <c r="EH6579" t="s">
        <v>1880</v>
      </c>
      <c r="EI6579" t="s">
        <v>3103</v>
      </c>
      <c r="EM6579" t="s">
        <v>787</v>
      </c>
      <c r="EN6579">
        <v>300</v>
      </c>
    </row>
    <row r="6580" spans="137:144" ht="25.5" customHeight="1">
      <c r="EG6580" t="s">
        <v>786</v>
      </c>
      <c r="EH6580" t="s">
        <v>1882</v>
      </c>
      <c r="EI6580" t="s">
        <v>3104</v>
      </c>
      <c r="EM6580" t="s">
        <v>787</v>
      </c>
      <c r="EN6580">
        <v>250</v>
      </c>
    </row>
    <row r="6581" spans="137:144" ht="25.5" customHeight="1">
      <c r="EG6581" t="s">
        <v>786</v>
      </c>
      <c r="EH6581" t="s">
        <v>1884</v>
      </c>
      <c r="EI6581" t="s">
        <v>3105</v>
      </c>
      <c r="EM6581" t="s">
        <v>787</v>
      </c>
      <c r="EN6581">
        <v>550</v>
      </c>
    </row>
    <row r="6582" spans="137:144" ht="25.5" customHeight="1">
      <c r="EG6582" t="s">
        <v>786</v>
      </c>
      <c r="EH6582" t="s">
        <v>1886</v>
      </c>
      <c r="EI6582" t="s">
        <v>3106</v>
      </c>
      <c r="EM6582" t="s">
        <v>787</v>
      </c>
      <c r="EN6582">
        <v>350</v>
      </c>
    </row>
    <row r="6583" spans="137:144" ht="25.5" customHeight="1">
      <c r="EG6583" t="s">
        <v>786</v>
      </c>
      <c r="EH6583" t="s">
        <v>1888</v>
      </c>
      <c r="EI6583" t="s">
        <v>3107</v>
      </c>
      <c r="EM6583" t="s">
        <v>787</v>
      </c>
      <c r="EN6583">
        <v>300</v>
      </c>
    </row>
    <row r="6584" spans="137:144" ht="25.5" customHeight="1">
      <c r="EG6584" t="s">
        <v>786</v>
      </c>
      <c r="EH6584" t="s">
        <v>1890</v>
      </c>
      <c r="EI6584" t="s">
        <v>3108</v>
      </c>
      <c r="EM6584" t="s">
        <v>787</v>
      </c>
      <c r="EN6584">
        <v>150</v>
      </c>
    </row>
    <row r="6585" spans="137:144" ht="25.5" customHeight="1">
      <c r="EG6585" t="s">
        <v>786</v>
      </c>
      <c r="EH6585" t="s">
        <v>1318</v>
      </c>
      <c r="EI6585" t="s">
        <v>1319</v>
      </c>
      <c r="EM6585" t="s">
        <v>787</v>
      </c>
      <c r="EN6585">
        <v>200</v>
      </c>
    </row>
    <row r="6586" spans="137:144" ht="25.5" customHeight="1">
      <c r="EG6586" t="s">
        <v>786</v>
      </c>
      <c r="EH6586" t="s">
        <v>3109</v>
      </c>
      <c r="EI6586" t="s">
        <v>3110</v>
      </c>
      <c r="EM6586" t="s">
        <v>787</v>
      </c>
      <c r="EN6586">
        <v>100</v>
      </c>
    </row>
    <row r="6587" spans="137:144" ht="25.5" customHeight="1">
      <c r="EG6587" t="s">
        <v>786</v>
      </c>
      <c r="EH6587" t="s">
        <v>1320</v>
      </c>
      <c r="EI6587" t="s">
        <v>1321</v>
      </c>
      <c r="EM6587" t="s">
        <v>787</v>
      </c>
      <c r="EN6587">
        <v>0</v>
      </c>
    </row>
    <row r="6588" spans="137:144" ht="25.5" customHeight="1">
      <c r="EG6588" t="s">
        <v>786</v>
      </c>
      <c r="EH6588" t="s">
        <v>3111</v>
      </c>
      <c r="EI6588" t="s">
        <v>3112</v>
      </c>
      <c r="EM6588" t="s">
        <v>787</v>
      </c>
      <c r="EN6588">
        <v>50</v>
      </c>
    </row>
    <row r="6589" spans="137:144" ht="25.5" customHeight="1">
      <c r="EG6589" t="s">
        <v>786</v>
      </c>
      <c r="EH6589" t="s">
        <v>1322</v>
      </c>
      <c r="EI6589" t="s">
        <v>3113</v>
      </c>
      <c r="EM6589" t="s">
        <v>787</v>
      </c>
      <c r="EN6589">
        <v>150</v>
      </c>
    </row>
    <row r="6590" spans="137:144" ht="25.5" customHeight="1">
      <c r="EG6590" t="s">
        <v>786</v>
      </c>
      <c r="EH6590" t="s">
        <v>1324</v>
      </c>
      <c r="EI6590" t="s">
        <v>3114</v>
      </c>
      <c r="EM6590" t="s">
        <v>787</v>
      </c>
      <c r="EN6590">
        <v>50</v>
      </c>
    </row>
    <row r="6591" spans="137:144" ht="25.5" customHeight="1">
      <c r="EG6591" t="s">
        <v>786</v>
      </c>
      <c r="EH6591" t="s">
        <v>1893</v>
      </c>
      <c r="EI6591" t="s">
        <v>3115</v>
      </c>
      <c r="EM6591" t="s">
        <v>787</v>
      </c>
      <c r="EN6591">
        <v>250</v>
      </c>
    </row>
    <row r="6592" spans="137:144" ht="25.5" customHeight="1">
      <c r="EG6592" t="s">
        <v>786</v>
      </c>
      <c r="EH6592" t="s">
        <v>1895</v>
      </c>
      <c r="EI6592" t="s">
        <v>3116</v>
      </c>
      <c r="EM6592" t="s">
        <v>787</v>
      </c>
      <c r="EN6592">
        <v>300</v>
      </c>
    </row>
    <row r="6593" spans="137:144" ht="25.5" customHeight="1">
      <c r="EG6593" t="s">
        <v>786</v>
      </c>
      <c r="EH6593" t="s">
        <v>1897</v>
      </c>
      <c r="EI6593" t="s">
        <v>3117</v>
      </c>
      <c r="EM6593" t="s">
        <v>787</v>
      </c>
      <c r="EN6593">
        <v>200</v>
      </c>
    </row>
    <row r="6594" spans="137:144" ht="25.5" customHeight="1">
      <c r="EG6594" t="s">
        <v>786</v>
      </c>
      <c r="EH6594" t="s">
        <v>1899</v>
      </c>
      <c r="EI6594" t="s">
        <v>3118</v>
      </c>
      <c r="EM6594" t="s">
        <v>787</v>
      </c>
      <c r="EN6594">
        <v>200</v>
      </c>
    </row>
    <row r="6595" spans="137:144" ht="25.5" customHeight="1">
      <c r="EG6595" t="s">
        <v>786</v>
      </c>
      <c r="EH6595" t="s">
        <v>1328</v>
      </c>
      <c r="EI6595" t="s">
        <v>1329</v>
      </c>
      <c r="EM6595" t="s">
        <v>787</v>
      </c>
      <c r="EN6595">
        <v>150</v>
      </c>
    </row>
    <row r="6596" spans="137:144" ht="25.5" customHeight="1">
      <c r="EG6596" t="s">
        <v>786</v>
      </c>
      <c r="EH6596" t="s">
        <v>1902</v>
      </c>
      <c r="EI6596" t="s">
        <v>3119</v>
      </c>
      <c r="EM6596" t="s">
        <v>787</v>
      </c>
      <c r="EN6596">
        <v>100</v>
      </c>
    </row>
    <row r="6597" spans="137:144" ht="25.5" customHeight="1">
      <c r="EG6597" t="s">
        <v>786</v>
      </c>
      <c r="EH6597" t="s">
        <v>1330</v>
      </c>
      <c r="EI6597" t="s">
        <v>1331</v>
      </c>
      <c r="EM6597" t="s">
        <v>787</v>
      </c>
      <c r="EN6597">
        <v>250</v>
      </c>
    </row>
    <row r="6598" spans="137:144" ht="25.5" customHeight="1">
      <c r="EG6598" t="s">
        <v>786</v>
      </c>
      <c r="EH6598" t="s">
        <v>1332</v>
      </c>
      <c r="EI6598" t="s">
        <v>1333</v>
      </c>
      <c r="EM6598" t="s">
        <v>787</v>
      </c>
      <c r="EN6598">
        <v>300</v>
      </c>
    </row>
    <row r="6599" spans="137:144" ht="25.5" customHeight="1">
      <c r="EG6599" t="s">
        <v>786</v>
      </c>
      <c r="EH6599" t="s">
        <v>1906</v>
      </c>
      <c r="EI6599" t="s">
        <v>3120</v>
      </c>
      <c r="EM6599" t="s">
        <v>787</v>
      </c>
      <c r="EN6599">
        <v>100</v>
      </c>
    </row>
    <row r="6600" spans="137:144" ht="25.5" customHeight="1">
      <c r="EG6600" t="s">
        <v>786</v>
      </c>
      <c r="EH6600" t="s">
        <v>1908</v>
      </c>
      <c r="EI6600" t="s">
        <v>3121</v>
      </c>
      <c r="EM6600" t="s">
        <v>787</v>
      </c>
      <c r="EN6600">
        <v>250</v>
      </c>
    </row>
    <row r="6601" spans="137:144" ht="25.5" customHeight="1">
      <c r="EG6601" t="s">
        <v>786</v>
      </c>
      <c r="EH6601" t="s">
        <v>1910</v>
      </c>
      <c r="EI6601" t="s">
        <v>3122</v>
      </c>
      <c r="EM6601" t="s">
        <v>787</v>
      </c>
      <c r="EN6601">
        <v>150</v>
      </c>
    </row>
    <row r="6602" spans="137:144" ht="25.5" customHeight="1">
      <c r="EG6602" t="s">
        <v>786</v>
      </c>
      <c r="EH6602" t="s">
        <v>1912</v>
      </c>
      <c r="EI6602" t="s">
        <v>3123</v>
      </c>
      <c r="EM6602" t="s">
        <v>787</v>
      </c>
      <c r="EN6602">
        <v>150</v>
      </c>
    </row>
    <row r="6603" spans="137:144" ht="25.5" customHeight="1">
      <c r="EG6603" t="s">
        <v>786</v>
      </c>
      <c r="EH6603" t="s">
        <v>3124</v>
      </c>
      <c r="EI6603" t="s">
        <v>3125</v>
      </c>
      <c r="EM6603" t="s">
        <v>787</v>
      </c>
      <c r="EN6603">
        <v>150</v>
      </c>
    </row>
    <row r="6604" spans="137:144" ht="25.5" customHeight="1">
      <c r="EG6604" t="s">
        <v>786</v>
      </c>
      <c r="EH6604" t="s">
        <v>1334</v>
      </c>
      <c r="EI6604" t="s">
        <v>3126</v>
      </c>
      <c r="EM6604" t="s">
        <v>787</v>
      </c>
      <c r="EN6604">
        <v>100</v>
      </c>
    </row>
    <row r="6605" spans="137:144" ht="25.5" customHeight="1">
      <c r="EG6605" t="s">
        <v>786</v>
      </c>
      <c r="EH6605" t="s">
        <v>1336</v>
      </c>
      <c r="EI6605" t="s">
        <v>1337</v>
      </c>
      <c r="EM6605" t="s">
        <v>787</v>
      </c>
      <c r="EN6605">
        <v>150</v>
      </c>
    </row>
    <row r="6606" spans="137:144" ht="25.5" customHeight="1">
      <c r="EG6606" t="s">
        <v>786</v>
      </c>
      <c r="EH6606" t="s">
        <v>1338</v>
      </c>
      <c r="EI6606" t="s">
        <v>1339</v>
      </c>
      <c r="EM6606" t="s">
        <v>787</v>
      </c>
      <c r="EN6606">
        <v>50</v>
      </c>
    </row>
    <row r="6607" spans="137:144" ht="25.5" customHeight="1">
      <c r="EG6607" t="s">
        <v>786</v>
      </c>
      <c r="EH6607" t="s">
        <v>3127</v>
      </c>
      <c r="EI6607" t="s">
        <v>3128</v>
      </c>
      <c r="EM6607" t="s">
        <v>787</v>
      </c>
      <c r="EN6607">
        <v>150</v>
      </c>
    </row>
    <row r="6608" spans="137:144" ht="25.5" customHeight="1">
      <c r="EG6608" t="s">
        <v>786</v>
      </c>
      <c r="EH6608" t="s">
        <v>3129</v>
      </c>
      <c r="EI6608" t="s">
        <v>3130</v>
      </c>
      <c r="EM6608" t="s">
        <v>787</v>
      </c>
      <c r="EN6608">
        <v>50</v>
      </c>
    </row>
    <row r="6609" spans="137:144" ht="25.5" customHeight="1">
      <c r="EG6609" t="s">
        <v>786</v>
      </c>
      <c r="EH6609" t="s">
        <v>1342</v>
      </c>
      <c r="EI6609" t="s">
        <v>1343</v>
      </c>
      <c r="EM6609" t="s">
        <v>787</v>
      </c>
      <c r="EN6609">
        <v>100</v>
      </c>
    </row>
    <row r="6610" spans="137:144" ht="25.5" customHeight="1">
      <c r="EG6610" t="s">
        <v>786</v>
      </c>
      <c r="EH6610" t="s">
        <v>1344</v>
      </c>
      <c r="EI6610" t="s">
        <v>1345</v>
      </c>
      <c r="EM6610" t="s">
        <v>787</v>
      </c>
      <c r="EN6610">
        <v>50</v>
      </c>
    </row>
    <row r="6611" spans="137:144" ht="25.5" customHeight="1">
      <c r="EG6611" t="s">
        <v>786</v>
      </c>
      <c r="EH6611" t="s">
        <v>3131</v>
      </c>
      <c r="EI6611" t="s">
        <v>3132</v>
      </c>
      <c r="EM6611" t="s">
        <v>787</v>
      </c>
      <c r="EN6611">
        <v>50</v>
      </c>
    </row>
    <row r="6612" spans="137:144" ht="25.5" customHeight="1">
      <c r="EG6612" t="s">
        <v>786</v>
      </c>
      <c r="EH6612" t="s">
        <v>3133</v>
      </c>
      <c r="EI6612" t="s">
        <v>3134</v>
      </c>
      <c r="EM6612" t="s">
        <v>787</v>
      </c>
      <c r="EN6612">
        <v>100</v>
      </c>
    </row>
    <row r="6613" spans="137:144" ht="25.5" customHeight="1">
      <c r="EG6613" t="s">
        <v>786</v>
      </c>
      <c r="EH6613" t="s">
        <v>1346</v>
      </c>
      <c r="EI6613" t="s">
        <v>1347</v>
      </c>
      <c r="EM6613" t="s">
        <v>787</v>
      </c>
      <c r="EN6613">
        <v>150</v>
      </c>
    </row>
    <row r="6614" spans="137:144" ht="25.5" customHeight="1">
      <c r="EG6614" t="s">
        <v>786</v>
      </c>
      <c r="EH6614" t="s">
        <v>1348</v>
      </c>
      <c r="EI6614" t="s">
        <v>1349</v>
      </c>
      <c r="EM6614" t="s">
        <v>787</v>
      </c>
      <c r="EN6614">
        <v>50</v>
      </c>
    </row>
    <row r="6615" spans="137:144" ht="25.5" customHeight="1">
      <c r="EG6615" t="s">
        <v>786</v>
      </c>
      <c r="EH6615" t="s">
        <v>3135</v>
      </c>
      <c r="EI6615" t="s">
        <v>3136</v>
      </c>
      <c r="EM6615" t="s">
        <v>787</v>
      </c>
      <c r="EN6615">
        <v>300</v>
      </c>
    </row>
    <row r="6616" spans="137:144" ht="25.5" customHeight="1">
      <c r="EG6616" t="s">
        <v>786</v>
      </c>
      <c r="EH6616" t="s">
        <v>1354</v>
      </c>
      <c r="EI6616" t="s">
        <v>1355</v>
      </c>
      <c r="EM6616" t="s">
        <v>787</v>
      </c>
      <c r="EN6616">
        <v>50</v>
      </c>
    </row>
    <row r="6617" spans="137:144" ht="25.5" customHeight="1">
      <c r="EG6617" t="s">
        <v>786</v>
      </c>
      <c r="EH6617" t="s">
        <v>3137</v>
      </c>
      <c r="EI6617" t="s">
        <v>3138</v>
      </c>
      <c r="EM6617" t="s">
        <v>787</v>
      </c>
      <c r="EN6617">
        <v>50</v>
      </c>
    </row>
    <row r="6618" spans="137:144" ht="25.5" customHeight="1">
      <c r="EG6618" t="s">
        <v>786</v>
      </c>
      <c r="EH6618" t="s">
        <v>3139</v>
      </c>
      <c r="EI6618" t="s">
        <v>3140</v>
      </c>
      <c r="EM6618" t="s">
        <v>787</v>
      </c>
      <c r="EN6618">
        <v>50</v>
      </c>
    </row>
    <row r="6619" spans="137:144" ht="25.5" customHeight="1">
      <c r="EG6619" t="s">
        <v>786</v>
      </c>
      <c r="EH6619" t="s">
        <v>1358</v>
      </c>
      <c r="EI6619" t="s">
        <v>1359</v>
      </c>
      <c r="EM6619" t="s">
        <v>787</v>
      </c>
      <c r="EN6619">
        <v>50</v>
      </c>
    </row>
    <row r="6620" spans="137:144" ht="25.5" customHeight="1">
      <c r="EG6620" t="s">
        <v>786</v>
      </c>
      <c r="EH6620" t="s">
        <v>1370</v>
      </c>
      <c r="EI6620" t="s">
        <v>1371</v>
      </c>
      <c r="EM6620" t="s">
        <v>787</v>
      </c>
      <c r="EN6620">
        <v>50</v>
      </c>
    </row>
    <row r="6621" spans="137:144" ht="25.5" customHeight="1">
      <c r="EG6621" t="s">
        <v>786</v>
      </c>
      <c r="EH6621" t="s">
        <v>3141</v>
      </c>
      <c r="EI6621" t="s">
        <v>3142</v>
      </c>
      <c r="EM6621" t="s">
        <v>787</v>
      </c>
      <c r="EN6621">
        <v>50</v>
      </c>
    </row>
    <row r="6622" spans="137:144" ht="25.5" customHeight="1">
      <c r="EG6622" t="s">
        <v>786</v>
      </c>
      <c r="EH6622" t="s">
        <v>1378</v>
      </c>
      <c r="EI6622" t="s">
        <v>1379</v>
      </c>
      <c r="EM6622" t="s">
        <v>787</v>
      </c>
      <c r="EN6622">
        <v>100</v>
      </c>
    </row>
    <row r="6623" spans="137:144" ht="25.5" customHeight="1">
      <c r="EG6623" t="s">
        <v>786</v>
      </c>
      <c r="EH6623" t="s">
        <v>1380</v>
      </c>
      <c r="EI6623" t="s">
        <v>1381</v>
      </c>
      <c r="EM6623" t="s">
        <v>787</v>
      </c>
      <c r="EN6623">
        <v>300</v>
      </c>
    </row>
    <row r="6624" spans="137:144" ht="25.5" customHeight="1">
      <c r="EG6624" t="s">
        <v>786</v>
      </c>
      <c r="EH6624" t="s">
        <v>3143</v>
      </c>
      <c r="EI6624" t="s">
        <v>3144</v>
      </c>
      <c r="EM6624" t="s">
        <v>787</v>
      </c>
      <c r="EN6624">
        <v>250</v>
      </c>
    </row>
    <row r="6625" spans="137:144" ht="25.5" customHeight="1">
      <c r="EG6625" t="s">
        <v>786</v>
      </c>
      <c r="EH6625" t="s">
        <v>1382</v>
      </c>
      <c r="EI6625" t="s">
        <v>1383</v>
      </c>
      <c r="EM6625" t="s">
        <v>787</v>
      </c>
      <c r="EN6625">
        <v>1100</v>
      </c>
    </row>
    <row r="6626" spans="137:144" ht="25.5" customHeight="1">
      <c r="EG6626" t="s">
        <v>786</v>
      </c>
      <c r="EH6626" t="s">
        <v>3145</v>
      </c>
      <c r="EI6626" t="s">
        <v>3146</v>
      </c>
      <c r="EM6626" t="s">
        <v>787</v>
      </c>
      <c r="EN6626">
        <v>200</v>
      </c>
    </row>
    <row r="6627" spans="137:144" ht="25.5" customHeight="1">
      <c r="EG6627" t="s">
        <v>786</v>
      </c>
      <c r="EH6627" t="s">
        <v>3147</v>
      </c>
      <c r="EI6627" t="s">
        <v>3148</v>
      </c>
      <c r="EM6627" t="s">
        <v>787</v>
      </c>
      <c r="EN6627">
        <v>150</v>
      </c>
    </row>
    <row r="6628" spans="137:144" ht="25.5" customHeight="1">
      <c r="EG6628" t="s">
        <v>786</v>
      </c>
      <c r="EH6628" t="s">
        <v>3149</v>
      </c>
      <c r="EI6628" t="s">
        <v>3150</v>
      </c>
      <c r="EM6628" t="s">
        <v>787</v>
      </c>
      <c r="EN6628">
        <v>150</v>
      </c>
    </row>
    <row r="6629" spans="137:144" ht="25.5" customHeight="1">
      <c r="EG6629" t="s">
        <v>786</v>
      </c>
      <c r="EH6629" t="s">
        <v>3151</v>
      </c>
      <c r="EI6629" t="s">
        <v>3152</v>
      </c>
      <c r="EM6629" t="s">
        <v>787</v>
      </c>
      <c r="EN6629">
        <v>100</v>
      </c>
    </row>
    <row r="6630" spans="137:144" ht="25.5" customHeight="1">
      <c r="EG6630" t="s">
        <v>786</v>
      </c>
      <c r="EH6630" t="s">
        <v>3153</v>
      </c>
      <c r="EI6630" t="s">
        <v>3154</v>
      </c>
      <c r="EM6630" t="s">
        <v>787</v>
      </c>
      <c r="EN6630">
        <v>100</v>
      </c>
    </row>
    <row r="6631" spans="137:144" ht="25.5" customHeight="1">
      <c r="EG6631" t="s">
        <v>786</v>
      </c>
      <c r="EH6631" t="s">
        <v>3155</v>
      </c>
      <c r="EI6631" t="s">
        <v>3156</v>
      </c>
      <c r="EM6631" t="s">
        <v>787</v>
      </c>
      <c r="EN6631">
        <v>200</v>
      </c>
    </row>
    <row r="6632" spans="137:144" ht="25.5" customHeight="1">
      <c r="EG6632" t="s">
        <v>786</v>
      </c>
      <c r="EH6632" t="s">
        <v>3157</v>
      </c>
      <c r="EI6632" t="s">
        <v>3158</v>
      </c>
      <c r="EM6632" t="s">
        <v>787</v>
      </c>
      <c r="EN6632">
        <v>100</v>
      </c>
    </row>
    <row r="6633" spans="137:144" ht="25.5" customHeight="1">
      <c r="EG6633" t="s">
        <v>786</v>
      </c>
      <c r="EH6633" t="s">
        <v>3159</v>
      </c>
      <c r="EI6633" t="s">
        <v>3160</v>
      </c>
      <c r="EM6633" t="s">
        <v>787</v>
      </c>
      <c r="EN6633">
        <v>150</v>
      </c>
    </row>
    <row r="6634" spans="137:144" ht="25.5" customHeight="1">
      <c r="EG6634" t="s">
        <v>786</v>
      </c>
      <c r="EH6634" t="s">
        <v>3161</v>
      </c>
      <c r="EI6634" t="s">
        <v>3162</v>
      </c>
      <c r="EM6634" t="s">
        <v>787</v>
      </c>
      <c r="EN6634">
        <v>50</v>
      </c>
    </row>
    <row r="6635" spans="137:144" ht="25.5" customHeight="1">
      <c r="EG6635" t="s">
        <v>786</v>
      </c>
      <c r="EH6635" t="s">
        <v>1392</v>
      </c>
      <c r="EI6635" t="s">
        <v>3163</v>
      </c>
      <c r="EM6635" t="s">
        <v>787</v>
      </c>
      <c r="EN6635">
        <v>950</v>
      </c>
    </row>
    <row r="6636" spans="137:144" ht="25.5" customHeight="1">
      <c r="EG6636" t="s">
        <v>786</v>
      </c>
      <c r="EH6636" t="s">
        <v>3164</v>
      </c>
      <c r="EI6636" t="s">
        <v>3165</v>
      </c>
      <c r="EM6636" t="s">
        <v>787</v>
      </c>
      <c r="EN6636">
        <v>250</v>
      </c>
    </row>
    <row r="6637" spans="137:144" ht="25.5" customHeight="1">
      <c r="EG6637" t="s">
        <v>786</v>
      </c>
      <c r="EH6637" t="s">
        <v>3166</v>
      </c>
      <c r="EI6637" t="s">
        <v>3167</v>
      </c>
      <c r="EM6637" t="s">
        <v>787</v>
      </c>
      <c r="EN6637">
        <v>200</v>
      </c>
    </row>
    <row r="6638" spans="137:144" ht="25.5" customHeight="1">
      <c r="EG6638" t="s">
        <v>786</v>
      </c>
      <c r="EH6638" t="s">
        <v>3168</v>
      </c>
      <c r="EI6638" t="s">
        <v>3169</v>
      </c>
      <c r="EM6638" t="s">
        <v>787</v>
      </c>
      <c r="EN6638">
        <v>150</v>
      </c>
    </row>
    <row r="6639" spans="137:144" ht="25.5" customHeight="1">
      <c r="EG6639" t="s">
        <v>786</v>
      </c>
      <c r="EH6639" t="s">
        <v>3170</v>
      </c>
      <c r="EI6639" t="s">
        <v>3171</v>
      </c>
      <c r="EM6639" t="s">
        <v>787</v>
      </c>
      <c r="EN6639">
        <v>100</v>
      </c>
    </row>
    <row r="6640" spans="137:144" ht="25.5" customHeight="1">
      <c r="EG6640" t="s">
        <v>786</v>
      </c>
      <c r="EH6640" t="s">
        <v>3172</v>
      </c>
      <c r="EI6640" t="s">
        <v>3173</v>
      </c>
      <c r="EM6640" t="s">
        <v>787</v>
      </c>
      <c r="EN6640">
        <v>100</v>
      </c>
    </row>
    <row r="6641" spans="137:144" ht="25.5" customHeight="1">
      <c r="EG6641" t="s">
        <v>786</v>
      </c>
      <c r="EH6641" t="s">
        <v>3174</v>
      </c>
      <c r="EI6641" t="s">
        <v>3175</v>
      </c>
      <c r="EM6641" t="s">
        <v>787</v>
      </c>
      <c r="EN6641">
        <v>150</v>
      </c>
    </row>
    <row r="6642" spans="137:144" ht="25.5" customHeight="1">
      <c r="EG6642" t="s">
        <v>786</v>
      </c>
      <c r="EH6642" t="s">
        <v>3176</v>
      </c>
      <c r="EI6642" t="s">
        <v>3177</v>
      </c>
      <c r="EM6642" t="s">
        <v>787</v>
      </c>
      <c r="EN6642">
        <v>100</v>
      </c>
    </row>
    <row r="6643" spans="137:144" ht="25.5" customHeight="1">
      <c r="EG6643" t="s">
        <v>786</v>
      </c>
      <c r="EH6643" t="s">
        <v>3178</v>
      </c>
      <c r="EI6643" t="s">
        <v>3179</v>
      </c>
      <c r="EM6643" t="s">
        <v>787</v>
      </c>
      <c r="EN6643">
        <v>150</v>
      </c>
    </row>
    <row r="6644" spans="137:144" ht="25.5" customHeight="1">
      <c r="EG6644" t="s">
        <v>786</v>
      </c>
      <c r="EH6644" t="s">
        <v>3180</v>
      </c>
      <c r="EI6644" t="s">
        <v>3181</v>
      </c>
      <c r="EM6644" t="s">
        <v>787</v>
      </c>
      <c r="EN6644">
        <v>100</v>
      </c>
    </row>
    <row r="6645" spans="137:144" ht="25.5" customHeight="1">
      <c r="EG6645" t="s">
        <v>786</v>
      </c>
      <c r="EH6645" t="s">
        <v>1394</v>
      </c>
      <c r="EI6645" t="s">
        <v>1395</v>
      </c>
      <c r="EM6645" t="s">
        <v>787</v>
      </c>
      <c r="EN6645">
        <v>150</v>
      </c>
    </row>
    <row r="6646" spans="137:144" ht="25.5" customHeight="1">
      <c r="EG6646" t="s">
        <v>786</v>
      </c>
      <c r="EH6646" t="s">
        <v>3182</v>
      </c>
      <c r="EI6646" t="s">
        <v>3183</v>
      </c>
      <c r="EM6646" t="s">
        <v>787</v>
      </c>
      <c r="EN6646">
        <v>150</v>
      </c>
    </row>
    <row r="6647" spans="137:144" ht="25.5" customHeight="1">
      <c r="EG6647" t="s">
        <v>786</v>
      </c>
      <c r="EH6647" t="s">
        <v>3184</v>
      </c>
      <c r="EI6647" t="s">
        <v>3185</v>
      </c>
      <c r="EM6647" t="s">
        <v>787</v>
      </c>
      <c r="EN6647">
        <v>50</v>
      </c>
    </row>
    <row r="6648" spans="137:144" ht="25.5" customHeight="1">
      <c r="EG6648" t="s">
        <v>786</v>
      </c>
      <c r="EH6648" t="s">
        <v>3186</v>
      </c>
      <c r="EI6648" t="s">
        <v>3187</v>
      </c>
      <c r="EM6648" t="s">
        <v>787</v>
      </c>
      <c r="EN6648">
        <v>200</v>
      </c>
    </row>
    <row r="6649" spans="137:144" ht="25.5" customHeight="1">
      <c r="EG6649" t="s">
        <v>786</v>
      </c>
      <c r="EH6649" t="s">
        <v>3188</v>
      </c>
      <c r="EI6649" t="s">
        <v>3189</v>
      </c>
      <c r="EM6649" t="s">
        <v>787</v>
      </c>
      <c r="EN6649">
        <v>100</v>
      </c>
    </row>
    <row r="6650" spans="137:144" ht="25.5" customHeight="1">
      <c r="EG6650" t="s">
        <v>786</v>
      </c>
      <c r="EH6650" t="s">
        <v>3190</v>
      </c>
      <c r="EI6650" t="s">
        <v>3191</v>
      </c>
      <c r="EM6650" t="s">
        <v>787</v>
      </c>
      <c r="EN6650">
        <v>100</v>
      </c>
    </row>
    <row r="6651" spans="137:144" ht="25.5" customHeight="1">
      <c r="EG6651" t="s">
        <v>786</v>
      </c>
      <c r="EH6651" t="s">
        <v>1408</v>
      </c>
      <c r="EI6651" t="s">
        <v>1409</v>
      </c>
      <c r="EM6651" t="s">
        <v>787</v>
      </c>
      <c r="EN6651">
        <v>50</v>
      </c>
    </row>
    <row r="6652" spans="137:144" ht="25.5" customHeight="1">
      <c r="EG6652" t="s">
        <v>786</v>
      </c>
      <c r="EH6652" t="s">
        <v>3192</v>
      </c>
      <c r="EI6652" t="s">
        <v>3193</v>
      </c>
      <c r="EM6652" t="s">
        <v>787</v>
      </c>
      <c r="EN6652">
        <v>100</v>
      </c>
    </row>
    <row r="6653" spans="137:144" ht="25.5" customHeight="1">
      <c r="EG6653" t="s">
        <v>786</v>
      </c>
      <c r="EH6653" t="s">
        <v>1410</v>
      </c>
      <c r="EI6653" t="s">
        <v>1411</v>
      </c>
      <c r="EM6653" t="s">
        <v>787</v>
      </c>
      <c r="EN6653">
        <v>50</v>
      </c>
    </row>
    <row r="6654" spans="137:144" ht="25.5" customHeight="1">
      <c r="EG6654" t="s">
        <v>786</v>
      </c>
      <c r="EH6654" t="s">
        <v>3194</v>
      </c>
      <c r="EI6654" t="s">
        <v>3195</v>
      </c>
      <c r="EM6654" t="s">
        <v>787</v>
      </c>
      <c r="EN6654">
        <v>50</v>
      </c>
    </row>
    <row r="6655" spans="137:144" ht="25.5" customHeight="1">
      <c r="EG6655" t="s">
        <v>786</v>
      </c>
      <c r="EH6655" t="s">
        <v>3196</v>
      </c>
      <c r="EI6655" t="s">
        <v>3197</v>
      </c>
      <c r="EM6655" t="s">
        <v>787</v>
      </c>
      <c r="EN6655">
        <v>50</v>
      </c>
    </row>
    <row r="6656" spans="137:144" ht="25.5" customHeight="1">
      <c r="EG6656" t="s">
        <v>786</v>
      </c>
      <c r="EH6656" t="s">
        <v>3198</v>
      </c>
      <c r="EI6656" t="s">
        <v>3199</v>
      </c>
      <c r="EM6656" t="s">
        <v>787</v>
      </c>
      <c r="EN6656">
        <v>200</v>
      </c>
    </row>
    <row r="6657" spans="137:144" ht="25.5" customHeight="1">
      <c r="EG6657" t="s">
        <v>786</v>
      </c>
      <c r="EH6657" t="s">
        <v>3200</v>
      </c>
      <c r="EI6657" t="s">
        <v>3201</v>
      </c>
      <c r="EM6657" t="s">
        <v>787</v>
      </c>
      <c r="EN6657">
        <v>200</v>
      </c>
    </row>
    <row r="6658" spans="137:144" ht="25.5" customHeight="1">
      <c r="EG6658" t="s">
        <v>786</v>
      </c>
      <c r="EH6658" t="s">
        <v>3202</v>
      </c>
      <c r="EI6658" t="s">
        <v>3203</v>
      </c>
      <c r="EM6658" t="s">
        <v>787</v>
      </c>
      <c r="EN6658">
        <v>100</v>
      </c>
    </row>
    <row r="6659" spans="137:144" ht="25.5" customHeight="1">
      <c r="EG6659" t="s">
        <v>786</v>
      </c>
      <c r="EH6659" t="s">
        <v>3204</v>
      </c>
      <c r="EI6659" t="s">
        <v>3205</v>
      </c>
      <c r="EM6659" t="s">
        <v>787</v>
      </c>
      <c r="EN6659">
        <v>150</v>
      </c>
    </row>
    <row r="6660" spans="137:144" ht="25.5" customHeight="1">
      <c r="EG6660" t="s">
        <v>786</v>
      </c>
      <c r="EH6660" t="s">
        <v>3206</v>
      </c>
      <c r="EI6660" t="s">
        <v>3207</v>
      </c>
      <c r="EM6660" t="s">
        <v>787</v>
      </c>
      <c r="EN6660">
        <v>100</v>
      </c>
    </row>
    <row r="6661" spans="137:144" ht="25.5" customHeight="1">
      <c r="EG6661" t="s">
        <v>786</v>
      </c>
      <c r="EH6661" t="s">
        <v>3208</v>
      </c>
      <c r="EI6661" t="s">
        <v>3209</v>
      </c>
      <c r="EM6661" t="s">
        <v>787</v>
      </c>
      <c r="EN6661">
        <v>150</v>
      </c>
    </row>
    <row r="6662" spans="137:144" ht="25.5" customHeight="1">
      <c r="EG6662" t="s">
        <v>786</v>
      </c>
      <c r="EH6662" t="s">
        <v>3210</v>
      </c>
      <c r="EI6662" t="s">
        <v>3211</v>
      </c>
      <c r="EM6662" t="s">
        <v>787</v>
      </c>
      <c r="EN6662">
        <v>150</v>
      </c>
    </row>
    <row r="6663" spans="137:144" ht="25.5" customHeight="1">
      <c r="EG6663" t="s">
        <v>786</v>
      </c>
      <c r="EH6663" t="s">
        <v>3212</v>
      </c>
      <c r="EI6663" t="s">
        <v>3213</v>
      </c>
      <c r="EM6663" t="s">
        <v>787</v>
      </c>
      <c r="EN6663">
        <v>150</v>
      </c>
    </row>
    <row r="6664" spans="137:144" ht="25.5" customHeight="1">
      <c r="EG6664" t="s">
        <v>786</v>
      </c>
      <c r="EH6664" t="s">
        <v>3214</v>
      </c>
      <c r="EI6664" t="s">
        <v>3215</v>
      </c>
      <c r="EM6664" t="s">
        <v>787</v>
      </c>
      <c r="EN6664">
        <v>150</v>
      </c>
    </row>
    <row r="6665" spans="137:144" ht="25.5" customHeight="1">
      <c r="EG6665" t="s">
        <v>786</v>
      </c>
      <c r="EH6665" t="s">
        <v>1432</v>
      </c>
      <c r="EI6665" t="s">
        <v>1433</v>
      </c>
      <c r="EM6665" t="s">
        <v>787</v>
      </c>
      <c r="EN6665">
        <v>200</v>
      </c>
    </row>
    <row r="6666" spans="137:144" ht="25.5" customHeight="1">
      <c r="EG6666" t="s">
        <v>786</v>
      </c>
      <c r="EH6666" t="s">
        <v>1434</v>
      </c>
      <c r="EI6666" t="s">
        <v>1435</v>
      </c>
      <c r="EM6666" t="s">
        <v>787</v>
      </c>
      <c r="EN6666">
        <v>100</v>
      </c>
    </row>
    <row r="6667" spans="137:144" ht="25.5" customHeight="1">
      <c r="EG6667" t="s">
        <v>786</v>
      </c>
      <c r="EH6667" t="s">
        <v>1436</v>
      </c>
      <c r="EI6667" t="s">
        <v>1437</v>
      </c>
      <c r="EM6667" t="s">
        <v>787</v>
      </c>
      <c r="EN6667">
        <v>50</v>
      </c>
    </row>
    <row r="6668" spans="137:144" ht="25.5" customHeight="1">
      <c r="EG6668" t="s">
        <v>786</v>
      </c>
      <c r="EH6668" t="s">
        <v>1438</v>
      </c>
      <c r="EI6668" t="s">
        <v>1439</v>
      </c>
      <c r="EM6668" t="s">
        <v>787</v>
      </c>
      <c r="EN6668">
        <v>50</v>
      </c>
    </row>
    <row r="6669" spans="137:144" ht="25.5" customHeight="1">
      <c r="EG6669" t="s">
        <v>786</v>
      </c>
      <c r="EH6669" t="s">
        <v>1440</v>
      </c>
      <c r="EI6669" t="s">
        <v>1441</v>
      </c>
      <c r="EM6669" t="s">
        <v>787</v>
      </c>
      <c r="EN6669">
        <v>50</v>
      </c>
    </row>
    <row r="6670" spans="137:144" ht="25.5" customHeight="1">
      <c r="EG6670" t="s">
        <v>786</v>
      </c>
      <c r="EH6670" t="s">
        <v>3216</v>
      </c>
      <c r="EI6670" t="s">
        <v>3217</v>
      </c>
      <c r="EM6670" t="s">
        <v>787</v>
      </c>
      <c r="EN6670">
        <v>50</v>
      </c>
    </row>
    <row r="6671" spans="137:144" ht="25.5" customHeight="1">
      <c r="EG6671" t="s">
        <v>786</v>
      </c>
      <c r="EH6671" t="s">
        <v>3218</v>
      </c>
      <c r="EI6671" t="s">
        <v>3219</v>
      </c>
      <c r="EM6671" t="s">
        <v>787</v>
      </c>
      <c r="EN6671">
        <v>150</v>
      </c>
    </row>
    <row r="6672" spans="137:144" ht="25.5" customHeight="1">
      <c r="EG6672" t="s">
        <v>786</v>
      </c>
      <c r="EH6672" t="s">
        <v>3220</v>
      </c>
      <c r="EI6672" t="s">
        <v>3221</v>
      </c>
      <c r="EM6672" t="s">
        <v>787</v>
      </c>
      <c r="EN6672">
        <v>150</v>
      </c>
    </row>
    <row r="6673" spans="137:144" ht="25.5" customHeight="1">
      <c r="EG6673" t="s">
        <v>786</v>
      </c>
      <c r="EH6673" t="s">
        <v>3222</v>
      </c>
      <c r="EI6673" t="s">
        <v>3223</v>
      </c>
      <c r="EM6673" t="s">
        <v>787</v>
      </c>
      <c r="EN6673">
        <v>200</v>
      </c>
    </row>
    <row r="6674" spans="137:144" ht="25.5" customHeight="1">
      <c r="EG6674" t="s">
        <v>786</v>
      </c>
      <c r="EH6674" t="s">
        <v>3224</v>
      </c>
      <c r="EI6674" t="s">
        <v>3225</v>
      </c>
      <c r="EM6674" t="s">
        <v>787</v>
      </c>
      <c r="EN6674">
        <v>150</v>
      </c>
    </row>
    <row r="6675" spans="137:144" ht="25.5" customHeight="1">
      <c r="EG6675" t="s">
        <v>786</v>
      </c>
      <c r="EH6675" t="s">
        <v>3226</v>
      </c>
      <c r="EI6675" t="s">
        <v>3227</v>
      </c>
      <c r="EM6675" t="s">
        <v>787</v>
      </c>
      <c r="EN6675">
        <v>100</v>
      </c>
    </row>
    <row r="6676" spans="137:144" ht="25.5" customHeight="1">
      <c r="EG6676" t="s">
        <v>786</v>
      </c>
      <c r="EH6676" t="s">
        <v>3228</v>
      </c>
      <c r="EI6676" t="s">
        <v>3229</v>
      </c>
      <c r="EM6676" t="s">
        <v>787</v>
      </c>
      <c r="EN6676">
        <v>150</v>
      </c>
    </row>
    <row r="6677" spans="137:144" ht="25.5" customHeight="1">
      <c r="EG6677" t="s">
        <v>786</v>
      </c>
      <c r="EH6677" t="s">
        <v>3230</v>
      </c>
      <c r="EI6677" t="s">
        <v>3231</v>
      </c>
      <c r="EM6677" t="s">
        <v>787</v>
      </c>
      <c r="EN6677">
        <v>150</v>
      </c>
    </row>
    <row r="6678" spans="137:144" ht="25.5" customHeight="1">
      <c r="EG6678" t="s">
        <v>786</v>
      </c>
      <c r="EH6678" t="s">
        <v>3232</v>
      </c>
      <c r="EI6678" t="s">
        <v>3233</v>
      </c>
      <c r="EM6678" t="s">
        <v>787</v>
      </c>
      <c r="EN6678">
        <v>150</v>
      </c>
    </row>
    <row r="6679" spans="137:144" ht="25.5" customHeight="1">
      <c r="EG6679" t="s">
        <v>786</v>
      </c>
      <c r="EH6679" t="s">
        <v>3234</v>
      </c>
      <c r="EI6679" t="s">
        <v>3235</v>
      </c>
      <c r="EM6679" t="s">
        <v>787</v>
      </c>
      <c r="EN6679">
        <v>150</v>
      </c>
    </row>
    <row r="6680" spans="137:144" ht="25.5" customHeight="1">
      <c r="EG6680" t="s">
        <v>786</v>
      </c>
      <c r="EH6680" t="s">
        <v>3236</v>
      </c>
      <c r="EI6680" t="s">
        <v>3237</v>
      </c>
      <c r="EM6680" t="s">
        <v>787</v>
      </c>
      <c r="EN6680">
        <v>50</v>
      </c>
    </row>
    <row r="6681" spans="137:144" ht="25.5" customHeight="1">
      <c r="EG6681" t="s">
        <v>786</v>
      </c>
      <c r="EH6681" t="s">
        <v>3238</v>
      </c>
      <c r="EI6681" t="s">
        <v>3239</v>
      </c>
      <c r="EM6681" t="s">
        <v>787</v>
      </c>
      <c r="EN6681">
        <v>50</v>
      </c>
    </row>
    <row r="6682" spans="137:144" ht="25.5" customHeight="1">
      <c r="EG6682" t="s">
        <v>786</v>
      </c>
      <c r="EH6682" t="s">
        <v>3240</v>
      </c>
      <c r="EI6682" t="s">
        <v>3241</v>
      </c>
      <c r="EM6682" t="s">
        <v>787</v>
      </c>
      <c r="EN6682">
        <v>50</v>
      </c>
    </row>
    <row r="6683" spans="137:144" ht="25.5" customHeight="1">
      <c r="EG6683" t="s">
        <v>786</v>
      </c>
      <c r="EH6683" t="s">
        <v>3242</v>
      </c>
      <c r="EI6683" t="s">
        <v>3243</v>
      </c>
      <c r="EM6683" t="s">
        <v>787</v>
      </c>
      <c r="EN6683">
        <v>50</v>
      </c>
    </row>
    <row r="6684" spans="137:144" ht="25.5" customHeight="1">
      <c r="EG6684" t="s">
        <v>786</v>
      </c>
      <c r="EH6684" t="s">
        <v>3244</v>
      </c>
      <c r="EI6684" t="s">
        <v>3245</v>
      </c>
      <c r="EM6684" t="s">
        <v>787</v>
      </c>
      <c r="EN6684">
        <v>50</v>
      </c>
    </row>
    <row r="6685" spans="137:144" ht="25.5" customHeight="1">
      <c r="EG6685" t="s">
        <v>786</v>
      </c>
      <c r="EH6685" t="s">
        <v>1914</v>
      </c>
      <c r="EI6685" t="s">
        <v>3246</v>
      </c>
      <c r="EM6685" t="s">
        <v>787</v>
      </c>
      <c r="EN6685">
        <v>200</v>
      </c>
    </row>
    <row r="6686" spans="137:144" ht="25.5" customHeight="1">
      <c r="EG6686" t="s">
        <v>786</v>
      </c>
      <c r="EH6686" t="s">
        <v>1916</v>
      </c>
      <c r="EI6686" t="s">
        <v>3247</v>
      </c>
      <c r="EM6686" t="s">
        <v>787</v>
      </c>
      <c r="EN6686">
        <v>150</v>
      </c>
    </row>
    <row r="6687" spans="137:144" ht="25.5" customHeight="1">
      <c r="EG6687" t="s">
        <v>786</v>
      </c>
      <c r="EH6687" t="s">
        <v>1918</v>
      </c>
      <c r="EI6687" t="s">
        <v>3248</v>
      </c>
      <c r="EM6687" t="s">
        <v>787</v>
      </c>
      <c r="EN6687">
        <v>200</v>
      </c>
    </row>
    <row r="6688" spans="137:144" ht="25.5" customHeight="1">
      <c r="EG6688" t="s">
        <v>786</v>
      </c>
      <c r="EH6688" t="s">
        <v>1920</v>
      </c>
      <c r="EI6688" t="s">
        <v>3249</v>
      </c>
      <c r="EM6688" t="s">
        <v>787</v>
      </c>
      <c r="EN6688">
        <v>150</v>
      </c>
    </row>
    <row r="6689" spans="137:144" ht="25.5" customHeight="1">
      <c r="EG6689" t="s">
        <v>786</v>
      </c>
      <c r="EH6689" t="s">
        <v>1922</v>
      </c>
      <c r="EI6689" t="s">
        <v>3250</v>
      </c>
      <c r="EM6689" t="s">
        <v>787</v>
      </c>
      <c r="EN6689">
        <v>200</v>
      </c>
    </row>
    <row r="6690" spans="137:144" ht="25.5" customHeight="1">
      <c r="EG6690" t="s">
        <v>786</v>
      </c>
      <c r="EH6690" t="s">
        <v>3251</v>
      </c>
      <c r="EI6690" t="s">
        <v>3252</v>
      </c>
      <c r="EM6690" t="s">
        <v>787</v>
      </c>
      <c r="EN6690">
        <v>250</v>
      </c>
    </row>
    <row r="6691" spans="137:144" ht="25.5" customHeight="1">
      <c r="EG6691" t="s">
        <v>786</v>
      </c>
      <c r="EH6691" t="s">
        <v>3253</v>
      </c>
      <c r="EI6691" t="s">
        <v>3254</v>
      </c>
      <c r="EM6691" t="s">
        <v>787</v>
      </c>
      <c r="EN6691">
        <v>150</v>
      </c>
    </row>
    <row r="6692" spans="137:144" ht="25.5" customHeight="1">
      <c r="EG6692" t="s">
        <v>786</v>
      </c>
      <c r="EH6692" t="s">
        <v>3255</v>
      </c>
      <c r="EI6692" t="s">
        <v>3256</v>
      </c>
      <c r="EM6692" t="s">
        <v>787</v>
      </c>
      <c r="EN6692">
        <v>100</v>
      </c>
    </row>
    <row r="6693" spans="137:144" ht="25.5" customHeight="1">
      <c r="EG6693" t="s">
        <v>786</v>
      </c>
      <c r="EH6693" t="s">
        <v>3257</v>
      </c>
      <c r="EI6693" t="s">
        <v>3258</v>
      </c>
      <c r="EM6693" t="s">
        <v>787</v>
      </c>
      <c r="EN6693">
        <v>100</v>
      </c>
    </row>
    <row r="6694" spans="137:144" ht="25.5" customHeight="1">
      <c r="EG6694" t="s">
        <v>786</v>
      </c>
      <c r="EH6694" t="s">
        <v>1924</v>
      </c>
      <c r="EI6694" t="s">
        <v>3259</v>
      </c>
      <c r="EM6694" t="s">
        <v>787</v>
      </c>
      <c r="EN6694">
        <v>200</v>
      </c>
    </row>
    <row r="6695" spans="137:144" ht="25.5" customHeight="1">
      <c r="EG6695" t="s">
        <v>786</v>
      </c>
      <c r="EH6695" t="s">
        <v>3260</v>
      </c>
      <c r="EI6695" t="s">
        <v>3261</v>
      </c>
      <c r="EM6695" t="s">
        <v>787</v>
      </c>
      <c r="EN6695">
        <v>150</v>
      </c>
    </row>
    <row r="6696" spans="137:144" ht="25.5" customHeight="1">
      <c r="EG6696" t="s">
        <v>786</v>
      </c>
      <c r="EH6696" t="s">
        <v>3262</v>
      </c>
      <c r="EI6696" t="s">
        <v>3263</v>
      </c>
      <c r="EM6696" t="s">
        <v>787</v>
      </c>
      <c r="EN6696">
        <v>100</v>
      </c>
    </row>
    <row r="6697" spans="137:144" ht="25.5" customHeight="1">
      <c r="EG6697" t="s">
        <v>786</v>
      </c>
      <c r="EH6697" t="s">
        <v>1474</v>
      </c>
      <c r="EI6697" t="s">
        <v>1475</v>
      </c>
      <c r="EM6697" t="s">
        <v>787</v>
      </c>
      <c r="EN6697">
        <v>150</v>
      </c>
    </row>
    <row r="6698" spans="137:144" ht="25.5" customHeight="1">
      <c r="EG6698" t="s">
        <v>786</v>
      </c>
      <c r="EH6698" t="s">
        <v>1476</v>
      </c>
      <c r="EI6698" t="s">
        <v>1477</v>
      </c>
      <c r="EM6698" t="s">
        <v>787</v>
      </c>
      <c r="EN6698">
        <v>150</v>
      </c>
    </row>
    <row r="6699" spans="137:144" ht="25.5" customHeight="1">
      <c r="EG6699" t="s">
        <v>786</v>
      </c>
      <c r="EH6699" t="s">
        <v>1478</v>
      </c>
      <c r="EI6699" t="s">
        <v>1479</v>
      </c>
      <c r="EM6699" t="s">
        <v>787</v>
      </c>
      <c r="EN6699">
        <v>250</v>
      </c>
    </row>
    <row r="6700" spans="137:144" ht="25.5" customHeight="1">
      <c r="EG6700" t="s">
        <v>786</v>
      </c>
      <c r="EH6700" t="s">
        <v>1480</v>
      </c>
      <c r="EI6700" t="s">
        <v>1481</v>
      </c>
      <c r="EM6700" t="s">
        <v>787</v>
      </c>
      <c r="EN6700">
        <v>350</v>
      </c>
    </row>
    <row r="6701" spans="137:144" ht="25.5" customHeight="1">
      <c r="EG6701" t="s">
        <v>786</v>
      </c>
      <c r="EH6701" t="s">
        <v>1482</v>
      </c>
      <c r="EI6701" t="s">
        <v>1483</v>
      </c>
      <c r="EM6701" t="s">
        <v>787</v>
      </c>
      <c r="EN6701">
        <v>150</v>
      </c>
    </row>
    <row r="6702" spans="137:144" ht="25.5" customHeight="1">
      <c r="EG6702" t="s">
        <v>786</v>
      </c>
      <c r="EH6702" t="s">
        <v>3264</v>
      </c>
      <c r="EI6702" t="s">
        <v>3265</v>
      </c>
      <c r="EM6702" t="s">
        <v>787</v>
      </c>
      <c r="EN6702">
        <v>100</v>
      </c>
    </row>
    <row r="6703" spans="137:144" ht="25.5" customHeight="1">
      <c r="EG6703" t="s">
        <v>786</v>
      </c>
      <c r="EH6703" t="s">
        <v>1484</v>
      </c>
      <c r="EI6703" t="s">
        <v>1485</v>
      </c>
      <c r="EM6703" t="s">
        <v>787</v>
      </c>
      <c r="EN6703">
        <v>0</v>
      </c>
    </row>
    <row r="6704" spans="137:144" ht="25.5" customHeight="1">
      <c r="EG6704" t="s">
        <v>786</v>
      </c>
      <c r="EH6704" t="s">
        <v>1486</v>
      </c>
      <c r="EI6704" t="s">
        <v>1487</v>
      </c>
      <c r="EM6704" t="s">
        <v>787</v>
      </c>
      <c r="EN6704">
        <v>100</v>
      </c>
    </row>
    <row r="6705" spans="137:144" ht="25.5" customHeight="1">
      <c r="EG6705" t="s">
        <v>786</v>
      </c>
      <c r="EH6705" t="s">
        <v>1488</v>
      </c>
      <c r="EI6705" t="s">
        <v>1489</v>
      </c>
      <c r="EM6705" t="s">
        <v>787</v>
      </c>
      <c r="EN6705">
        <v>100</v>
      </c>
    </row>
    <row r="6706" spans="137:144" ht="25.5" customHeight="1">
      <c r="EG6706" t="s">
        <v>786</v>
      </c>
      <c r="EH6706" t="s">
        <v>1490</v>
      </c>
      <c r="EI6706" t="s">
        <v>1491</v>
      </c>
      <c r="EM6706" t="s">
        <v>787</v>
      </c>
      <c r="EN6706">
        <v>200</v>
      </c>
    </row>
    <row r="6707" spans="137:144" ht="25.5" customHeight="1">
      <c r="EG6707" t="s">
        <v>786</v>
      </c>
      <c r="EH6707" t="s">
        <v>3266</v>
      </c>
      <c r="EI6707" t="s">
        <v>3267</v>
      </c>
      <c r="EM6707" t="s">
        <v>787</v>
      </c>
      <c r="EN6707">
        <v>150</v>
      </c>
    </row>
    <row r="6708" spans="137:144" ht="25.5" customHeight="1">
      <c r="EG6708" t="s">
        <v>786</v>
      </c>
      <c r="EH6708" t="s">
        <v>3268</v>
      </c>
      <c r="EI6708" t="s">
        <v>3269</v>
      </c>
      <c r="EM6708" t="s">
        <v>787</v>
      </c>
      <c r="EN6708">
        <v>150</v>
      </c>
    </row>
    <row r="6709" spans="137:144" ht="25.5" customHeight="1">
      <c r="EG6709" t="s">
        <v>786</v>
      </c>
      <c r="EH6709" t="s">
        <v>1494</v>
      </c>
      <c r="EI6709" t="s">
        <v>1495</v>
      </c>
      <c r="EM6709" t="s">
        <v>787</v>
      </c>
      <c r="EN6709">
        <v>100</v>
      </c>
    </row>
    <row r="6710" spans="137:144" ht="25.5" customHeight="1">
      <c r="EG6710" t="s">
        <v>786</v>
      </c>
      <c r="EH6710" t="s">
        <v>3270</v>
      </c>
      <c r="EI6710" t="s">
        <v>3271</v>
      </c>
      <c r="EM6710" t="s">
        <v>787</v>
      </c>
      <c r="EN6710">
        <v>150</v>
      </c>
    </row>
    <row r="6711" spans="137:144" ht="25.5" customHeight="1">
      <c r="EG6711" t="s">
        <v>786</v>
      </c>
      <c r="EH6711" t="s">
        <v>3272</v>
      </c>
      <c r="EI6711" t="s">
        <v>3273</v>
      </c>
      <c r="EM6711" t="s">
        <v>787</v>
      </c>
      <c r="EN6711">
        <v>150</v>
      </c>
    </row>
    <row r="6712" spans="137:144" ht="25.5" customHeight="1">
      <c r="EG6712" t="s">
        <v>786</v>
      </c>
      <c r="EH6712" t="s">
        <v>1500</v>
      </c>
      <c r="EI6712" t="s">
        <v>1501</v>
      </c>
      <c r="EM6712" t="s">
        <v>787</v>
      </c>
      <c r="EN6712">
        <v>50</v>
      </c>
    </row>
    <row r="6713" spans="137:144" ht="25.5" customHeight="1">
      <c r="EG6713" t="s">
        <v>786</v>
      </c>
      <c r="EH6713" t="s">
        <v>1502</v>
      </c>
      <c r="EI6713" t="s">
        <v>1503</v>
      </c>
      <c r="EM6713" t="s">
        <v>787</v>
      </c>
      <c r="EN6713">
        <v>0</v>
      </c>
    </row>
    <row r="6714" spans="137:144" ht="25.5" customHeight="1">
      <c r="EG6714" t="s">
        <v>786</v>
      </c>
      <c r="EH6714" t="s">
        <v>1504</v>
      </c>
      <c r="EI6714" t="s">
        <v>1505</v>
      </c>
      <c r="EM6714" t="s">
        <v>787</v>
      </c>
      <c r="EN6714">
        <v>0</v>
      </c>
    </row>
    <row r="6715" spans="137:144" ht="25.5" customHeight="1">
      <c r="EG6715" t="s">
        <v>786</v>
      </c>
      <c r="EH6715" t="s">
        <v>1506</v>
      </c>
      <c r="EI6715" t="s">
        <v>1507</v>
      </c>
      <c r="EM6715" t="s">
        <v>787</v>
      </c>
      <c r="EN6715">
        <v>0</v>
      </c>
    </row>
    <row r="6716" spans="137:144" ht="25.5" customHeight="1">
      <c r="EG6716" t="s">
        <v>786</v>
      </c>
      <c r="EH6716" t="s">
        <v>1508</v>
      </c>
      <c r="EI6716" t="s">
        <v>1509</v>
      </c>
      <c r="EM6716" t="s">
        <v>787</v>
      </c>
      <c r="EN6716">
        <v>0</v>
      </c>
    </row>
    <row r="6717" spans="137:144" ht="25.5" customHeight="1">
      <c r="EG6717" t="s">
        <v>786</v>
      </c>
      <c r="EH6717" t="s">
        <v>1510</v>
      </c>
      <c r="EI6717" t="s">
        <v>1511</v>
      </c>
      <c r="EM6717" t="s">
        <v>787</v>
      </c>
      <c r="EN6717">
        <v>100</v>
      </c>
    </row>
    <row r="6718" spans="137:144" ht="25.5" customHeight="1">
      <c r="EG6718" t="s">
        <v>786</v>
      </c>
      <c r="EH6718" t="s">
        <v>1512</v>
      </c>
      <c r="EI6718" t="s">
        <v>1513</v>
      </c>
      <c r="EM6718" t="s">
        <v>787</v>
      </c>
      <c r="EN6718">
        <v>100</v>
      </c>
    </row>
    <row r="6719" spans="137:144" ht="25.5" customHeight="1">
      <c r="EG6719" t="s">
        <v>786</v>
      </c>
      <c r="EH6719" t="s">
        <v>3274</v>
      </c>
      <c r="EI6719" t="s">
        <v>3275</v>
      </c>
      <c r="EM6719" t="s">
        <v>787</v>
      </c>
      <c r="EN6719">
        <v>150</v>
      </c>
    </row>
    <row r="6720" spans="137:144" ht="25.5" customHeight="1">
      <c r="EG6720" t="s">
        <v>786</v>
      </c>
      <c r="EH6720" t="s">
        <v>3276</v>
      </c>
      <c r="EI6720" t="s">
        <v>3277</v>
      </c>
      <c r="EM6720" t="s">
        <v>787</v>
      </c>
      <c r="EN6720">
        <v>50</v>
      </c>
    </row>
    <row r="6721" spans="137:144" ht="25.5" customHeight="1">
      <c r="EG6721" t="s">
        <v>786</v>
      </c>
      <c r="EH6721" t="s">
        <v>1514</v>
      </c>
      <c r="EI6721" t="s">
        <v>3278</v>
      </c>
      <c r="EM6721" t="s">
        <v>787</v>
      </c>
      <c r="EN6721">
        <v>150</v>
      </c>
    </row>
    <row r="6722" spans="137:144" ht="25.5" customHeight="1">
      <c r="EG6722" t="s">
        <v>862</v>
      </c>
      <c r="EH6722" t="s">
        <v>1674</v>
      </c>
      <c r="EI6722" t="s">
        <v>3003</v>
      </c>
      <c r="EM6722" t="s">
        <v>3279</v>
      </c>
      <c r="EN6722">
        <v>250</v>
      </c>
    </row>
    <row r="6723" spans="137:144" ht="25.5" customHeight="1">
      <c r="EG6723" t="s">
        <v>862</v>
      </c>
      <c r="EH6723" t="s">
        <v>1054</v>
      </c>
      <c r="EI6723" t="s">
        <v>1055</v>
      </c>
      <c r="EM6723" t="s">
        <v>3279</v>
      </c>
      <c r="EN6723">
        <v>200</v>
      </c>
    </row>
    <row r="6724" spans="137:144" ht="25.5" customHeight="1">
      <c r="EG6724" t="s">
        <v>862</v>
      </c>
      <c r="EH6724" t="s">
        <v>1677</v>
      </c>
      <c r="EI6724" t="s">
        <v>3280</v>
      </c>
      <c r="EM6724" t="s">
        <v>3279</v>
      </c>
      <c r="EN6724">
        <v>150</v>
      </c>
    </row>
    <row r="6725" spans="137:144" ht="25.5" customHeight="1">
      <c r="EG6725" t="s">
        <v>862</v>
      </c>
      <c r="EH6725" t="s">
        <v>1679</v>
      </c>
      <c r="EI6725" t="s">
        <v>3281</v>
      </c>
      <c r="EM6725" t="s">
        <v>3279</v>
      </c>
      <c r="EN6725">
        <v>150</v>
      </c>
    </row>
    <row r="6726" spans="137:144" ht="25.5" customHeight="1">
      <c r="EG6726" t="s">
        <v>862</v>
      </c>
      <c r="EH6726" t="s">
        <v>1056</v>
      </c>
      <c r="EI6726" t="s">
        <v>1057</v>
      </c>
      <c r="EM6726" t="s">
        <v>3279</v>
      </c>
      <c r="EN6726">
        <v>200</v>
      </c>
    </row>
    <row r="6727" spans="137:144" ht="25.5" customHeight="1">
      <c r="EG6727" t="s">
        <v>862</v>
      </c>
      <c r="EH6727" t="s">
        <v>1684</v>
      </c>
      <c r="EI6727" t="s">
        <v>3004</v>
      </c>
      <c r="EM6727" t="s">
        <v>3279</v>
      </c>
      <c r="EN6727">
        <v>200</v>
      </c>
    </row>
    <row r="6728" spans="137:144" ht="25.5" customHeight="1">
      <c r="EG6728" t="s">
        <v>862</v>
      </c>
      <c r="EH6728" t="s">
        <v>3005</v>
      </c>
      <c r="EI6728" t="s">
        <v>3006</v>
      </c>
      <c r="EM6728" t="s">
        <v>3279</v>
      </c>
      <c r="EN6728">
        <v>450</v>
      </c>
    </row>
    <row r="6729" spans="137:144" ht="25.5" customHeight="1">
      <c r="EG6729" t="s">
        <v>862</v>
      </c>
      <c r="EH6729" t="s">
        <v>3282</v>
      </c>
      <c r="EI6729" t="s">
        <v>3283</v>
      </c>
      <c r="EM6729" t="s">
        <v>3279</v>
      </c>
      <c r="EN6729">
        <v>150</v>
      </c>
    </row>
    <row r="6730" spans="137:144" ht="25.5" customHeight="1">
      <c r="EG6730" t="s">
        <v>862</v>
      </c>
      <c r="EH6730" t="s">
        <v>3284</v>
      </c>
      <c r="EI6730" t="s">
        <v>3285</v>
      </c>
      <c r="EM6730" t="s">
        <v>3279</v>
      </c>
      <c r="EN6730">
        <v>250</v>
      </c>
    </row>
    <row r="6731" spans="137:144" ht="25.5" customHeight="1">
      <c r="EG6731" t="s">
        <v>862</v>
      </c>
      <c r="EH6731" t="s">
        <v>3286</v>
      </c>
      <c r="EI6731" t="s">
        <v>3287</v>
      </c>
      <c r="EM6731" t="s">
        <v>3279</v>
      </c>
      <c r="EN6731">
        <v>100</v>
      </c>
    </row>
    <row r="6732" spans="137:144" ht="25.5" customHeight="1">
      <c r="EG6732" t="s">
        <v>862</v>
      </c>
      <c r="EH6732" t="s">
        <v>3288</v>
      </c>
      <c r="EI6732" t="s">
        <v>3289</v>
      </c>
      <c r="EM6732" t="s">
        <v>3279</v>
      </c>
      <c r="EN6732">
        <v>200</v>
      </c>
    </row>
    <row r="6733" spans="137:144" ht="25.5" customHeight="1">
      <c r="EG6733" t="s">
        <v>862</v>
      </c>
      <c r="EH6733" t="s">
        <v>3290</v>
      </c>
      <c r="EI6733" t="s">
        <v>3291</v>
      </c>
      <c r="EM6733" t="s">
        <v>3279</v>
      </c>
      <c r="EN6733">
        <v>100</v>
      </c>
    </row>
    <row r="6734" spans="137:144" ht="25.5" customHeight="1">
      <c r="EG6734" t="s">
        <v>862</v>
      </c>
      <c r="EH6734" t="s">
        <v>3292</v>
      </c>
      <c r="EI6734" t="s">
        <v>3293</v>
      </c>
      <c r="EM6734" t="s">
        <v>3279</v>
      </c>
      <c r="EN6734">
        <v>200</v>
      </c>
    </row>
    <row r="6735" spans="137:144" ht="25.5" customHeight="1">
      <c r="EG6735" t="s">
        <v>862</v>
      </c>
      <c r="EH6735" t="s">
        <v>3294</v>
      </c>
      <c r="EI6735" t="s">
        <v>3295</v>
      </c>
      <c r="EM6735" t="s">
        <v>3279</v>
      </c>
      <c r="EN6735">
        <v>250</v>
      </c>
    </row>
    <row r="6736" spans="137:144" ht="25.5" customHeight="1">
      <c r="EG6736" t="s">
        <v>862</v>
      </c>
      <c r="EH6736" t="s">
        <v>1062</v>
      </c>
      <c r="EI6736" t="s">
        <v>1063</v>
      </c>
      <c r="EM6736" t="s">
        <v>3279</v>
      </c>
      <c r="EN6736">
        <v>750</v>
      </c>
    </row>
    <row r="6737" spans="137:144" ht="25.5" customHeight="1">
      <c r="EG6737" t="s">
        <v>862</v>
      </c>
      <c r="EH6737" t="s">
        <v>1687</v>
      </c>
      <c r="EI6737" t="s">
        <v>3010</v>
      </c>
      <c r="EM6737" t="s">
        <v>3279</v>
      </c>
      <c r="EN6737">
        <v>450</v>
      </c>
    </row>
    <row r="6738" spans="137:144" ht="25.5" customHeight="1">
      <c r="EG6738" t="s">
        <v>862</v>
      </c>
      <c r="EH6738" t="s">
        <v>1689</v>
      </c>
      <c r="EI6738" t="s">
        <v>3296</v>
      </c>
      <c r="EM6738" t="s">
        <v>3279</v>
      </c>
      <c r="EN6738">
        <v>200</v>
      </c>
    </row>
    <row r="6739" spans="137:144" ht="25.5" customHeight="1">
      <c r="EG6739" t="s">
        <v>862</v>
      </c>
      <c r="EH6739" t="s">
        <v>1691</v>
      </c>
      <c r="EI6739" t="s">
        <v>3011</v>
      </c>
      <c r="EM6739" t="s">
        <v>3279</v>
      </c>
      <c r="EN6739">
        <v>300</v>
      </c>
    </row>
    <row r="6740" spans="137:144" ht="25.5" customHeight="1">
      <c r="EG6740" t="s">
        <v>862</v>
      </c>
      <c r="EH6740" t="s">
        <v>1064</v>
      </c>
      <c r="EI6740" t="s">
        <v>1065</v>
      </c>
      <c r="EM6740" t="s">
        <v>3279</v>
      </c>
      <c r="EN6740">
        <v>200</v>
      </c>
    </row>
    <row r="6741" spans="137:144" ht="25.5" customHeight="1">
      <c r="EG6741" t="s">
        <v>862</v>
      </c>
      <c r="EH6741" t="s">
        <v>1694</v>
      </c>
      <c r="EI6741" t="s">
        <v>3012</v>
      </c>
      <c r="EM6741" t="s">
        <v>3279</v>
      </c>
      <c r="EN6741">
        <v>400</v>
      </c>
    </row>
    <row r="6742" spans="137:144" ht="25.5" customHeight="1">
      <c r="EG6742" t="s">
        <v>862</v>
      </c>
      <c r="EH6742" t="s">
        <v>3013</v>
      </c>
      <c r="EI6742" t="s">
        <v>3014</v>
      </c>
      <c r="EM6742" t="s">
        <v>3279</v>
      </c>
      <c r="EN6742">
        <v>200</v>
      </c>
    </row>
    <row r="6743" spans="137:144" ht="25.5" customHeight="1">
      <c r="EG6743" t="s">
        <v>862</v>
      </c>
      <c r="EH6743" t="s">
        <v>3297</v>
      </c>
      <c r="EI6743" t="s">
        <v>3298</v>
      </c>
      <c r="EM6743" t="s">
        <v>3279</v>
      </c>
      <c r="EN6743">
        <v>250</v>
      </c>
    </row>
    <row r="6744" spans="137:144" ht="25.5" customHeight="1">
      <c r="EG6744" t="s">
        <v>862</v>
      </c>
      <c r="EH6744" t="s">
        <v>3299</v>
      </c>
      <c r="EI6744" t="s">
        <v>3300</v>
      </c>
      <c r="EM6744" t="s">
        <v>3279</v>
      </c>
      <c r="EN6744">
        <v>250</v>
      </c>
    </row>
    <row r="6745" spans="137:144" ht="25.5" customHeight="1">
      <c r="EG6745" t="s">
        <v>862</v>
      </c>
      <c r="EH6745" t="s">
        <v>3301</v>
      </c>
      <c r="EI6745" t="s">
        <v>3302</v>
      </c>
      <c r="EM6745" t="s">
        <v>3279</v>
      </c>
      <c r="EN6745">
        <v>550</v>
      </c>
    </row>
    <row r="6746" spans="137:144" ht="25.5" customHeight="1">
      <c r="EG6746" t="s">
        <v>862</v>
      </c>
      <c r="EH6746" t="s">
        <v>1068</v>
      </c>
      <c r="EI6746" t="s">
        <v>1069</v>
      </c>
      <c r="EM6746" t="s">
        <v>3279</v>
      </c>
      <c r="EN6746">
        <v>1000</v>
      </c>
    </row>
    <row r="6747" spans="137:144" ht="25.5" customHeight="1">
      <c r="EG6747" t="s">
        <v>862</v>
      </c>
      <c r="EH6747" t="s">
        <v>1070</v>
      </c>
      <c r="EI6747" t="s">
        <v>1071</v>
      </c>
      <c r="EM6747" t="s">
        <v>3279</v>
      </c>
      <c r="EN6747">
        <v>950</v>
      </c>
    </row>
    <row r="6748" spans="137:144" ht="25.5" customHeight="1">
      <c r="EG6748" t="s">
        <v>862</v>
      </c>
      <c r="EH6748" t="s">
        <v>1072</v>
      </c>
      <c r="EI6748" t="s">
        <v>1073</v>
      </c>
      <c r="EM6748" t="s">
        <v>3279</v>
      </c>
      <c r="EN6748">
        <v>550</v>
      </c>
    </row>
    <row r="6749" spans="137:144" ht="25.5" customHeight="1">
      <c r="EG6749" t="s">
        <v>862</v>
      </c>
      <c r="EH6749" t="s">
        <v>3303</v>
      </c>
      <c r="EI6749" t="s">
        <v>3304</v>
      </c>
      <c r="EM6749" t="s">
        <v>3279</v>
      </c>
      <c r="EN6749">
        <v>900</v>
      </c>
    </row>
    <row r="6750" spans="137:144" ht="25.5" customHeight="1">
      <c r="EG6750" t="s">
        <v>862</v>
      </c>
      <c r="EH6750" t="s">
        <v>1074</v>
      </c>
      <c r="EI6750" t="s">
        <v>1075</v>
      </c>
      <c r="EM6750" t="s">
        <v>3279</v>
      </c>
      <c r="EN6750">
        <v>500</v>
      </c>
    </row>
    <row r="6751" spans="137:144" ht="25.5" customHeight="1">
      <c r="EG6751" t="s">
        <v>862</v>
      </c>
      <c r="EH6751" t="s">
        <v>1076</v>
      </c>
      <c r="EI6751" t="s">
        <v>1077</v>
      </c>
      <c r="EM6751" t="s">
        <v>3279</v>
      </c>
      <c r="EN6751">
        <v>1800</v>
      </c>
    </row>
    <row r="6752" spans="137:144" ht="25.5" customHeight="1">
      <c r="EG6752" t="s">
        <v>862</v>
      </c>
      <c r="EH6752" t="s">
        <v>1078</v>
      </c>
      <c r="EI6752" t="s">
        <v>1079</v>
      </c>
      <c r="EM6752" t="s">
        <v>3279</v>
      </c>
      <c r="EN6752">
        <v>550</v>
      </c>
    </row>
    <row r="6753" spans="137:144" ht="25.5" customHeight="1">
      <c r="EG6753" t="s">
        <v>862</v>
      </c>
      <c r="EH6753" t="s">
        <v>1080</v>
      </c>
      <c r="EI6753" t="s">
        <v>1081</v>
      </c>
      <c r="EM6753" t="s">
        <v>3279</v>
      </c>
      <c r="EN6753">
        <v>600</v>
      </c>
    </row>
    <row r="6754" spans="137:144" ht="25.5" customHeight="1">
      <c r="EG6754" t="s">
        <v>862</v>
      </c>
      <c r="EH6754" t="s">
        <v>1082</v>
      </c>
      <c r="EI6754" t="s">
        <v>1083</v>
      </c>
      <c r="EM6754" t="s">
        <v>3279</v>
      </c>
      <c r="EN6754">
        <v>550</v>
      </c>
    </row>
    <row r="6755" spans="137:144" ht="25.5" customHeight="1">
      <c r="EG6755" t="s">
        <v>862</v>
      </c>
      <c r="EH6755" t="s">
        <v>1084</v>
      </c>
      <c r="EI6755" t="s">
        <v>1085</v>
      </c>
      <c r="EM6755" t="s">
        <v>3279</v>
      </c>
      <c r="EN6755">
        <v>550</v>
      </c>
    </row>
    <row r="6756" spans="137:144" ht="25.5" customHeight="1">
      <c r="EG6756" t="s">
        <v>862</v>
      </c>
      <c r="EH6756" t="s">
        <v>3305</v>
      </c>
      <c r="EI6756" t="s">
        <v>3306</v>
      </c>
      <c r="EM6756" t="s">
        <v>3279</v>
      </c>
      <c r="EN6756">
        <v>600</v>
      </c>
    </row>
    <row r="6757" spans="137:144" ht="25.5" customHeight="1">
      <c r="EG6757" t="s">
        <v>862</v>
      </c>
      <c r="EH6757" t="s">
        <v>3307</v>
      </c>
      <c r="EI6757" t="s">
        <v>3308</v>
      </c>
      <c r="EM6757" t="s">
        <v>3279</v>
      </c>
      <c r="EN6757">
        <v>500</v>
      </c>
    </row>
    <row r="6758" spans="137:144" ht="25.5" customHeight="1">
      <c r="EG6758" t="s">
        <v>862</v>
      </c>
      <c r="EH6758" t="s">
        <v>3020</v>
      </c>
      <c r="EI6758" t="s">
        <v>3309</v>
      </c>
      <c r="EM6758" t="s">
        <v>3279</v>
      </c>
      <c r="EN6758">
        <v>800</v>
      </c>
    </row>
    <row r="6759" spans="137:144" ht="25.5" customHeight="1">
      <c r="EG6759" t="s">
        <v>862</v>
      </c>
      <c r="EH6759" t="s">
        <v>1088</v>
      </c>
      <c r="EI6759" t="s">
        <v>3022</v>
      </c>
      <c r="EM6759" t="s">
        <v>3279</v>
      </c>
      <c r="EN6759">
        <v>700</v>
      </c>
    </row>
    <row r="6760" spans="137:144" ht="25.5" customHeight="1">
      <c r="EG6760" t="s">
        <v>862</v>
      </c>
      <c r="EH6760" t="s">
        <v>1704</v>
      </c>
      <c r="EI6760" t="s">
        <v>3023</v>
      </c>
      <c r="EM6760" t="s">
        <v>3279</v>
      </c>
      <c r="EN6760">
        <v>700</v>
      </c>
    </row>
    <row r="6761" spans="137:144" ht="25.5" customHeight="1">
      <c r="EG6761" t="s">
        <v>862</v>
      </c>
      <c r="EH6761" t="s">
        <v>1090</v>
      </c>
      <c r="EI6761" t="s">
        <v>1091</v>
      </c>
      <c r="EM6761" t="s">
        <v>3279</v>
      </c>
      <c r="EN6761">
        <v>750</v>
      </c>
    </row>
    <row r="6762" spans="137:144" ht="25.5" customHeight="1">
      <c r="EG6762" t="s">
        <v>862</v>
      </c>
      <c r="EH6762" t="s">
        <v>1707</v>
      </c>
      <c r="EI6762" t="s">
        <v>3024</v>
      </c>
      <c r="EM6762" t="s">
        <v>3279</v>
      </c>
      <c r="EN6762">
        <v>800</v>
      </c>
    </row>
    <row r="6763" spans="137:144" ht="25.5" customHeight="1">
      <c r="EG6763" t="s">
        <v>862</v>
      </c>
      <c r="EH6763" t="s">
        <v>3310</v>
      </c>
      <c r="EI6763" t="s">
        <v>3311</v>
      </c>
      <c r="EM6763" t="s">
        <v>3279</v>
      </c>
      <c r="EN6763">
        <v>600</v>
      </c>
    </row>
    <row r="6764" spans="137:144" ht="25.5" customHeight="1">
      <c r="EG6764" t="s">
        <v>862</v>
      </c>
      <c r="EH6764" t="s">
        <v>1092</v>
      </c>
      <c r="EI6764" t="s">
        <v>1093</v>
      </c>
      <c r="EM6764" t="s">
        <v>3279</v>
      </c>
      <c r="EN6764">
        <v>350</v>
      </c>
    </row>
    <row r="6765" spans="137:144" ht="25.5" customHeight="1">
      <c r="EG6765" t="s">
        <v>862</v>
      </c>
      <c r="EH6765" t="s">
        <v>3312</v>
      </c>
      <c r="EI6765" t="s">
        <v>3313</v>
      </c>
      <c r="EM6765" t="s">
        <v>3279</v>
      </c>
      <c r="EN6765">
        <v>500</v>
      </c>
    </row>
    <row r="6766" spans="137:144" ht="25.5" customHeight="1">
      <c r="EG6766" t="s">
        <v>862</v>
      </c>
      <c r="EH6766" t="s">
        <v>3314</v>
      </c>
      <c r="EI6766" t="s">
        <v>3315</v>
      </c>
      <c r="EM6766" t="s">
        <v>3279</v>
      </c>
      <c r="EN6766">
        <v>500</v>
      </c>
    </row>
    <row r="6767" spans="137:144" ht="25.5" customHeight="1">
      <c r="EG6767" t="s">
        <v>862</v>
      </c>
      <c r="EH6767" t="s">
        <v>1094</v>
      </c>
      <c r="EI6767" t="s">
        <v>1095</v>
      </c>
      <c r="EM6767" t="s">
        <v>3279</v>
      </c>
      <c r="EN6767">
        <v>800</v>
      </c>
    </row>
    <row r="6768" spans="137:144" ht="25.5" customHeight="1">
      <c r="EG6768" t="s">
        <v>862</v>
      </c>
      <c r="EH6768" t="s">
        <v>1709</v>
      </c>
      <c r="EI6768" t="s">
        <v>3025</v>
      </c>
      <c r="EM6768" t="s">
        <v>3279</v>
      </c>
      <c r="EN6768">
        <v>200</v>
      </c>
    </row>
    <row r="6769" spans="137:144" ht="25.5" customHeight="1">
      <c r="EG6769" t="s">
        <v>862</v>
      </c>
      <c r="EH6769" t="s">
        <v>1710</v>
      </c>
      <c r="EI6769" t="s">
        <v>3026</v>
      </c>
      <c r="EM6769" t="s">
        <v>3279</v>
      </c>
      <c r="EN6769">
        <v>300</v>
      </c>
    </row>
    <row r="6770" spans="137:144" ht="25.5" customHeight="1">
      <c r="EG6770" t="s">
        <v>862</v>
      </c>
      <c r="EH6770" t="s">
        <v>1712</v>
      </c>
      <c r="EI6770" t="s">
        <v>3027</v>
      </c>
      <c r="EM6770" t="s">
        <v>3279</v>
      </c>
      <c r="EN6770">
        <v>350</v>
      </c>
    </row>
    <row r="6771" spans="137:144" ht="25.5" customHeight="1">
      <c r="EG6771" t="s">
        <v>862</v>
      </c>
      <c r="EH6771" t="s">
        <v>1714</v>
      </c>
      <c r="EI6771" t="s">
        <v>3028</v>
      </c>
      <c r="EM6771" t="s">
        <v>3279</v>
      </c>
      <c r="EN6771">
        <v>450</v>
      </c>
    </row>
    <row r="6772" spans="137:144" ht="25.5" customHeight="1">
      <c r="EG6772" t="s">
        <v>862</v>
      </c>
      <c r="EH6772" t="s">
        <v>1098</v>
      </c>
      <c r="EI6772" t="s">
        <v>1099</v>
      </c>
      <c r="EM6772" t="s">
        <v>3279</v>
      </c>
      <c r="EN6772">
        <v>1000</v>
      </c>
    </row>
    <row r="6773" spans="137:144" ht="25.5" customHeight="1">
      <c r="EG6773" t="s">
        <v>862</v>
      </c>
      <c r="EH6773" t="s">
        <v>1717</v>
      </c>
      <c r="EI6773" t="s">
        <v>3029</v>
      </c>
      <c r="EM6773" t="s">
        <v>3279</v>
      </c>
      <c r="EN6773">
        <v>350</v>
      </c>
    </row>
    <row r="6774" spans="137:144" ht="25.5" customHeight="1">
      <c r="EG6774" t="s">
        <v>862</v>
      </c>
      <c r="EH6774" t="s">
        <v>3316</v>
      </c>
      <c r="EI6774" t="s">
        <v>3317</v>
      </c>
      <c r="EM6774" t="s">
        <v>3279</v>
      </c>
      <c r="EN6774">
        <v>350</v>
      </c>
    </row>
    <row r="6775" spans="137:144" ht="25.5" customHeight="1">
      <c r="EG6775" t="s">
        <v>862</v>
      </c>
      <c r="EH6775" t="s">
        <v>1100</v>
      </c>
      <c r="EI6775" t="s">
        <v>3318</v>
      </c>
      <c r="EM6775" t="s">
        <v>3279</v>
      </c>
      <c r="EN6775">
        <v>450</v>
      </c>
    </row>
    <row r="6776" spans="137:144" ht="25.5" customHeight="1">
      <c r="EG6776" t="s">
        <v>862</v>
      </c>
      <c r="EH6776" t="s">
        <v>3319</v>
      </c>
      <c r="EI6776" t="s">
        <v>3320</v>
      </c>
      <c r="EM6776" t="s">
        <v>3279</v>
      </c>
      <c r="EN6776">
        <v>600</v>
      </c>
    </row>
    <row r="6777" spans="137:144" ht="25.5" customHeight="1">
      <c r="EG6777" t="s">
        <v>862</v>
      </c>
      <c r="EH6777" t="s">
        <v>3321</v>
      </c>
      <c r="EI6777" t="s">
        <v>3322</v>
      </c>
      <c r="EM6777" t="s">
        <v>3279</v>
      </c>
      <c r="EN6777">
        <v>400</v>
      </c>
    </row>
    <row r="6778" spans="137:144" ht="25.5" customHeight="1">
      <c r="EG6778" t="s">
        <v>862</v>
      </c>
      <c r="EH6778" t="s">
        <v>1102</v>
      </c>
      <c r="EI6778" t="s">
        <v>1103</v>
      </c>
      <c r="EM6778" t="s">
        <v>3279</v>
      </c>
      <c r="EN6778">
        <v>300</v>
      </c>
    </row>
    <row r="6779" spans="137:144" ht="25.5" customHeight="1">
      <c r="EG6779" t="s">
        <v>862</v>
      </c>
      <c r="EH6779" t="s">
        <v>3323</v>
      </c>
      <c r="EI6779" t="s">
        <v>3324</v>
      </c>
      <c r="EM6779" t="s">
        <v>3279</v>
      </c>
      <c r="EN6779">
        <v>600</v>
      </c>
    </row>
    <row r="6780" spans="137:144" ht="25.5" customHeight="1">
      <c r="EG6780" t="s">
        <v>862</v>
      </c>
      <c r="EH6780" t="s">
        <v>1719</v>
      </c>
      <c r="EI6780" t="s">
        <v>3030</v>
      </c>
      <c r="EM6780" t="s">
        <v>3279</v>
      </c>
      <c r="EN6780">
        <v>700</v>
      </c>
    </row>
    <row r="6781" spans="137:144" ht="25.5" customHeight="1">
      <c r="EG6781" t="s">
        <v>862</v>
      </c>
      <c r="EH6781" t="s">
        <v>1721</v>
      </c>
      <c r="EI6781" t="s">
        <v>3031</v>
      </c>
      <c r="EM6781" t="s">
        <v>3279</v>
      </c>
      <c r="EN6781">
        <v>400</v>
      </c>
    </row>
    <row r="6782" spans="137:144" ht="25.5" customHeight="1">
      <c r="EG6782" t="s">
        <v>862</v>
      </c>
      <c r="EH6782" t="s">
        <v>1108</v>
      </c>
      <c r="EI6782" t="s">
        <v>1109</v>
      </c>
      <c r="EM6782" t="s">
        <v>3279</v>
      </c>
      <c r="EN6782">
        <v>1150</v>
      </c>
    </row>
    <row r="6783" spans="137:144" ht="25.5" customHeight="1">
      <c r="EG6783" t="s">
        <v>862</v>
      </c>
      <c r="EH6783" t="s">
        <v>1110</v>
      </c>
      <c r="EI6783" t="s">
        <v>1111</v>
      </c>
      <c r="EM6783" t="s">
        <v>3279</v>
      </c>
      <c r="EN6783">
        <v>450</v>
      </c>
    </row>
    <row r="6784" spans="137:144" ht="25.5" customHeight="1">
      <c r="EG6784" t="s">
        <v>862</v>
      </c>
      <c r="EH6784" t="s">
        <v>1725</v>
      </c>
      <c r="EI6784" t="s">
        <v>3032</v>
      </c>
      <c r="EM6784" t="s">
        <v>3279</v>
      </c>
      <c r="EN6784">
        <v>400</v>
      </c>
    </row>
    <row r="6785" spans="137:144" ht="25.5" customHeight="1">
      <c r="EG6785" t="s">
        <v>862</v>
      </c>
      <c r="EH6785" t="s">
        <v>3325</v>
      </c>
      <c r="EI6785" t="s">
        <v>3326</v>
      </c>
      <c r="EM6785" t="s">
        <v>3279</v>
      </c>
      <c r="EN6785">
        <v>400</v>
      </c>
    </row>
    <row r="6786" spans="137:144" ht="25.5" customHeight="1">
      <c r="EG6786" t="s">
        <v>862</v>
      </c>
      <c r="EH6786" t="s">
        <v>1112</v>
      </c>
      <c r="EI6786" t="s">
        <v>1113</v>
      </c>
      <c r="EM6786" t="s">
        <v>3279</v>
      </c>
      <c r="EN6786">
        <v>500</v>
      </c>
    </row>
    <row r="6787" spans="137:144" ht="25.5" customHeight="1">
      <c r="EG6787" t="s">
        <v>862</v>
      </c>
      <c r="EH6787" t="s">
        <v>1114</v>
      </c>
      <c r="EI6787" t="s">
        <v>1115</v>
      </c>
      <c r="EM6787" t="s">
        <v>3279</v>
      </c>
      <c r="EN6787">
        <v>700</v>
      </c>
    </row>
    <row r="6788" spans="137:144" ht="25.5" customHeight="1">
      <c r="EG6788" t="s">
        <v>862</v>
      </c>
      <c r="EH6788" t="s">
        <v>1116</v>
      </c>
      <c r="EI6788" t="s">
        <v>1117</v>
      </c>
      <c r="EM6788" t="s">
        <v>3279</v>
      </c>
      <c r="EN6788">
        <v>450</v>
      </c>
    </row>
    <row r="6789" spans="137:144" ht="25.5" customHeight="1">
      <c r="EG6789" t="s">
        <v>862</v>
      </c>
      <c r="EH6789" t="s">
        <v>1118</v>
      </c>
      <c r="EI6789" t="s">
        <v>1119</v>
      </c>
      <c r="EM6789" t="s">
        <v>3279</v>
      </c>
      <c r="EN6789">
        <v>550</v>
      </c>
    </row>
    <row r="6790" spans="137:144" ht="25.5" customHeight="1">
      <c r="EG6790" t="s">
        <v>862</v>
      </c>
      <c r="EH6790" t="s">
        <v>3327</v>
      </c>
      <c r="EI6790" t="s">
        <v>3328</v>
      </c>
      <c r="EM6790" t="s">
        <v>3279</v>
      </c>
      <c r="EN6790">
        <v>200</v>
      </c>
    </row>
    <row r="6791" spans="137:144" ht="25.5" customHeight="1">
      <c r="EG6791" t="s">
        <v>862</v>
      </c>
      <c r="EH6791" t="s">
        <v>1120</v>
      </c>
      <c r="EI6791" t="s">
        <v>1121</v>
      </c>
      <c r="EM6791" t="s">
        <v>3279</v>
      </c>
      <c r="EN6791">
        <v>500</v>
      </c>
    </row>
    <row r="6792" spans="137:144" ht="25.5" customHeight="1">
      <c r="EG6792" t="s">
        <v>862</v>
      </c>
      <c r="EH6792" t="s">
        <v>1728</v>
      </c>
      <c r="EI6792" t="s">
        <v>3329</v>
      </c>
      <c r="EM6792" t="s">
        <v>3279</v>
      </c>
      <c r="EN6792">
        <v>500</v>
      </c>
    </row>
    <row r="6793" spans="137:144" ht="25.5" customHeight="1">
      <c r="EG6793" t="s">
        <v>862</v>
      </c>
      <c r="EH6793" t="s">
        <v>1730</v>
      </c>
      <c r="EI6793" t="s">
        <v>3033</v>
      </c>
      <c r="EM6793" t="s">
        <v>3279</v>
      </c>
      <c r="EN6793">
        <v>550</v>
      </c>
    </row>
    <row r="6794" spans="137:144" ht="25.5" customHeight="1">
      <c r="EG6794" t="s">
        <v>862</v>
      </c>
      <c r="EH6794" t="s">
        <v>1732</v>
      </c>
      <c r="EI6794" t="s">
        <v>3034</v>
      </c>
      <c r="EM6794" t="s">
        <v>3279</v>
      </c>
      <c r="EN6794">
        <v>550</v>
      </c>
    </row>
    <row r="6795" spans="137:144" ht="25.5" customHeight="1">
      <c r="EG6795" t="s">
        <v>862</v>
      </c>
      <c r="EH6795" t="s">
        <v>1734</v>
      </c>
      <c r="EI6795" t="s">
        <v>3330</v>
      </c>
      <c r="EM6795" t="s">
        <v>3279</v>
      </c>
      <c r="EN6795">
        <v>300</v>
      </c>
    </row>
    <row r="6796" spans="137:144" ht="25.5" customHeight="1">
      <c r="EG6796" t="s">
        <v>862</v>
      </c>
      <c r="EH6796" t="s">
        <v>1122</v>
      </c>
      <c r="EI6796" t="s">
        <v>1123</v>
      </c>
      <c r="EM6796" t="s">
        <v>3279</v>
      </c>
      <c r="EN6796">
        <v>250</v>
      </c>
    </row>
    <row r="6797" spans="137:144" ht="25.5" customHeight="1">
      <c r="EG6797" t="s">
        <v>862</v>
      </c>
      <c r="EH6797" t="s">
        <v>1124</v>
      </c>
      <c r="EI6797" t="s">
        <v>1125</v>
      </c>
      <c r="EM6797" t="s">
        <v>3279</v>
      </c>
      <c r="EN6797">
        <v>250</v>
      </c>
    </row>
    <row r="6798" spans="137:144" ht="25.5" customHeight="1">
      <c r="EG6798" t="s">
        <v>862</v>
      </c>
      <c r="EH6798" t="s">
        <v>3331</v>
      </c>
      <c r="EI6798" t="s">
        <v>3332</v>
      </c>
      <c r="EM6798" t="s">
        <v>3279</v>
      </c>
      <c r="EN6798">
        <v>250</v>
      </c>
    </row>
    <row r="6799" spans="137:144" ht="25.5" customHeight="1">
      <c r="EG6799" t="s">
        <v>862</v>
      </c>
      <c r="EH6799" t="s">
        <v>3333</v>
      </c>
      <c r="EI6799" t="s">
        <v>3334</v>
      </c>
      <c r="EM6799" t="s">
        <v>3279</v>
      </c>
      <c r="EN6799">
        <v>250</v>
      </c>
    </row>
    <row r="6800" spans="137:144" ht="25.5" customHeight="1">
      <c r="EG6800" t="s">
        <v>862</v>
      </c>
      <c r="EH6800" t="s">
        <v>3335</v>
      </c>
      <c r="EI6800" t="s">
        <v>3336</v>
      </c>
      <c r="EM6800" t="s">
        <v>3279</v>
      </c>
      <c r="EN6800">
        <v>300</v>
      </c>
    </row>
    <row r="6801" spans="137:144" ht="25.5" customHeight="1">
      <c r="EG6801" t="s">
        <v>862</v>
      </c>
      <c r="EH6801" t="s">
        <v>3337</v>
      </c>
      <c r="EI6801" t="s">
        <v>3338</v>
      </c>
      <c r="EM6801" t="s">
        <v>3279</v>
      </c>
      <c r="EN6801">
        <v>250</v>
      </c>
    </row>
    <row r="6802" spans="137:144" ht="25.5" customHeight="1">
      <c r="EG6802" t="s">
        <v>862</v>
      </c>
      <c r="EH6802" t="s">
        <v>1128</v>
      </c>
      <c r="EI6802" t="s">
        <v>1129</v>
      </c>
      <c r="EM6802" t="s">
        <v>3279</v>
      </c>
      <c r="EN6802">
        <v>300</v>
      </c>
    </row>
    <row r="6803" spans="137:144" ht="25.5" customHeight="1">
      <c r="EG6803" t="s">
        <v>862</v>
      </c>
      <c r="EH6803" t="s">
        <v>3339</v>
      </c>
      <c r="EI6803" t="s">
        <v>3340</v>
      </c>
      <c r="EM6803" t="s">
        <v>3279</v>
      </c>
      <c r="EN6803">
        <v>200</v>
      </c>
    </row>
    <row r="6804" spans="137:144" ht="25.5" customHeight="1">
      <c r="EG6804" t="s">
        <v>862</v>
      </c>
      <c r="EH6804" t="s">
        <v>1737</v>
      </c>
      <c r="EI6804" t="s">
        <v>3036</v>
      </c>
      <c r="EM6804" t="s">
        <v>3279</v>
      </c>
      <c r="EN6804">
        <v>150</v>
      </c>
    </row>
    <row r="6805" spans="137:144" ht="25.5" customHeight="1">
      <c r="EG6805" t="s">
        <v>862</v>
      </c>
      <c r="EH6805" t="s">
        <v>1132</v>
      </c>
      <c r="EI6805" t="s">
        <v>1133</v>
      </c>
      <c r="EM6805" t="s">
        <v>3279</v>
      </c>
      <c r="EN6805">
        <v>150</v>
      </c>
    </row>
    <row r="6806" spans="137:144" ht="25.5" customHeight="1">
      <c r="EG6806" t="s">
        <v>862</v>
      </c>
      <c r="EH6806" t="s">
        <v>1739</v>
      </c>
      <c r="EI6806" t="s">
        <v>3037</v>
      </c>
      <c r="EM6806" t="s">
        <v>3279</v>
      </c>
      <c r="EN6806">
        <v>200</v>
      </c>
    </row>
    <row r="6807" spans="137:144" ht="25.5" customHeight="1">
      <c r="EG6807" t="s">
        <v>862</v>
      </c>
      <c r="EH6807" t="s">
        <v>1741</v>
      </c>
      <c r="EI6807" t="s">
        <v>3038</v>
      </c>
      <c r="EM6807" t="s">
        <v>3279</v>
      </c>
      <c r="EN6807">
        <v>150</v>
      </c>
    </row>
    <row r="6808" spans="137:144" ht="25.5" customHeight="1">
      <c r="EG6808" t="s">
        <v>862</v>
      </c>
      <c r="EH6808" t="s">
        <v>1742</v>
      </c>
      <c r="EI6808" t="s">
        <v>3039</v>
      </c>
      <c r="EM6808" t="s">
        <v>3279</v>
      </c>
      <c r="EN6808">
        <v>400</v>
      </c>
    </row>
    <row r="6809" spans="137:144" ht="25.5" customHeight="1">
      <c r="EG6809" t="s">
        <v>862</v>
      </c>
      <c r="EH6809" t="s">
        <v>1744</v>
      </c>
      <c r="EI6809" t="s">
        <v>3040</v>
      </c>
      <c r="EM6809" t="s">
        <v>3279</v>
      </c>
      <c r="EN6809">
        <v>150</v>
      </c>
    </row>
    <row r="6810" spans="137:144" ht="25.5" customHeight="1">
      <c r="EG6810" t="s">
        <v>862</v>
      </c>
      <c r="EH6810" t="s">
        <v>1746</v>
      </c>
      <c r="EI6810" t="s">
        <v>3041</v>
      </c>
      <c r="EM6810" t="s">
        <v>3279</v>
      </c>
      <c r="EN6810">
        <v>100</v>
      </c>
    </row>
    <row r="6811" spans="137:144" ht="25.5" customHeight="1">
      <c r="EG6811" t="s">
        <v>862</v>
      </c>
      <c r="EH6811" t="s">
        <v>1134</v>
      </c>
      <c r="EI6811" t="s">
        <v>1135</v>
      </c>
      <c r="EM6811" t="s">
        <v>3279</v>
      </c>
      <c r="EN6811">
        <v>300</v>
      </c>
    </row>
    <row r="6812" spans="137:144" ht="25.5" customHeight="1">
      <c r="EG6812" t="s">
        <v>862</v>
      </c>
      <c r="EH6812" t="s">
        <v>1749</v>
      </c>
      <c r="EI6812" t="s">
        <v>3042</v>
      </c>
      <c r="EM6812" t="s">
        <v>3279</v>
      </c>
      <c r="EN6812">
        <v>300</v>
      </c>
    </row>
    <row r="6813" spans="137:144" ht="25.5" customHeight="1">
      <c r="EG6813" t="s">
        <v>862</v>
      </c>
      <c r="EH6813" t="s">
        <v>3341</v>
      </c>
      <c r="EI6813" t="s">
        <v>3342</v>
      </c>
      <c r="EM6813" t="s">
        <v>3279</v>
      </c>
      <c r="EN6813">
        <v>100</v>
      </c>
    </row>
    <row r="6814" spans="137:144" ht="25.5" customHeight="1">
      <c r="EG6814" t="s">
        <v>862</v>
      </c>
      <c r="EH6814" t="s">
        <v>3343</v>
      </c>
      <c r="EI6814" t="s">
        <v>3344</v>
      </c>
      <c r="EM6814" t="s">
        <v>3279</v>
      </c>
      <c r="EN6814">
        <v>100</v>
      </c>
    </row>
    <row r="6815" spans="137:144" ht="25.5" customHeight="1">
      <c r="EG6815" t="s">
        <v>862</v>
      </c>
      <c r="EH6815" t="s">
        <v>3345</v>
      </c>
      <c r="EI6815" t="s">
        <v>3346</v>
      </c>
      <c r="EM6815" t="s">
        <v>3279</v>
      </c>
      <c r="EN6815">
        <v>150</v>
      </c>
    </row>
    <row r="6816" spans="137:144" ht="25.5" customHeight="1">
      <c r="EG6816" t="s">
        <v>862</v>
      </c>
      <c r="EH6816" t="s">
        <v>3347</v>
      </c>
      <c r="EI6816" t="s">
        <v>3348</v>
      </c>
      <c r="EM6816" t="s">
        <v>3279</v>
      </c>
      <c r="EN6816">
        <v>100</v>
      </c>
    </row>
    <row r="6817" spans="137:144" ht="25.5" customHeight="1">
      <c r="EG6817" t="s">
        <v>862</v>
      </c>
      <c r="EH6817" t="s">
        <v>1138</v>
      </c>
      <c r="EI6817" t="s">
        <v>1139</v>
      </c>
      <c r="EM6817" t="s">
        <v>3279</v>
      </c>
      <c r="EN6817">
        <v>200</v>
      </c>
    </row>
    <row r="6818" spans="137:144" ht="25.5" customHeight="1">
      <c r="EG6818" t="s">
        <v>862</v>
      </c>
      <c r="EH6818" t="s">
        <v>3349</v>
      </c>
      <c r="EI6818" t="s">
        <v>3350</v>
      </c>
      <c r="EM6818" t="s">
        <v>3279</v>
      </c>
      <c r="EN6818">
        <v>150</v>
      </c>
    </row>
    <row r="6819" spans="137:144" ht="25.5" customHeight="1">
      <c r="EG6819" t="s">
        <v>862</v>
      </c>
      <c r="EH6819" t="s">
        <v>3351</v>
      </c>
      <c r="EI6819" t="s">
        <v>3352</v>
      </c>
      <c r="EM6819" t="s">
        <v>3279</v>
      </c>
      <c r="EN6819">
        <v>100</v>
      </c>
    </row>
    <row r="6820" spans="137:144" ht="25.5" customHeight="1">
      <c r="EG6820" t="s">
        <v>862</v>
      </c>
      <c r="EH6820" t="s">
        <v>1144</v>
      </c>
      <c r="EI6820" t="s">
        <v>1145</v>
      </c>
      <c r="EM6820" t="s">
        <v>3279</v>
      </c>
      <c r="EN6820">
        <v>200</v>
      </c>
    </row>
    <row r="6821" spans="137:144" ht="25.5" customHeight="1">
      <c r="EG6821" t="s">
        <v>862</v>
      </c>
      <c r="EH6821" t="s">
        <v>1146</v>
      </c>
      <c r="EI6821" t="s">
        <v>1147</v>
      </c>
      <c r="EM6821" t="s">
        <v>3279</v>
      </c>
      <c r="EN6821">
        <v>250</v>
      </c>
    </row>
    <row r="6822" spans="137:144" ht="25.5" customHeight="1">
      <c r="EG6822" t="s">
        <v>862</v>
      </c>
      <c r="EH6822" t="s">
        <v>1148</v>
      </c>
      <c r="EI6822" t="s">
        <v>3353</v>
      </c>
      <c r="EM6822" t="s">
        <v>3279</v>
      </c>
      <c r="EN6822">
        <v>50</v>
      </c>
    </row>
    <row r="6823" spans="137:144" ht="25.5" customHeight="1">
      <c r="EG6823" t="s">
        <v>862</v>
      </c>
      <c r="EH6823" t="s">
        <v>1150</v>
      </c>
      <c r="EI6823" t="s">
        <v>1151</v>
      </c>
      <c r="EM6823" t="s">
        <v>3279</v>
      </c>
      <c r="EN6823">
        <v>250</v>
      </c>
    </row>
    <row r="6824" spans="137:144" ht="25.5" customHeight="1">
      <c r="EG6824" t="s">
        <v>862</v>
      </c>
      <c r="EH6824" t="s">
        <v>1152</v>
      </c>
      <c r="EI6824" t="s">
        <v>1153</v>
      </c>
      <c r="EM6824" t="s">
        <v>3279</v>
      </c>
      <c r="EN6824">
        <v>450</v>
      </c>
    </row>
    <row r="6825" spans="137:144" ht="25.5" customHeight="1">
      <c r="EG6825" t="s">
        <v>862</v>
      </c>
      <c r="EH6825" t="s">
        <v>1154</v>
      </c>
      <c r="EI6825" t="s">
        <v>1155</v>
      </c>
      <c r="EM6825" t="s">
        <v>3279</v>
      </c>
      <c r="EN6825">
        <v>200</v>
      </c>
    </row>
    <row r="6826" spans="137:144" ht="25.5" customHeight="1">
      <c r="EG6826" t="s">
        <v>862</v>
      </c>
      <c r="EH6826" t="s">
        <v>1757</v>
      </c>
      <c r="EI6826" t="s">
        <v>3043</v>
      </c>
      <c r="EM6826" t="s">
        <v>3279</v>
      </c>
      <c r="EN6826">
        <v>200</v>
      </c>
    </row>
    <row r="6827" spans="137:144" ht="25.5" customHeight="1">
      <c r="EG6827" t="s">
        <v>862</v>
      </c>
      <c r="EH6827" t="s">
        <v>1156</v>
      </c>
      <c r="EI6827" t="s">
        <v>1157</v>
      </c>
      <c r="EM6827" t="s">
        <v>3279</v>
      </c>
      <c r="EN6827">
        <v>200</v>
      </c>
    </row>
    <row r="6828" spans="137:144" ht="25.5" customHeight="1">
      <c r="EG6828" t="s">
        <v>862</v>
      </c>
      <c r="EH6828" t="s">
        <v>1158</v>
      </c>
      <c r="EI6828" t="s">
        <v>1159</v>
      </c>
      <c r="EM6828" t="s">
        <v>3279</v>
      </c>
      <c r="EN6828">
        <v>350</v>
      </c>
    </row>
    <row r="6829" spans="137:144" ht="25.5" customHeight="1">
      <c r="EG6829" t="s">
        <v>862</v>
      </c>
      <c r="EH6829" t="s">
        <v>1160</v>
      </c>
      <c r="EI6829" t="s">
        <v>1161</v>
      </c>
      <c r="EM6829" t="s">
        <v>3279</v>
      </c>
      <c r="EN6829">
        <v>200</v>
      </c>
    </row>
    <row r="6830" spans="137:144" ht="25.5" customHeight="1">
      <c r="EG6830" t="s">
        <v>862</v>
      </c>
      <c r="EH6830" t="s">
        <v>1162</v>
      </c>
      <c r="EI6830" t="s">
        <v>1163</v>
      </c>
      <c r="EM6830" t="s">
        <v>3279</v>
      </c>
      <c r="EN6830">
        <v>450</v>
      </c>
    </row>
    <row r="6831" spans="137:144" ht="25.5" customHeight="1">
      <c r="EG6831" t="s">
        <v>862</v>
      </c>
      <c r="EH6831" t="s">
        <v>1164</v>
      </c>
      <c r="EI6831" t="s">
        <v>1165</v>
      </c>
      <c r="EM6831" t="s">
        <v>3279</v>
      </c>
      <c r="EN6831">
        <v>300</v>
      </c>
    </row>
    <row r="6832" spans="137:144" ht="25.5" customHeight="1">
      <c r="EG6832" t="s">
        <v>862</v>
      </c>
      <c r="EH6832" t="s">
        <v>3354</v>
      </c>
      <c r="EI6832" t="s">
        <v>3355</v>
      </c>
      <c r="EM6832" t="s">
        <v>3279</v>
      </c>
      <c r="EN6832">
        <v>250</v>
      </c>
    </row>
    <row r="6833" spans="137:144" ht="25.5" customHeight="1">
      <c r="EG6833" t="s">
        <v>862</v>
      </c>
      <c r="EH6833" t="s">
        <v>1166</v>
      </c>
      <c r="EI6833" t="s">
        <v>1167</v>
      </c>
      <c r="EM6833" t="s">
        <v>3279</v>
      </c>
      <c r="EN6833">
        <v>350</v>
      </c>
    </row>
    <row r="6834" spans="137:144" ht="25.5" customHeight="1">
      <c r="EG6834" t="s">
        <v>862</v>
      </c>
      <c r="EH6834" t="s">
        <v>3356</v>
      </c>
      <c r="EI6834" t="s">
        <v>3357</v>
      </c>
      <c r="EM6834" t="s">
        <v>3279</v>
      </c>
      <c r="EN6834">
        <v>400</v>
      </c>
    </row>
    <row r="6835" spans="137:144" ht="25.5" customHeight="1">
      <c r="EG6835" t="s">
        <v>862</v>
      </c>
      <c r="EH6835" t="s">
        <v>3358</v>
      </c>
      <c r="EI6835" t="s">
        <v>3359</v>
      </c>
      <c r="EM6835" t="s">
        <v>3279</v>
      </c>
      <c r="EN6835">
        <v>300</v>
      </c>
    </row>
    <row r="6836" spans="137:144" ht="25.5" customHeight="1">
      <c r="EG6836" t="s">
        <v>862</v>
      </c>
      <c r="EH6836" t="s">
        <v>3360</v>
      </c>
      <c r="EI6836" t="s">
        <v>3361</v>
      </c>
      <c r="EM6836" t="s">
        <v>3279</v>
      </c>
      <c r="EN6836">
        <v>250</v>
      </c>
    </row>
    <row r="6837" spans="137:144" ht="25.5" customHeight="1">
      <c r="EG6837" t="s">
        <v>862</v>
      </c>
      <c r="EH6837" t="s">
        <v>1168</v>
      </c>
      <c r="EI6837" t="s">
        <v>1169</v>
      </c>
      <c r="EM6837" t="s">
        <v>3279</v>
      </c>
      <c r="EN6837">
        <v>600</v>
      </c>
    </row>
    <row r="6838" spans="137:144" ht="25.5" customHeight="1">
      <c r="EG6838" t="s">
        <v>862</v>
      </c>
      <c r="EH6838" t="s">
        <v>1170</v>
      </c>
      <c r="EI6838" t="s">
        <v>1171</v>
      </c>
      <c r="EM6838" t="s">
        <v>3279</v>
      </c>
      <c r="EN6838">
        <v>400</v>
      </c>
    </row>
    <row r="6839" spans="137:144" ht="25.5" customHeight="1">
      <c r="EG6839" t="s">
        <v>862</v>
      </c>
      <c r="EH6839" t="s">
        <v>1172</v>
      </c>
      <c r="EI6839" t="s">
        <v>1173</v>
      </c>
      <c r="EM6839" t="s">
        <v>3279</v>
      </c>
      <c r="EN6839">
        <v>300</v>
      </c>
    </row>
    <row r="6840" spans="137:144" ht="25.5" customHeight="1">
      <c r="EG6840" t="s">
        <v>862</v>
      </c>
      <c r="EH6840" t="s">
        <v>1174</v>
      </c>
      <c r="EI6840" t="s">
        <v>1175</v>
      </c>
      <c r="EM6840" t="s">
        <v>3279</v>
      </c>
      <c r="EN6840">
        <v>300</v>
      </c>
    </row>
    <row r="6841" spans="137:144" ht="25.5" customHeight="1">
      <c r="EG6841" t="s">
        <v>862</v>
      </c>
      <c r="EH6841" t="s">
        <v>1176</v>
      </c>
      <c r="EI6841" t="s">
        <v>1177</v>
      </c>
      <c r="EM6841" t="s">
        <v>3279</v>
      </c>
      <c r="EN6841">
        <v>250</v>
      </c>
    </row>
    <row r="6842" spans="137:144" ht="25.5" customHeight="1">
      <c r="EG6842" t="s">
        <v>862</v>
      </c>
      <c r="EH6842" t="s">
        <v>1178</v>
      </c>
      <c r="EI6842" t="s">
        <v>1179</v>
      </c>
      <c r="EM6842" t="s">
        <v>3279</v>
      </c>
      <c r="EN6842">
        <v>300</v>
      </c>
    </row>
    <row r="6843" spans="137:144" ht="25.5" customHeight="1">
      <c r="EG6843" t="s">
        <v>862</v>
      </c>
      <c r="EH6843" t="s">
        <v>1768</v>
      </c>
      <c r="EI6843" t="s">
        <v>3044</v>
      </c>
      <c r="EM6843" t="s">
        <v>3279</v>
      </c>
      <c r="EN6843">
        <v>350</v>
      </c>
    </row>
    <row r="6844" spans="137:144" ht="25.5" customHeight="1">
      <c r="EG6844" t="s">
        <v>862</v>
      </c>
      <c r="EH6844" t="s">
        <v>1180</v>
      </c>
      <c r="EI6844" t="s">
        <v>1181</v>
      </c>
      <c r="EM6844" t="s">
        <v>3279</v>
      </c>
      <c r="EN6844">
        <v>400</v>
      </c>
    </row>
    <row r="6845" spans="137:144" ht="25.5" customHeight="1">
      <c r="EG6845" t="s">
        <v>862</v>
      </c>
      <c r="EH6845" t="s">
        <v>3362</v>
      </c>
      <c r="EI6845" t="s">
        <v>3363</v>
      </c>
      <c r="EM6845" t="s">
        <v>3279</v>
      </c>
      <c r="EN6845">
        <v>350</v>
      </c>
    </row>
    <row r="6846" spans="137:144" ht="25.5" customHeight="1">
      <c r="EG6846" t="s">
        <v>862</v>
      </c>
      <c r="EH6846" t="s">
        <v>1182</v>
      </c>
      <c r="EI6846" t="s">
        <v>1183</v>
      </c>
      <c r="EM6846" t="s">
        <v>3279</v>
      </c>
      <c r="EN6846">
        <v>350</v>
      </c>
    </row>
    <row r="6847" spans="137:144" ht="25.5" customHeight="1">
      <c r="EG6847" t="s">
        <v>862</v>
      </c>
      <c r="EH6847" t="s">
        <v>1184</v>
      </c>
      <c r="EI6847" t="s">
        <v>1185</v>
      </c>
      <c r="EM6847" t="s">
        <v>3279</v>
      </c>
      <c r="EN6847">
        <v>300</v>
      </c>
    </row>
    <row r="6848" spans="137:144" ht="25.5" customHeight="1">
      <c r="EG6848" t="s">
        <v>862</v>
      </c>
      <c r="EH6848" t="s">
        <v>1186</v>
      </c>
      <c r="EI6848" t="s">
        <v>1187</v>
      </c>
      <c r="EM6848" t="s">
        <v>3279</v>
      </c>
      <c r="EN6848">
        <v>350</v>
      </c>
    </row>
    <row r="6849" spans="137:144" ht="25.5" customHeight="1">
      <c r="EG6849" t="s">
        <v>862</v>
      </c>
      <c r="EH6849" t="s">
        <v>1188</v>
      </c>
      <c r="EI6849" t="s">
        <v>1189</v>
      </c>
      <c r="EM6849" t="s">
        <v>3279</v>
      </c>
      <c r="EN6849">
        <v>200</v>
      </c>
    </row>
    <row r="6850" spans="137:144" ht="25.5" customHeight="1">
      <c r="EG6850" t="s">
        <v>862</v>
      </c>
      <c r="EH6850" t="s">
        <v>1190</v>
      </c>
      <c r="EI6850" t="s">
        <v>1191</v>
      </c>
      <c r="EM6850" t="s">
        <v>3279</v>
      </c>
      <c r="EN6850">
        <v>300</v>
      </c>
    </row>
    <row r="6851" spans="137:144" ht="25.5" customHeight="1">
      <c r="EG6851" t="s">
        <v>862</v>
      </c>
      <c r="EH6851" t="s">
        <v>1192</v>
      </c>
      <c r="EI6851" t="s">
        <v>1193</v>
      </c>
      <c r="EM6851" t="s">
        <v>3279</v>
      </c>
      <c r="EN6851">
        <v>400</v>
      </c>
    </row>
    <row r="6852" spans="137:144" ht="25.5" customHeight="1">
      <c r="EG6852" t="s">
        <v>862</v>
      </c>
      <c r="EH6852" t="s">
        <v>1194</v>
      </c>
      <c r="EI6852" t="s">
        <v>1195</v>
      </c>
      <c r="EM6852" t="s">
        <v>3279</v>
      </c>
      <c r="EN6852">
        <v>650</v>
      </c>
    </row>
    <row r="6853" spans="137:144" ht="25.5" customHeight="1">
      <c r="EG6853" t="s">
        <v>862</v>
      </c>
      <c r="EH6853" t="s">
        <v>1771</v>
      </c>
      <c r="EI6853" t="s">
        <v>3045</v>
      </c>
      <c r="EM6853" t="s">
        <v>3279</v>
      </c>
      <c r="EN6853">
        <v>350</v>
      </c>
    </row>
    <row r="6854" spans="137:144" ht="25.5" customHeight="1">
      <c r="EG6854" t="s">
        <v>862</v>
      </c>
      <c r="EH6854" t="s">
        <v>1773</v>
      </c>
      <c r="EI6854" t="s">
        <v>3046</v>
      </c>
      <c r="EM6854" t="s">
        <v>3279</v>
      </c>
      <c r="EN6854">
        <v>500</v>
      </c>
    </row>
    <row r="6855" spans="137:144" ht="25.5" customHeight="1">
      <c r="EG6855" t="s">
        <v>862</v>
      </c>
      <c r="EH6855" t="s">
        <v>1775</v>
      </c>
      <c r="EI6855" t="s">
        <v>3047</v>
      </c>
      <c r="EM6855" t="s">
        <v>3279</v>
      </c>
      <c r="EN6855">
        <v>450</v>
      </c>
    </row>
    <row r="6856" spans="137:144" ht="25.5" customHeight="1">
      <c r="EG6856" t="s">
        <v>862</v>
      </c>
      <c r="EH6856" t="s">
        <v>1196</v>
      </c>
      <c r="EI6856" t="s">
        <v>1197</v>
      </c>
      <c r="EM6856" t="s">
        <v>3279</v>
      </c>
      <c r="EN6856">
        <v>450</v>
      </c>
    </row>
    <row r="6857" spans="137:144" ht="25.5" customHeight="1">
      <c r="EG6857" t="s">
        <v>862</v>
      </c>
      <c r="EH6857" t="s">
        <v>1778</v>
      </c>
      <c r="EI6857" t="s">
        <v>3048</v>
      </c>
      <c r="EM6857" t="s">
        <v>3279</v>
      </c>
      <c r="EN6857">
        <v>250</v>
      </c>
    </row>
    <row r="6858" spans="137:144" ht="25.5" customHeight="1">
      <c r="EG6858" t="s">
        <v>862</v>
      </c>
      <c r="EH6858" t="s">
        <v>1780</v>
      </c>
      <c r="EI6858" t="s">
        <v>3049</v>
      </c>
      <c r="EM6858" t="s">
        <v>3279</v>
      </c>
      <c r="EN6858">
        <v>650</v>
      </c>
    </row>
    <row r="6859" spans="137:144" ht="25.5" customHeight="1">
      <c r="EG6859" t="s">
        <v>862</v>
      </c>
      <c r="EH6859" t="s">
        <v>1782</v>
      </c>
      <c r="EI6859" t="s">
        <v>3050</v>
      </c>
      <c r="EM6859" t="s">
        <v>3279</v>
      </c>
      <c r="EN6859">
        <v>300</v>
      </c>
    </row>
    <row r="6860" spans="137:144" ht="25.5" customHeight="1">
      <c r="EG6860" t="s">
        <v>862</v>
      </c>
      <c r="EH6860" t="s">
        <v>1200</v>
      </c>
      <c r="EI6860" t="s">
        <v>3364</v>
      </c>
      <c r="EM6860" t="s">
        <v>3279</v>
      </c>
      <c r="EN6860">
        <v>300</v>
      </c>
    </row>
    <row r="6861" spans="137:144" ht="25.5" customHeight="1">
      <c r="EG6861" t="s">
        <v>862</v>
      </c>
      <c r="EH6861" t="s">
        <v>1202</v>
      </c>
      <c r="EI6861" t="s">
        <v>3365</v>
      </c>
      <c r="EM6861" t="s">
        <v>3279</v>
      </c>
      <c r="EN6861">
        <v>350</v>
      </c>
    </row>
    <row r="6862" spans="137:144" ht="25.5" customHeight="1">
      <c r="EG6862" t="s">
        <v>862</v>
      </c>
      <c r="EH6862" t="s">
        <v>3366</v>
      </c>
      <c r="EI6862" t="s">
        <v>3367</v>
      </c>
      <c r="EM6862" t="s">
        <v>3279</v>
      </c>
      <c r="EN6862">
        <v>400</v>
      </c>
    </row>
    <row r="6863" spans="137:144" ht="25.5" customHeight="1">
      <c r="EG6863" t="s">
        <v>862</v>
      </c>
      <c r="EH6863" t="s">
        <v>3368</v>
      </c>
      <c r="EI6863" t="s">
        <v>3369</v>
      </c>
      <c r="EM6863" t="s">
        <v>3279</v>
      </c>
      <c r="EN6863">
        <v>400</v>
      </c>
    </row>
    <row r="6864" spans="137:144" ht="25.5" customHeight="1">
      <c r="EG6864" t="s">
        <v>862</v>
      </c>
      <c r="EH6864" t="s">
        <v>3370</v>
      </c>
      <c r="EI6864" t="s">
        <v>3371</v>
      </c>
      <c r="EM6864" t="s">
        <v>3279</v>
      </c>
      <c r="EN6864">
        <v>200</v>
      </c>
    </row>
    <row r="6865" spans="137:144" ht="25.5" customHeight="1">
      <c r="EG6865" t="s">
        <v>862</v>
      </c>
      <c r="EH6865" t="s">
        <v>1204</v>
      </c>
      <c r="EI6865" t="s">
        <v>1205</v>
      </c>
      <c r="EM6865" t="s">
        <v>3279</v>
      </c>
      <c r="EN6865">
        <v>200</v>
      </c>
    </row>
    <row r="6866" spans="137:144" ht="25.5" customHeight="1">
      <c r="EG6866" t="s">
        <v>862</v>
      </c>
      <c r="EH6866" t="s">
        <v>1206</v>
      </c>
      <c r="EI6866" t="s">
        <v>1207</v>
      </c>
      <c r="EM6866" t="s">
        <v>3279</v>
      </c>
      <c r="EN6866">
        <v>150</v>
      </c>
    </row>
    <row r="6867" spans="137:144" ht="25.5" customHeight="1">
      <c r="EG6867" t="s">
        <v>862</v>
      </c>
      <c r="EH6867" t="s">
        <v>1208</v>
      </c>
      <c r="EI6867" t="s">
        <v>1209</v>
      </c>
      <c r="EM6867" t="s">
        <v>3279</v>
      </c>
      <c r="EN6867">
        <v>700</v>
      </c>
    </row>
    <row r="6868" spans="137:144" ht="25.5" customHeight="1">
      <c r="EG6868" t="s">
        <v>862</v>
      </c>
      <c r="EH6868" t="s">
        <v>1784</v>
      </c>
      <c r="EI6868" t="s">
        <v>3051</v>
      </c>
      <c r="EM6868" t="s">
        <v>3279</v>
      </c>
      <c r="EN6868">
        <v>300</v>
      </c>
    </row>
    <row r="6869" spans="137:144" ht="25.5" customHeight="1">
      <c r="EG6869" t="s">
        <v>862</v>
      </c>
      <c r="EH6869" t="s">
        <v>1786</v>
      </c>
      <c r="EI6869" t="s">
        <v>3052</v>
      </c>
      <c r="EM6869" t="s">
        <v>3279</v>
      </c>
      <c r="EN6869">
        <v>400</v>
      </c>
    </row>
    <row r="6870" spans="137:144" ht="25.5" customHeight="1">
      <c r="EG6870" t="s">
        <v>862</v>
      </c>
      <c r="EH6870" t="s">
        <v>1788</v>
      </c>
      <c r="EI6870" t="s">
        <v>3053</v>
      </c>
      <c r="EM6870" t="s">
        <v>3279</v>
      </c>
      <c r="EN6870">
        <v>150</v>
      </c>
    </row>
    <row r="6871" spans="137:144" ht="25.5" customHeight="1">
      <c r="EG6871" t="s">
        <v>862</v>
      </c>
      <c r="EH6871" t="s">
        <v>1210</v>
      </c>
      <c r="EI6871" t="s">
        <v>1211</v>
      </c>
      <c r="EM6871" t="s">
        <v>3279</v>
      </c>
      <c r="EN6871">
        <v>550</v>
      </c>
    </row>
    <row r="6872" spans="137:144" ht="25.5" customHeight="1">
      <c r="EG6872" t="s">
        <v>862</v>
      </c>
      <c r="EH6872" t="s">
        <v>3372</v>
      </c>
      <c r="EI6872" t="s">
        <v>3373</v>
      </c>
      <c r="EM6872" t="s">
        <v>3279</v>
      </c>
      <c r="EN6872">
        <v>400</v>
      </c>
    </row>
    <row r="6873" spans="137:144" ht="25.5" customHeight="1">
      <c r="EG6873" t="s">
        <v>862</v>
      </c>
      <c r="EH6873" t="s">
        <v>1214</v>
      </c>
      <c r="EI6873" t="s">
        <v>1215</v>
      </c>
      <c r="EM6873" t="s">
        <v>3279</v>
      </c>
      <c r="EN6873">
        <v>400</v>
      </c>
    </row>
    <row r="6874" spans="137:144" ht="25.5" customHeight="1">
      <c r="EG6874" t="s">
        <v>862</v>
      </c>
      <c r="EH6874" t="s">
        <v>1216</v>
      </c>
      <c r="EI6874" t="s">
        <v>1217</v>
      </c>
      <c r="EM6874" t="s">
        <v>3279</v>
      </c>
      <c r="EN6874">
        <v>600</v>
      </c>
    </row>
    <row r="6875" spans="137:144" ht="25.5" customHeight="1">
      <c r="EG6875" t="s">
        <v>862</v>
      </c>
      <c r="EH6875" t="s">
        <v>1218</v>
      </c>
      <c r="EI6875" t="s">
        <v>1219</v>
      </c>
      <c r="EM6875" t="s">
        <v>3279</v>
      </c>
      <c r="EN6875">
        <v>300</v>
      </c>
    </row>
    <row r="6876" spans="137:144" ht="25.5" customHeight="1">
      <c r="EG6876" t="s">
        <v>862</v>
      </c>
      <c r="EH6876" t="s">
        <v>1220</v>
      </c>
      <c r="EI6876" t="s">
        <v>1221</v>
      </c>
      <c r="EM6876" t="s">
        <v>3279</v>
      </c>
      <c r="EN6876">
        <v>350</v>
      </c>
    </row>
    <row r="6877" spans="137:144" ht="25.5" customHeight="1">
      <c r="EG6877" t="s">
        <v>862</v>
      </c>
      <c r="EH6877" t="s">
        <v>3374</v>
      </c>
      <c r="EI6877" t="s">
        <v>3375</v>
      </c>
      <c r="EM6877" t="s">
        <v>3279</v>
      </c>
      <c r="EN6877">
        <v>400</v>
      </c>
    </row>
    <row r="6878" spans="137:144" ht="25.5" customHeight="1">
      <c r="EG6878" t="s">
        <v>862</v>
      </c>
      <c r="EH6878" t="s">
        <v>3376</v>
      </c>
      <c r="EI6878" t="s">
        <v>3377</v>
      </c>
      <c r="EM6878" t="s">
        <v>3279</v>
      </c>
      <c r="EN6878">
        <v>350</v>
      </c>
    </row>
    <row r="6879" spans="137:144" ht="25.5" customHeight="1">
      <c r="EG6879" t="s">
        <v>862</v>
      </c>
      <c r="EH6879" t="s">
        <v>3378</v>
      </c>
      <c r="EI6879" t="s">
        <v>3379</v>
      </c>
      <c r="EM6879" t="s">
        <v>3279</v>
      </c>
      <c r="EN6879">
        <v>400</v>
      </c>
    </row>
    <row r="6880" spans="137:144" ht="25.5" customHeight="1">
      <c r="EG6880" t="s">
        <v>862</v>
      </c>
      <c r="EH6880" t="s">
        <v>1222</v>
      </c>
      <c r="EI6880" t="s">
        <v>1223</v>
      </c>
      <c r="EM6880" t="s">
        <v>3279</v>
      </c>
      <c r="EN6880">
        <v>350</v>
      </c>
    </row>
    <row r="6881" spans="137:144" ht="25.5" customHeight="1">
      <c r="EG6881" t="s">
        <v>862</v>
      </c>
      <c r="EH6881" t="s">
        <v>1795</v>
      </c>
      <c r="EI6881" t="s">
        <v>3056</v>
      </c>
      <c r="EM6881" t="s">
        <v>3279</v>
      </c>
      <c r="EN6881">
        <v>300</v>
      </c>
    </row>
    <row r="6882" spans="137:144" ht="25.5" customHeight="1">
      <c r="EG6882" t="s">
        <v>862</v>
      </c>
      <c r="EH6882" t="s">
        <v>1224</v>
      </c>
      <c r="EI6882" t="s">
        <v>1225</v>
      </c>
      <c r="EM6882" t="s">
        <v>3279</v>
      </c>
      <c r="EN6882">
        <v>450</v>
      </c>
    </row>
    <row r="6883" spans="137:144" ht="25.5" customHeight="1">
      <c r="EG6883" t="s">
        <v>862</v>
      </c>
      <c r="EH6883" t="s">
        <v>1226</v>
      </c>
      <c r="EI6883" t="s">
        <v>1227</v>
      </c>
      <c r="EM6883" t="s">
        <v>3279</v>
      </c>
      <c r="EN6883">
        <v>200</v>
      </c>
    </row>
    <row r="6884" spans="137:144" ht="25.5" customHeight="1">
      <c r="EG6884" t="s">
        <v>862</v>
      </c>
      <c r="EH6884" t="s">
        <v>1799</v>
      </c>
      <c r="EI6884" t="s">
        <v>3057</v>
      </c>
      <c r="EM6884" t="s">
        <v>3279</v>
      </c>
      <c r="EN6884">
        <v>300</v>
      </c>
    </row>
    <row r="6885" spans="137:144" ht="25.5" customHeight="1">
      <c r="EG6885" t="s">
        <v>862</v>
      </c>
      <c r="EH6885" t="s">
        <v>1228</v>
      </c>
      <c r="EI6885" t="s">
        <v>1229</v>
      </c>
      <c r="EM6885" t="s">
        <v>3279</v>
      </c>
      <c r="EN6885">
        <v>300</v>
      </c>
    </row>
    <row r="6886" spans="137:144" ht="25.5" customHeight="1">
      <c r="EG6886" t="s">
        <v>862</v>
      </c>
      <c r="EH6886" t="s">
        <v>3380</v>
      </c>
      <c r="EI6886" t="s">
        <v>3381</v>
      </c>
      <c r="EM6886" t="s">
        <v>3279</v>
      </c>
      <c r="EN6886">
        <v>200</v>
      </c>
    </row>
    <row r="6887" spans="137:144" ht="25.5" customHeight="1">
      <c r="EG6887" t="s">
        <v>862</v>
      </c>
      <c r="EH6887" t="s">
        <v>3382</v>
      </c>
      <c r="EI6887" t="s">
        <v>3383</v>
      </c>
      <c r="EM6887" t="s">
        <v>3279</v>
      </c>
      <c r="EN6887">
        <v>100</v>
      </c>
    </row>
    <row r="6888" spans="137:144" ht="25.5" customHeight="1">
      <c r="EG6888" t="s">
        <v>862</v>
      </c>
      <c r="EH6888" t="s">
        <v>3384</v>
      </c>
      <c r="EI6888" t="s">
        <v>3385</v>
      </c>
      <c r="EM6888" t="s">
        <v>3279</v>
      </c>
      <c r="EN6888">
        <v>300</v>
      </c>
    </row>
    <row r="6889" spans="137:144" ht="25.5" customHeight="1">
      <c r="EG6889" t="s">
        <v>862</v>
      </c>
      <c r="EH6889" t="s">
        <v>1801</v>
      </c>
      <c r="EI6889" t="s">
        <v>3058</v>
      </c>
      <c r="EM6889" t="s">
        <v>3279</v>
      </c>
      <c r="EN6889">
        <v>200</v>
      </c>
    </row>
    <row r="6890" spans="137:144" ht="25.5" customHeight="1">
      <c r="EG6890" t="s">
        <v>862</v>
      </c>
      <c r="EH6890" t="s">
        <v>1803</v>
      </c>
      <c r="EI6890" t="s">
        <v>3059</v>
      </c>
      <c r="EM6890" t="s">
        <v>3279</v>
      </c>
      <c r="EN6890">
        <v>250</v>
      </c>
    </row>
    <row r="6891" spans="137:144" ht="25.5" customHeight="1">
      <c r="EG6891" t="s">
        <v>862</v>
      </c>
      <c r="EH6891" t="s">
        <v>1805</v>
      </c>
      <c r="EI6891" t="s">
        <v>3060</v>
      </c>
      <c r="EM6891" t="s">
        <v>3279</v>
      </c>
      <c r="EN6891">
        <v>250</v>
      </c>
    </row>
    <row r="6892" spans="137:144" ht="25.5" customHeight="1">
      <c r="EG6892" t="s">
        <v>862</v>
      </c>
      <c r="EH6892" t="s">
        <v>1807</v>
      </c>
      <c r="EI6892" t="s">
        <v>3061</v>
      </c>
      <c r="EM6892" t="s">
        <v>3279</v>
      </c>
      <c r="EN6892">
        <v>200</v>
      </c>
    </row>
    <row r="6893" spans="137:144" ht="25.5" customHeight="1">
      <c r="EG6893" t="s">
        <v>862</v>
      </c>
      <c r="EH6893" t="s">
        <v>3386</v>
      </c>
      <c r="EI6893" t="s">
        <v>3387</v>
      </c>
      <c r="EM6893" t="s">
        <v>3279</v>
      </c>
      <c r="EN6893">
        <v>500</v>
      </c>
    </row>
    <row r="6894" spans="137:144" ht="25.5" customHeight="1">
      <c r="EG6894" t="s">
        <v>862</v>
      </c>
      <c r="EH6894" t="s">
        <v>1232</v>
      </c>
      <c r="EI6894" t="s">
        <v>1233</v>
      </c>
      <c r="EM6894" t="s">
        <v>3279</v>
      </c>
      <c r="EN6894">
        <v>450</v>
      </c>
    </row>
    <row r="6895" spans="137:144" ht="25.5" customHeight="1">
      <c r="EG6895" t="s">
        <v>862</v>
      </c>
      <c r="EH6895" t="s">
        <v>1234</v>
      </c>
      <c r="EI6895" t="s">
        <v>1235</v>
      </c>
      <c r="EM6895" t="s">
        <v>3279</v>
      </c>
      <c r="EN6895">
        <v>350</v>
      </c>
    </row>
    <row r="6896" spans="137:144" ht="25.5" customHeight="1">
      <c r="EG6896" t="s">
        <v>862</v>
      </c>
      <c r="EH6896" t="s">
        <v>1236</v>
      </c>
      <c r="EI6896" t="s">
        <v>1237</v>
      </c>
      <c r="EM6896" t="s">
        <v>3279</v>
      </c>
      <c r="EN6896">
        <v>300</v>
      </c>
    </row>
    <row r="6897" spans="137:144" ht="25.5" customHeight="1">
      <c r="EG6897" t="s">
        <v>862</v>
      </c>
      <c r="EH6897" t="s">
        <v>1809</v>
      </c>
      <c r="EI6897" t="s">
        <v>3062</v>
      </c>
      <c r="EM6897" t="s">
        <v>3279</v>
      </c>
      <c r="EN6897">
        <v>50</v>
      </c>
    </row>
    <row r="6898" spans="137:144" ht="25.5" customHeight="1">
      <c r="EG6898" t="s">
        <v>862</v>
      </c>
      <c r="EH6898" t="s">
        <v>1811</v>
      </c>
      <c r="EI6898" t="s">
        <v>3063</v>
      </c>
      <c r="EM6898" t="s">
        <v>3279</v>
      </c>
      <c r="EN6898">
        <v>50</v>
      </c>
    </row>
    <row r="6899" spans="137:144" ht="25.5" customHeight="1">
      <c r="EG6899" t="s">
        <v>862</v>
      </c>
      <c r="EH6899" t="s">
        <v>1813</v>
      </c>
      <c r="EI6899" t="s">
        <v>3064</v>
      </c>
      <c r="EM6899" t="s">
        <v>3279</v>
      </c>
      <c r="EN6899">
        <v>100</v>
      </c>
    </row>
    <row r="6900" spans="137:144" ht="25.5" customHeight="1">
      <c r="EG6900" t="s">
        <v>862</v>
      </c>
      <c r="EH6900" t="s">
        <v>1240</v>
      </c>
      <c r="EI6900" t="s">
        <v>1815</v>
      </c>
      <c r="EM6900" t="s">
        <v>3279</v>
      </c>
      <c r="EN6900">
        <v>200</v>
      </c>
    </row>
    <row r="6901" spans="137:144" ht="25.5" customHeight="1">
      <c r="EG6901" t="s">
        <v>862</v>
      </c>
      <c r="EH6901" t="s">
        <v>1242</v>
      </c>
      <c r="EI6901" t="s">
        <v>1243</v>
      </c>
      <c r="EM6901" t="s">
        <v>3279</v>
      </c>
      <c r="EN6901">
        <v>300</v>
      </c>
    </row>
    <row r="6902" spans="137:144" ht="25.5" customHeight="1">
      <c r="EG6902" t="s">
        <v>862</v>
      </c>
      <c r="EH6902" t="s">
        <v>1244</v>
      </c>
      <c r="EI6902" t="s">
        <v>1245</v>
      </c>
      <c r="EM6902" t="s">
        <v>3279</v>
      </c>
      <c r="EN6902">
        <v>250</v>
      </c>
    </row>
    <row r="6903" spans="137:144" ht="25.5" customHeight="1">
      <c r="EG6903" t="s">
        <v>862</v>
      </c>
      <c r="EH6903" t="s">
        <v>1246</v>
      </c>
      <c r="EI6903" t="s">
        <v>1247</v>
      </c>
      <c r="EM6903" t="s">
        <v>3279</v>
      </c>
      <c r="EN6903">
        <v>250</v>
      </c>
    </row>
    <row r="6904" spans="137:144" ht="25.5" customHeight="1">
      <c r="EG6904" t="s">
        <v>862</v>
      </c>
      <c r="EH6904" t="s">
        <v>1248</v>
      </c>
      <c r="EI6904" t="s">
        <v>1249</v>
      </c>
      <c r="EM6904" t="s">
        <v>3279</v>
      </c>
      <c r="EN6904">
        <v>250</v>
      </c>
    </row>
    <row r="6905" spans="137:144" ht="25.5" customHeight="1">
      <c r="EG6905" t="s">
        <v>862</v>
      </c>
      <c r="EH6905" t="s">
        <v>1250</v>
      </c>
      <c r="EI6905" t="s">
        <v>1251</v>
      </c>
      <c r="EM6905" t="s">
        <v>3279</v>
      </c>
      <c r="EN6905">
        <v>200</v>
      </c>
    </row>
    <row r="6906" spans="137:144" ht="25.5" customHeight="1">
      <c r="EG6906" t="s">
        <v>862</v>
      </c>
      <c r="EH6906" t="s">
        <v>1252</v>
      </c>
      <c r="EI6906" t="s">
        <v>1253</v>
      </c>
      <c r="EM6906" t="s">
        <v>3279</v>
      </c>
      <c r="EN6906">
        <v>150</v>
      </c>
    </row>
    <row r="6907" spans="137:144" ht="25.5" customHeight="1">
      <c r="EG6907" t="s">
        <v>862</v>
      </c>
      <c r="EH6907" t="s">
        <v>1254</v>
      </c>
      <c r="EI6907" t="s">
        <v>1255</v>
      </c>
      <c r="EM6907" t="s">
        <v>3279</v>
      </c>
      <c r="EN6907">
        <v>50</v>
      </c>
    </row>
    <row r="6908" spans="137:144" ht="25.5" customHeight="1">
      <c r="EG6908" t="s">
        <v>862</v>
      </c>
      <c r="EH6908" t="s">
        <v>1817</v>
      </c>
      <c r="EI6908" t="s">
        <v>3065</v>
      </c>
      <c r="EM6908" t="s">
        <v>3279</v>
      </c>
      <c r="EN6908">
        <v>350</v>
      </c>
    </row>
    <row r="6909" spans="137:144" ht="25.5" customHeight="1">
      <c r="EG6909" t="s">
        <v>862</v>
      </c>
      <c r="EH6909" t="s">
        <v>1819</v>
      </c>
      <c r="EI6909" t="s">
        <v>3066</v>
      </c>
      <c r="EM6909" t="s">
        <v>3279</v>
      </c>
      <c r="EN6909">
        <v>250</v>
      </c>
    </row>
    <row r="6910" spans="137:144" ht="25.5" customHeight="1">
      <c r="EG6910" t="s">
        <v>862</v>
      </c>
      <c r="EH6910" t="s">
        <v>1821</v>
      </c>
      <c r="EI6910" t="s">
        <v>3067</v>
      </c>
      <c r="EM6910" t="s">
        <v>3279</v>
      </c>
      <c r="EN6910">
        <v>350</v>
      </c>
    </row>
    <row r="6911" spans="137:144" ht="25.5" customHeight="1">
      <c r="EG6911" t="s">
        <v>862</v>
      </c>
      <c r="EH6911" t="s">
        <v>1256</v>
      </c>
      <c r="EI6911" t="s">
        <v>1257</v>
      </c>
      <c r="EM6911" t="s">
        <v>3279</v>
      </c>
      <c r="EN6911">
        <v>250</v>
      </c>
    </row>
    <row r="6912" spans="137:144" ht="25.5" customHeight="1">
      <c r="EG6912" t="s">
        <v>862</v>
      </c>
      <c r="EH6912" t="s">
        <v>3388</v>
      </c>
      <c r="EI6912" t="s">
        <v>3389</v>
      </c>
      <c r="EM6912" t="s">
        <v>3279</v>
      </c>
      <c r="EN6912">
        <v>250</v>
      </c>
    </row>
    <row r="6913" spans="137:144" ht="25.5" customHeight="1">
      <c r="EG6913" t="s">
        <v>862</v>
      </c>
      <c r="EH6913" t="s">
        <v>3390</v>
      </c>
      <c r="EI6913" t="s">
        <v>3391</v>
      </c>
      <c r="EM6913" t="s">
        <v>3279</v>
      </c>
      <c r="EN6913">
        <v>150</v>
      </c>
    </row>
    <row r="6914" spans="137:144" ht="25.5" customHeight="1">
      <c r="EG6914" t="s">
        <v>862</v>
      </c>
      <c r="EH6914" t="s">
        <v>3392</v>
      </c>
      <c r="EI6914" t="s">
        <v>3393</v>
      </c>
      <c r="EM6914" t="s">
        <v>3279</v>
      </c>
      <c r="EN6914">
        <v>150</v>
      </c>
    </row>
    <row r="6915" spans="137:144" ht="25.5" customHeight="1">
      <c r="EG6915" t="s">
        <v>862</v>
      </c>
      <c r="EH6915" t="s">
        <v>1823</v>
      </c>
      <c r="EI6915" t="s">
        <v>3068</v>
      </c>
      <c r="EM6915" t="s">
        <v>3279</v>
      </c>
      <c r="EN6915">
        <v>100</v>
      </c>
    </row>
    <row r="6916" spans="137:144" ht="25.5" customHeight="1">
      <c r="EG6916" t="s">
        <v>862</v>
      </c>
      <c r="EH6916" t="s">
        <v>1825</v>
      </c>
      <c r="EI6916" t="s">
        <v>2763</v>
      </c>
      <c r="EM6916" t="s">
        <v>3279</v>
      </c>
      <c r="EN6916">
        <v>100</v>
      </c>
    </row>
    <row r="6917" spans="137:144" ht="25.5" customHeight="1">
      <c r="EG6917" t="s">
        <v>862</v>
      </c>
      <c r="EH6917" t="s">
        <v>1260</v>
      </c>
      <c r="EI6917" t="s">
        <v>1261</v>
      </c>
      <c r="EM6917" t="s">
        <v>3279</v>
      </c>
      <c r="EN6917">
        <v>200</v>
      </c>
    </row>
    <row r="6918" spans="137:144" ht="25.5" customHeight="1">
      <c r="EG6918" t="s">
        <v>862</v>
      </c>
      <c r="EH6918" t="s">
        <v>3394</v>
      </c>
      <c r="EI6918" t="s">
        <v>3395</v>
      </c>
      <c r="EM6918" t="s">
        <v>3279</v>
      </c>
      <c r="EN6918">
        <v>150</v>
      </c>
    </row>
    <row r="6919" spans="137:144" ht="25.5" customHeight="1">
      <c r="EG6919" t="s">
        <v>862</v>
      </c>
      <c r="EH6919" t="s">
        <v>3396</v>
      </c>
      <c r="EI6919" t="s">
        <v>3397</v>
      </c>
      <c r="EM6919" t="s">
        <v>3279</v>
      </c>
      <c r="EN6919">
        <v>50</v>
      </c>
    </row>
    <row r="6920" spans="137:144" ht="25.5" customHeight="1">
      <c r="EG6920" t="s">
        <v>862</v>
      </c>
      <c r="EH6920" t="s">
        <v>3398</v>
      </c>
      <c r="EI6920" t="s">
        <v>3399</v>
      </c>
      <c r="EM6920" t="s">
        <v>3279</v>
      </c>
      <c r="EN6920">
        <v>100</v>
      </c>
    </row>
    <row r="6921" spans="137:144" ht="25.5" customHeight="1">
      <c r="EG6921" t="s">
        <v>862</v>
      </c>
      <c r="EH6921" t="s">
        <v>3400</v>
      </c>
      <c r="EI6921" t="s">
        <v>3401</v>
      </c>
      <c r="EM6921" t="s">
        <v>3279</v>
      </c>
      <c r="EN6921">
        <v>50</v>
      </c>
    </row>
    <row r="6922" spans="137:144" ht="25.5" customHeight="1">
      <c r="EG6922" t="s">
        <v>862</v>
      </c>
      <c r="EH6922" t="s">
        <v>3402</v>
      </c>
      <c r="EI6922" t="s">
        <v>3403</v>
      </c>
      <c r="EM6922" t="s">
        <v>3279</v>
      </c>
      <c r="EN6922">
        <v>100</v>
      </c>
    </row>
    <row r="6923" spans="137:144" ht="25.5" customHeight="1">
      <c r="EG6923" t="s">
        <v>862</v>
      </c>
      <c r="EH6923" t="s">
        <v>1266</v>
      </c>
      <c r="EI6923" t="s">
        <v>1267</v>
      </c>
      <c r="EM6923" t="s">
        <v>3279</v>
      </c>
      <c r="EN6923">
        <v>150</v>
      </c>
    </row>
    <row r="6924" spans="137:144" ht="25.5" customHeight="1">
      <c r="EG6924" t="s">
        <v>862</v>
      </c>
      <c r="EH6924" t="s">
        <v>1828</v>
      </c>
      <c r="EI6924" t="s">
        <v>1829</v>
      </c>
      <c r="EM6924" t="s">
        <v>3279</v>
      </c>
      <c r="EN6924">
        <v>150</v>
      </c>
    </row>
    <row r="6925" spans="137:144" ht="25.5" customHeight="1">
      <c r="EG6925" t="s">
        <v>862</v>
      </c>
      <c r="EH6925" t="s">
        <v>1830</v>
      </c>
      <c r="EI6925" t="s">
        <v>1831</v>
      </c>
      <c r="EM6925" t="s">
        <v>3279</v>
      </c>
      <c r="EN6925">
        <v>250</v>
      </c>
    </row>
    <row r="6926" spans="137:144" ht="25.5" customHeight="1">
      <c r="EG6926" t="s">
        <v>862</v>
      </c>
      <c r="EH6926" t="s">
        <v>1268</v>
      </c>
      <c r="EI6926" t="s">
        <v>1269</v>
      </c>
      <c r="EM6926" t="s">
        <v>3279</v>
      </c>
      <c r="EN6926">
        <v>100</v>
      </c>
    </row>
    <row r="6927" spans="137:144" ht="25.5" customHeight="1">
      <c r="EG6927" t="s">
        <v>862</v>
      </c>
      <c r="EH6927" t="s">
        <v>1832</v>
      </c>
      <c r="EI6927" t="s">
        <v>1833</v>
      </c>
      <c r="EM6927" t="s">
        <v>3279</v>
      </c>
      <c r="EN6927">
        <v>150</v>
      </c>
    </row>
    <row r="6928" spans="137:144" ht="25.5" customHeight="1">
      <c r="EG6928" t="s">
        <v>862</v>
      </c>
      <c r="EH6928" t="s">
        <v>1834</v>
      </c>
      <c r="EI6928" t="s">
        <v>3404</v>
      </c>
      <c r="EM6928" t="s">
        <v>3279</v>
      </c>
      <c r="EN6928">
        <v>350</v>
      </c>
    </row>
    <row r="6929" spans="137:144" ht="25.5" customHeight="1">
      <c r="EG6929" t="s">
        <v>862</v>
      </c>
      <c r="EH6929" t="s">
        <v>1836</v>
      </c>
      <c r="EI6929" t="s">
        <v>3075</v>
      </c>
      <c r="EM6929" t="s">
        <v>3279</v>
      </c>
      <c r="EN6929">
        <v>100</v>
      </c>
    </row>
    <row r="6930" spans="137:144" ht="25.5" customHeight="1">
      <c r="EG6930" t="s">
        <v>862</v>
      </c>
      <c r="EH6930" t="s">
        <v>1838</v>
      </c>
      <c r="EI6930" t="s">
        <v>3076</v>
      </c>
      <c r="EM6930" t="s">
        <v>3279</v>
      </c>
      <c r="EN6930">
        <v>100</v>
      </c>
    </row>
    <row r="6931" spans="137:144" ht="25.5" customHeight="1">
      <c r="EG6931" t="s">
        <v>862</v>
      </c>
      <c r="EH6931" t="s">
        <v>3405</v>
      </c>
      <c r="EI6931" t="s">
        <v>3406</v>
      </c>
      <c r="EM6931" t="s">
        <v>3279</v>
      </c>
      <c r="EN6931">
        <v>100</v>
      </c>
    </row>
    <row r="6932" spans="137:144" ht="25.5" customHeight="1">
      <c r="EG6932" t="s">
        <v>862</v>
      </c>
      <c r="EH6932" t="s">
        <v>3407</v>
      </c>
      <c r="EI6932" t="s">
        <v>3408</v>
      </c>
      <c r="EM6932" t="s">
        <v>3279</v>
      </c>
      <c r="EN6932">
        <v>150</v>
      </c>
    </row>
    <row r="6933" spans="137:144" ht="25.5" customHeight="1">
      <c r="EG6933" t="s">
        <v>862</v>
      </c>
      <c r="EH6933" t="s">
        <v>3409</v>
      </c>
      <c r="EI6933" t="s">
        <v>3410</v>
      </c>
      <c r="EM6933" t="s">
        <v>3279</v>
      </c>
      <c r="EN6933">
        <v>100</v>
      </c>
    </row>
    <row r="6934" spans="137:144" ht="25.5" customHeight="1">
      <c r="EG6934" t="s">
        <v>862</v>
      </c>
      <c r="EH6934" t="s">
        <v>3411</v>
      </c>
      <c r="EI6934" t="s">
        <v>3412</v>
      </c>
      <c r="EM6934" t="s">
        <v>3279</v>
      </c>
      <c r="EN6934">
        <v>100</v>
      </c>
    </row>
    <row r="6935" spans="137:144" ht="25.5" customHeight="1">
      <c r="EG6935" t="s">
        <v>862</v>
      </c>
      <c r="EH6935" t="s">
        <v>1840</v>
      </c>
      <c r="EI6935" t="s">
        <v>1841</v>
      </c>
      <c r="EM6935" t="s">
        <v>3279</v>
      </c>
      <c r="EN6935">
        <v>200</v>
      </c>
    </row>
    <row r="6936" spans="137:144" ht="25.5" customHeight="1">
      <c r="EG6936" t="s">
        <v>862</v>
      </c>
      <c r="EH6936" t="s">
        <v>1276</v>
      </c>
      <c r="EI6936" t="s">
        <v>1277</v>
      </c>
      <c r="EM6936" t="s">
        <v>3279</v>
      </c>
      <c r="EN6936">
        <v>150</v>
      </c>
    </row>
    <row r="6937" spans="137:144" ht="25.5" customHeight="1">
      <c r="EG6937" t="s">
        <v>862</v>
      </c>
      <c r="EH6937" t="s">
        <v>1842</v>
      </c>
      <c r="EI6937" t="s">
        <v>1843</v>
      </c>
      <c r="EM6937" t="s">
        <v>3279</v>
      </c>
      <c r="EN6937">
        <v>100</v>
      </c>
    </row>
    <row r="6938" spans="137:144" ht="25.5" customHeight="1">
      <c r="EG6938" t="s">
        <v>862</v>
      </c>
      <c r="EH6938" t="s">
        <v>1844</v>
      </c>
      <c r="EI6938" t="s">
        <v>3413</v>
      </c>
      <c r="EM6938" t="s">
        <v>3279</v>
      </c>
      <c r="EN6938">
        <v>100</v>
      </c>
    </row>
    <row r="6939" spans="137:144" ht="25.5" customHeight="1">
      <c r="EG6939" t="s">
        <v>862</v>
      </c>
      <c r="EH6939" t="s">
        <v>1846</v>
      </c>
      <c r="EI6939" t="s">
        <v>3414</v>
      </c>
      <c r="EM6939" t="s">
        <v>3279</v>
      </c>
      <c r="EN6939">
        <v>100</v>
      </c>
    </row>
    <row r="6940" spans="137:144" ht="25.5" customHeight="1">
      <c r="EG6940" t="s">
        <v>862</v>
      </c>
      <c r="EH6940" t="s">
        <v>1848</v>
      </c>
      <c r="EI6940" t="s">
        <v>3080</v>
      </c>
      <c r="EM6940" t="s">
        <v>3279</v>
      </c>
      <c r="EN6940">
        <v>100</v>
      </c>
    </row>
    <row r="6941" spans="137:144" ht="25.5" customHeight="1">
      <c r="EG6941" t="s">
        <v>862</v>
      </c>
      <c r="EH6941" t="s">
        <v>1278</v>
      </c>
      <c r="EI6941" t="s">
        <v>1279</v>
      </c>
      <c r="EM6941" t="s">
        <v>3279</v>
      </c>
      <c r="EN6941">
        <v>100</v>
      </c>
    </row>
    <row r="6942" spans="137:144" ht="25.5" customHeight="1">
      <c r="EG6942" t="s">
        <v>862</v>
      </c>
      <c r="EH6942" t="s">
        <v>1851</v>
      </c>
      <c r="EI6942" t="s">
        <v>3081</v>
      </c>
      <c r="EM6942" t="s">
        <v>3279</v>
      </c>
      <c r="EN6942">
        <v>350</v>
      </c>
    </row>
    <row r="6943" spans="137:144" ht="25.5" customHeight="1">
      <c r="EG6943" t="s">
        <v>862</v>
      </c>
      <c r="EH6943" t="s">
        <v>1853</v>
      </c>
      <c r="EI6943" t="s">
        <v>3415</v>
      </c>
      <c r="EM6943" t="s">
        <v>3279</v>
      </c>
      <c r="EN6943">
        <v>100</v>
      </c>
    </row>
    <row r="6944" spans="137:144" ht="25.5" customHeight="1">
      <c r="EG6944" t="s">
        <v>862</v>
      </c>
      <c r="EH6944" t="s">
        <v>1280</v>
      </c>
      <c r="EI6944" t="s">
        <v>1281</v>
      </c>
      <c r="EM6944" t="s">
        <v>3279</v>
      </c>
      <c r="EN6944">
        <v>100</v>
      </c>
    </row>
    <row r="6945" spans="137:144" ht="25.5" customHeight="1">
      <c r="EG6945" t="s">
        <v>862</v>
      </c>
      <c r="EH6945" t="s">
        <v>3416</v>
      </c>
      <c r="EI6945" t="s">
        <v>3417</v>
      </c>
      <c r="EM6945" t="s">
        <v>3279</v>
      </c>
      <c r="EN6945">
        <v>100</v>
      </c>
    </row>
    <row r="6946" spans="137:144" ht="25.5" customHeight="1">
      <c r="EG6946" t="s">
        <v>862</v>
      </c>
      <c r="EH6946" t="s">
        <v>3418</v>
      </c>
      <c r="EI6946" t="s">
        <v>3419</v>
      </c>
      <c r="EM6946" t="s">
        <v>3279</v>
      </c>
      <c r="EN6946">
        <v>100</v>
      </c>
    </row>
    <row r="6947" spans="137:144" ht="25.5" customHeight="1">
      <c r="EG6947" t="s">
        <v>862</v>
      </c>
      <c r="EH6947" t="s">
        <v>3420</v>
      </c>
      <c r="EI6947" t="s">
        <v>3421</v>
      </c>
      <c r="EM6947" t="s">
        <v>3279</v>
      </c>
      <c r="EN6947">
        <v>100</v>
      </c>
    </row>
    <row r="6948" spans="137:144" ht="25.5" customHeight="1">
      <c r="EG6948" t="s">
        <v>862</v>
      </c>
      <c r="EH6948" t="s">
        <v>1855</v>
      </c>
      <c r="EI6948" t="s">
        <v>3422</v>
      </c>
      <c r="EM6948" t="s">
        <v>3279</v>
      </c>
      <c r="EN6948">
        <v>100</v>
      </c>
    </row>
    <row r="6949" spans="137:144" ht="25.5" customHeight="1">
      <c r="EG6949" t="s">
        <v>862</v>
      </c>
      <c r="EH6949" t="s">
        <v>1286</v>
      </c>
      <c r="EI6949" t="s">
        <v>1287</v>
      </c>
      <c r="EM6949" t="s">
        <v>3279</v>
      </c>
      <c r="EN6949">
        <v>150</v>
      </c>
    </row>
    <row r="6950" spans="137:144" ht="25.5" customHeight="1">
      <c r="EG6950" t="s">
        <v>862</v>
      </c>
      <c r="EH6950" t="s">
        <v>1288</v>
      </c>
      <c r="EI6950" t="s">
        <v>1289</v>
      </c>
      <c r="EM6950" t="s">
        <v>3279</v>
      </c>
      <c r="EN6950">
        <v>50</v>
      </c>
    </row>
    <row r="6951" spans="137:144" ht="25.5" customHeight="1">
      <c r="EG6951" t="s">
        <v>862</v>
      </c>
      <c r="EH6951" t="s">
        <v>1290</v>
      </c>
      <c r="EI6951" t="s">
        <v>1291</v>
      </c>
      <c r="EM6951" t="s">
        <v>3279</v>
      </c>
      <c r="EN6951">
        <v>50</v>
      </c>
    </row>
    <row r="6952" spans="137:144" ht="25.5" customHeight="1">
      <c r="EG6952" t="s">
        <v>862</v>
      </c>
      <c r="EH6952" t="s">
        <v>1860</v>
      </c>
      <c r="EI6952" t="s">
        <v>3087</v>
      </c>
      <c r="EM6952" t="s">
        <v>3279</v>
      </c>
      <c r="EN6952">
        <v>150</v>
      </c>
    </row>
    <row r="6953" spans="137:144" ht="25.5" customHeight="1">
      <c r="EG6953" t="s">
        <v>862</v>
      </c>
      <c r="EH6953" t="s">
        <v>3423</v>
      </c>
      <c r="EI6953" t="s">
        <v>3424</v>
      </c>
      <c r="EM6953" t="s">
        <v>3279</v>
      </c>
      <c r="EN6953">
        <v>300</v>
      </c>
    </row>
    <row r="6954" spans="137:144" ht="25.5" customHeight="1">
      <c r="EG6954" t="s">
        <v>862</v>
      </c>
      <c r="EH6954" t="s">
        <v>3425</v>
      </c>
      <c r="EI6954" t="s">
        <v>3426</v>
      </c>
      <c r="EM6954" t="s">
        <v>3279</v>
      </c>
      <c r="EN6954">
        <v>50</v>
      </c>
    </row>
    <row r="6955" spans="137:144" ht="25.5" customHeight="1">
      <c r="EG6955" t="s">
        <v>862</v>
      </c>
      <c r="EH6955" t="s">
        <v>1292</v>
      </c>
      <c r="EI6955" t="s">
        <v>1293</v>
      </c>
      <c r="EM6955" t="s">
        <v>3279</v>
      </c>
      <c r="EN6955">
        <v>100</v>
      </c>
    </row>
    <row r="6956" spans="137:144" ht="25.5" customHeight="1">
      <c r="EG6956" t="s">
        <v>862</v>
      </c>
      <c r="EH6956" t="s">
        <v>1294</v>
      </c>
      <c r="EI6956" t="s">
        <v>1295</v>
      </c>
      <c r="EM6956" t="s">
        <v>3279</v>
      </c>
      <c r="EN6956">
        <v>100</v>
      </c>
    </row>
    <row r="6957" spans="137:144" ht="25.5" customHeight="1">
      <c r="EG6957" t="s">
        <v>862</v>
      </c>
      <c r="EH6957" t="s">
        <v>1296</v>
      </c>
      <c r="EI6957" t="s">
        <v>1297</v>
      </c>
      <c r="EM6957" t="s">
        <v>3279</v>
      </c>
      <c r="EN6957">
        <v>100</v>
      </c>
    </row>
    <row r="6958" spans="137:144" ht="25.5" customHeight="1">
      <c r="EG6958" t="s">
        <v>862</v>
      </c>
      <c r="EH6958" t="s">
        <v>1865</v>
      </c>
      <c r="EI6958" t="s">
        <v>3096</v>
      </c>
      <c r="EM6958" t="s">
        <v>3279</v>
      </c>
      <c r="EN6958">
        <v>100</v>
      </c>
    </row>
    <row r="6959" spans="137:144" ht="25.5" customHeight="1">
      <c r="EG6959" t="s">
        <v>862</v>
      </c>
      <c r="EH6959" t="s">
        <v>1298</v>
      </c>
      <c r="EI6959" t="s">
        <v>1299</v>
      </c>
      <c r="EM6959" t="s">
        <v>3279</v>
      </c>
      <c r="EN6959">
        <v>100</v>
      </c>
    </row>
    <row r="6960" spans="137:144" ht="25.5" customHeight="1">
      <c r="EG6960" t="s">
        <v>862</v>
      </c>
      <c r="EH6960" t="s">
        <v>1868</v>
      </c>
      <c r="EI6960" t="s">
        <v>3097</v>
      </c>
      <c r="EM6960" t="s">
        <v>3279</v>
      </c>
      <c r="EN6960">
        <v>100</v>
      </c>
    </row>
    <row r="6961" spans="137:144" ht="25.5" customHeight="1">
      <c r="EG6961" t="s">
        <v>862</v>
      </c>
      <c r="EH6961" t="s">
        <v>3427</v>
      </c>
      <c r="EI6961" t="s">
        <v>3428</v>
      </c>
      <c r="EM6961" t="s">
        <v>3279</v>
      </c>
      <c r="EN6961">
        <v>50</v>
      </c>
    </row>
    <row r="6962" spans="137:144" ht="25.5" customHeight="1">
      <c r="EG6962" t="s">
        <v>862</v>
      </c>
      <c r="EH6962" t="s">
        <v>1300</v>
      </c>
      <c r="EI6962" t="s">
        <v>3429</v>
      </c>
      <c r="EM6962" t="s">
        <v>3279</v>
      </c>
      <c r="EN6962">
        <v>100</v>
      </c>
    </row>
    <row r="6963" spans="137:144" ht="25.5" customHeight="1">
      <c r="EG6963" t="s">
        <v>862</v>
      </c>
      <c r="EH6963" t="s">
        <v>1870</v>
      </c>
      <c r="EI6963" t="s">
        <v>3430</v>
      </c>
      <c r="EM6963" t="s">
        <v>3279</v>
      </c>
      <c r="EN6963">
        <v>100</v>
      </c>
    </row>
    <row r="6964" spans="137:144" ht="25.5" customHeight="1">
      <c r="EG6964" t="s">
        <v>862</v>
      </c>
      <c r="EH6964" t="s">
        <v>1306</v>
      </c>
      <c r="EI6964" t="s">
        <v>1307</v>
      </c>
      <c r="EM6964" t="s">
        <v>3279</v>
      </c>
      <c r="EN6964">
        <v>200</v>
      </c>
    </row>
    <row r="6965" spans="137:144" ht="25.5" customHeight="1">
      <c r="EG6965" t="s">
        <v>862</v>
      </c>
      <c r="EH6965" t="s">
        <v>1872</v>
      </c>
      <c r="EI6965" t="s">
        <v>3098</v>
      </c>
      <c r="EM6965" t="s">
        <v>3279</v>
      </c>
      <c r="EN6965">
        <v>100</v>
      </c>
    </row>
    <row r="6966" spans="137:144" ht="25.5" customHeight="1">
      <c r="EG6966" t="s">
        <v>862</v>
      </c>
      <c r="EH6966" t="s">
        <v>1874</v>
      </c>
      <c r="EI6966" t="s">
        <v>3099</v>
      </c>
      <c r="EM6966" t="s">
        <v>3279</v>
      </c>
      <c r="EN6966">
        <v>50</v>
      </c>
    </row>
    <row r="6967" spans="137:144" ht="25.5" customHeight="1">
      <c r="EG6967" t="s">
        <v>862</v>
      </c>
      <c r="EH6967" t="s">
        <v>1876</v>
      </c>
      <c r="EI6967" t="s">
        <v>3431</v>
      </c>
      <c r="EM6967" t="s">
        <v>3279</v>
      </c>
      <c r="EN6967">
        <v>100</v>
      </c>
    </row>
    <row r="6968" spans="137:144" ht="25.5" customHeight="1">
      <c r="EG6968" t="s">
        <v>862</v>
      </c>
      <c r="EH6968" t="s">
        <v>1308</v>
      </c>
      <c r="EI6968" t="s">
        <v>1309</v>
      </c>
      <c r="EM6968" t="s">
        <v>3279</v>
      </c>
      <c r="EN6968">
        <v>150</v>
      </c>
    </row>
    <row r="6969" spans="137:144" ht="25.5" customHeight="1">
      <c r="EG6969" t="s">
        <v>862</v>
      </c>
      <c r="EH6969" t="s">
        <v>1310</v>
      </c>
      <c r="EI6969" t="s">
        <v>1311</v>
      </c>
      <c r="EM6969" t="s">
        <v>3279</v>
      </c>
      <c r="EN6969">
        <v>100</v>
      </c>
    </row>
    <row r="6970" spans="137:144" ht="25.5" customHeight="1">
      <c r="EG6970" t="s">
        <v>862</v>
      </c>
      <c r="EH6970" t="s">
        <v>1880</v>
      </c>
      <c r="EI6970" t="s">
        <v>3432</v>
      </c>
      <c r="EM6970" t="s">
        <v>3279</v>
      </c>
      <c r="EN6970">
        <v>150</v>
      </c>
    </row>
    <row r="6971" spans="137:144" ht="25.5" customHeight="1">
      <c r="EG6971" t="s">
        <v>862</v>
      </c>
      <c r="EH6971" t="s">
        <v>1882</v>
      </c>
      <c r="EI6971" t="s">
        <v>3104</v>
      </c>
      <c r="EM6971" t="s">
        <v>3279</v>
      </c>
      <c r="EN6971">
        <v>100</v>
      </c>
    </row>
    <row r="6972" spans="137:144" ht="25.5" customHeight="1">
      <c r="EG6972" t="s">
        <v>862</v>
      </c>
      <c r="EH6972" t="s">
        <v>1884</v>
      </c>
      <c r="EI6972" t="s">
        <v>3105</v>
      </c>
      <c r="EM6972" t="s">
        <v>3279</v>
      </c>
      <c r="EN6972">
        <v>250</v>
      </c>
    </row>
    <row r="6973" spans="137:144" ht="25.5" customHeight="1">
      <c r="EG6973" t="s">
        <v>862</v>
      </c>
      <c r="EH6973" t="s">
        <v>1886</v>
      </c>
      <c r="EI6973" t="s">
        <v>3106</v>
      </c>
      <c r="EM6973" t="s">
        <v>3279</v>
      </c>
      <c r="EN6973">
        <v>150</v>
      </c>
    </row>
    <row r="6974" spans="137:144" ht="25.5" customHeight="1">
      <c r="EG6974" t="s">
        <v>862</v>
      </c>
      <c r="EH6974" t="s">
        <v>1888</v>
      </c>
      <c r="EI6974" t="s">
        <v>3107</v>
      </c>
      <c r="EM6974" t="s">
        <v>3279</v>
      </c>
      <c r="EN6974">
        <v>150</v>
      </c>
    </row>
    <row r="6975" spans="137:144" ht="25.5" customHeight="1">
      <c r="EG6975" t="s">
        <v>862</v>
      </c>
      <c r="EH6975" t="s">
        <v>1890</v>
      </c>
      <c r="EI6975" t="s">
        <v>3108</v>
      </c>
      <c r="EM6975" t="s">
        <v>3279</v>
      </c>
      <c r="EN6975">
        <v>200</v>
      </c>
    </row>
    <row r="6976" spans="137:144" ht="25.5" customHeight="1">
      <c r="EG6976" t="s">
        <v>862</v>
      </c>
      <c r="EH6976" t="s">
        <v>1318</v>
      </c>
      <c r="EI6976" t="s">
        <v>1319</v>
      </c>
      <c r="EM6976" t="s">
        <v>3279</v>
      </c>
      <c r="EN6976">
        <v>200</v>
      </c>
    </row>
    <row r="6977" spans="137:144" ht="25.5" customHeight="1">
      <c r="EG6977" t="s">
        <v>862</v>
      </c>
      <c r="EH6977" t="s">
        <v>3109</v>
      </c>
      <c r="EI6977" t="s">
        <v>3110</v>
      </c>
      <c r="EM6977" t="s">
        <v>3279</v>
      </c>
      <c r="EN6977">
        <v>850</v>
      </c>
    </row>
    <row r="6978" spans="137:144" ht="25.5" customHeight="1">
      <c r="EG6978" t="s">
        <v>862</v>
      </c>
      <c r="EH6978" t="s">
        <v>1320</v>
      </c>
      <c r="EI6978" t="s">
        <v>1321</v>
      </c>
      <c r="EM6978" t="s">
        <v>3279</v>
      </c>
      <c r="EN6978">
        <v>200</v>
      </c>
    </row>
    <row r="6979" spans="137:144" ht="25.5" customHeight="1">
      <c r="EG6979" t="s">
        <v>862</v>
      </c>
      <c r="EH6979" t="s">
        <v>3433</v>
      </c>
      <c r="EI6979" t="s">
        <v>3434</v>
      </c>
      <c r="EM6979" t="s">
        <v>3279</v>
      </c>
      <c r="EN6979">
        <v>350</v>
      </c>
    </row>
    <row r="6980" spans="137:144" ht="25.5" customHeight="1">
      <c r="EG6980" t="s">
        <v>862</v>
      </c>
      <c r="EH6980" t="s">
        <v>3111</v>
      </c>
      <c r="EI6980" t="s">
        <v>3112</v>
      </c>
      <c r="EM6980" t="s">
        <v>3279</v>
      </c>
      <c r="EN6980">
        <v>750</v>
      </c>
    </row>
    <row r="6981" spans="137:144" ht="25.5" customHeight="1">
      <c r="EG6981" t="s">
        <v>862</v>
      </c>
      <c r="EH6981" t="s">
        <v>3435</v>
      </c>
      <c r="EI6981" t="s">
        <v>3436</v>
      </c>
      <c r="EM6981" t="s">
        <v>3279</v>
      </c>
      <c r="EN6981">
        <v>250</v>
      </c>
    </row>
    <row r="6982" spans="137:144" ht="25.5" customHeight="1">
      <c r="EG6982" t="s">
        <v>862</v>
      </c>
      <c r="EH6982" t="s">
        <v>3437</v>
      </c>
      <c r="EI6982" t="s">
        <v>3438</v>
      </c>
      <c r="EM6982" t="s">
        <v>3279</v>
      </c>
      <c r="EN6982">
        <v>150</v>
      </c>
    </row>
    <row r="6983" spans="137:144" ht="25.5" customHeight="1">
      <c r="EG6983" t="s">
        <v>862</v>
      </c>
      <c r="EH6983" t="s">
        <v>3439</v>
      </c>
      <c r="EI6983" t="s">
        <v>3440</v>
      </c>
      <c r="EM6983" t="s">
        <v>3279</v>
      </c>
      <c r="EN6983">
        <v>350</v>
      </c>
    </row>
    <row r="6984" spans="137:144" ht="25.5" customHeight="1">
      <c r="EG6984" t="s">
        <v>862</v>
      </c>
      <c r="EH6984" t="s">
        <v>1893</v>
      </c>
      <c r="EI6984" t="s">
        <v>3115</v>
      </c>
      <c r="EM6984" t="s">
        <v>3279</v>
      </c>
      <c r="EN6984">
        <v>350</v>
      </c>
    </row>
    <row r="6985" spans="137:144" ht="25.5" customHeight="1">
      <c r="EG6985" t="s">
        <v>862</v>
      </c>
      <c r="EH6985" t="s">
        <v>1895</v>
      </c>
      <c r="EI6985" t="s">
        <v>3116</v>
      </c>
      <c r="EM6985" t="s">
        <v>3279</v>
      </c>
      <c r="EN6985">
        <v>300</v>
      </c>
    </row>
    <row r="6986" spans="137:144" ht="25.5" customHeight="1">
      <c r="EG6986" t="s">
        <v>862</v>
      </c>
      <c r="EH6986" t="s">
        <v>1897</v>
      </c>
      <c r="EI6986" t="s">
        <v>3117</v>
      </c>
      <c r="EM6986" t="s">
        <v>3279</v>
      </c>
      <c r="EN6986">
        <v>150</v>
      </c>
    </row>
    <row r="6987" spans="137:144" ht="25.5" customHeight="1">
      <c r="EG6987" t="s">
        <v>862</v>
      </c>
      <c r="EH6987" t="s">
        <v>1899</v>
      </c>
      <c r="EI6987" t="s">
        <v>3118</v>
      </c>
      <c r="EM6987" t="s">
        <v>3279</v>
      </c>
      <c r="EN6987">
        <v>150</v>
      </c>
    </row>
    <row r="6988" spans="137:144" ht="25.5" customHeight="1">
      <c r="EG6988" t="s">
        <v>862</v>
      </c>
      <c r="EH6988" t="s">
        <v>1328</v>
      </c>
      <c r="EI6988" t="s">
        <v>1329</v>
      </c>
      <c r="EM6988" t="s">
        <v>3279</v>
      </c>
      <c r="EN6988">
        <v>250</v>
      </c>
    </row>
    <row r="6989" spans="137:144" ht="25.5" customHeight="1">
      <c r="EG6989" t="s">
        <v>862</v>
      </c>
      <c r="EH6989" t="s">
        <v>3441</v>
      </c>
      <c r="EI6989" t="s">
        <v>3442</v>
      </c>
      <c r="EM6989" t="s">
        <v>3279</v>
      </c>
      <c r="EN6989">
        <v>550</v>
      </c>
    </row>
    <row r="6990" spans="137:144" ht="25.5" customHeight="1">
      <c r="EG6990" t="s">
        <v>862</v>
      </c>
      <c r="EH6990" t="s">
        <v>3443</v>
      </c>
      <c r="EI6990" t="s">
        <v>3444</v>
      </c>
      <c r="EM6990" t="s">
        <v>3279</v>
      </c>
      <c r="EN6990">
        <v>200</v>
      </c>
    </row>
    <row r="6991" spans="137:144" ht="25.5" customHeight="1">
      <c r="EG6991" t="s">
        <v>862</v>
      </c>
      <c r="EH6991" t="s">
        <v>3445</v>
      </c>
      <c r="EI6991" t="s">
        <v>3446</v>
      </c>
      <c r="EM6991" t="s">
        <v>3279</v>
      </c>
      <c r="EN6991">
        <v>100</v>
      </c>
    </row>
    <row r="6992" spans="137:144" ht="25.5" customHeight="1">
      <c r="EG6992" t="s">
        <v>862</v>
      </c>
      <c r="EH6992" t="s">
        <v>3447</v>
      </c>
      <c r="EI6992" t="s">
        <v>3448</v>
      </c>
      <c r="EM6992" t="s">
        <v>3279</v>
      </c>
      <c r="EN6992">
        <v>150</v>
      </c>
    </row>
    <row r="6993" spans="137:144" ht="25.5" customHeight="1">
      <c r="EG6993" t="s">
        <v>862</v>
      </c>
      <c r="EH6993" t="s">
        <v>3449</v>
      </c>
      <c r="EI6993" t="s">
        <v>3450</v>
      </c>
      <c r="EM6993" t="s">
        <v>3279</v>
      </c>
      <c r="EN6993">
        <v>150</v>
      </c>
    </row>
    <row r="6994" spans="137:144" ht="25.5" customHeight="1">
      <c r="EG6994" t="s">
        <v>862</v>
      </c>
      <c r="EH6994" t="s">
        <v>3451</v>
      </c>
      <c r="EI6994" t="s">
        <v>3452</v>
      </c>
      <c r="EM6994" t="s">
        <v>3279</v>
      </c>
      <c r="EN6994">
        <v>100</v>
      </c>
    </row>
    <row r="6995" spans="137:144" ht="25.5" customHeight="1">
      <c r="EG6995" t="s">
        <v>862</v>
      </c>
      <c r="EH6995" t="s">
        <v>3453</v>
      </c>
      <c r="EI6995" t="s">
        <v>3454</v>
      </c>
      <c r="EM6995" t="s">
        <v>3279</v>
      </c>
      <c r="EN6995">
        <v>250</v>
      </c>
    </row>
    <row r="6996" spans="137:144" ht="25.5" customHeight="1">
      <c r="EG6996" t="s">
        <v>862</v>
      </c>
      <c r="EH6996" t="s">
        <v>3455</v>
      </c>
      <c r="EI6996" t="s">
        <v>3456</v>
      </c>
      <c r="EM6996" t="s">
        <v>3279</v>
      </c>
      <c r="EN6996">
        <v>550</v>
      </c>
    </row>
    <row r="6997" spans="137:144" ht="25.5" customHeight="1">
      <c r="EG6997" t="s">
        <v>862</v>
      </c>
      <c r="EH6997" t="s">
        <v>1902</v>
      </c>
      <c r="EI6997" t="s">
        <v>3119</v>
      </c>
      <c r="EM6997" t="s">
        <v>3279</v>
      </c>
      <c r="EN6997">
        <v>100</v>
      </c>
    </row>
    <row r="6998" spans="137:144" ht="25.5" customHeight="1">
      <c r="EG6998" t="s">
        <v>862</v>
      </c>
      <c r="EH6998" t="s">
        <v>1330</v>
      </c>
      <c r="EI6998" t="s">
        <v>1331</v>
      </c>
      <c r="EM6998" t="s">
        <v>3279</v>
      </c>
      <c r="EN6998">
        <v>200</v>
      </c>
    </row>
    <row r="6999" spans="137:144" ht="25.5" customHeight="1">
      <c r="EG6999" t="s">
        <v>862</v>
      </c>
      <c r="EH6999" t="s">
        <v>1332</v>
      </c>
      <c r="EI6999" t="s">
        <v>1333</v>
      </c>
      <c r="EM6999" t="s">
        <v>3279</v>
      </c>
      <c r="EN6999">
        <v>250</v>
      </c>
    </row>
    <row r="7000" spans="137:144" ht="25.5" customHeight="1">
      <c r="EG7000" t="s">
        <v>862</v>
      </c>
      <c r="EH7000" t="s">
        <v>1908</v>
      </c>
      <c r="EI7000" t="s">
        <v>3121</v>
      </c>
      <c r="EM7000" t="s">
        <v>3279</v>
      </c>
      <c r="EN7000">
        <v>150</v>
      </c>
    </row>
    <row r="7001" spans="137:144" ht="25.5" customHeight="1">
      <c r="EG7001" t="s">
        <v>862</v>
      </c>
      <c r="EH7001" t="s">
        <v>1910</v>
      </c>
      <c r="EI7001" t="s">
        <v>3122</v>
      </c>
      <c r="EM7001" t="s">
        <v>3279</v>
      </c>
      <c r="EN7001">
        <v>100</v>
      </c>
    </row>
    <row r="7002" spans="137:144" ht="25.5" customHeight="1">
      <c r="EG7002" t="s">
        <v>862</v>
      </c>
      <c r="EH7002" t="s">
        <v>1912</v>
      </c>
      <c r="EI7002" t="s">
        <v>3123</v>
      </c>
      <c r="EM7002" t="s">
        <v>3279</v>
      </c>
      <c r="EN7002">
        <v>150</v>
      </c>
    </row>
    <row r="7003" spans="137:144" ht="25.5" customHeight="1">
      <c r="EG7003" t="s">
        <v>862</v>
      </c>
      <c r="EH7003" t="s">
        <v>3457</v>
      </c>
      <c r="EI7003" t="s">
        <v>3458</v>
      </c>
      <c r="EM7003" t="s">
        <v>3279</v>
      </c>
      <c r="EN7003">
        <v>150</v>
      </c>
    </row>
    <row r="7004" spans="137:144" ht="25.5" customHeight="1">
      <c r="EG7004" t="s">
        <v>862</v>
      </c>
      <c r="EH7004" t="s">
        <v>3459</v>
      </c>
      <c r="EI7004" t="s">
        <v>3460</v>
      </c>
      <c r="EM7004" t="s">
        <v>3279</v>
      </c>
      <c r="EN7004">
        <v>100</v>
      </c>
    </row>
    <row r="7005" spans="137:144" ht="25.5" customHeight="1">
      <c r="EG7005" t="s">
        <v>862</v>
      </c>
      <c r="EH7005" t="s">
        <v>3461</v>
      </c>
      <c r="EI7005" t="s">
        <v>3462</v>
      </c>
      <c r="EM7005" t="s">
        <v>3279</v>
      </c>
      <c r="EN7005">
        <v>100</v>
      </c>
    </row>
    <row r="7006" spans="137:144" ht="25.5" customHeight="1">
      <c r="EG7006" t="s">
        <v>862</v>
      </c>
      <c r="EH7006" t="s">
        <v>3463</v>
      </c>
      <c r="EI7006" t="s">
        <v>3464</v>
      </c>
      <c r="EM7006" t="s">
        <v>3279</v>
      </c>
      <c r="EN7006">
        <v>500</v>
      </c>
    </row>
    <row r="7007" spans="137:144" ht="25.5" customHeight="1">
      <c r="EG7007" t="s">
        <v>862</v>
      </c>
      <c r="EH7007" t="s">
        <v>1336</v>
      </c>
      <c r="EI7007" t="s">
        <v>1337</v>
      </c>
      <c r="EM7007" t="s">
        <v>3279</v>
      </c>
      <c r="EN7007">
        <v>750</v>
      </c>
    </row>
    <row r="7008" spans="137:144" ht="25.5" customHeight="1">
      <c r="EG7008" t="s">
        <v>862</v>
      </c>
      <c r="EH7008" t="s">
        <v>1338</v>
      </c>
      <c r="EI7008" t="s">
        <v>1339</v>
      </c>
      <c r="EM7008" t="s">
        <v>3279</v>
      </c>
      <c r="EN7008">
        <v>900</v>
      </c>
    </row>
    <row r="7009" spans="137:144" ht="25.5" customHeight="1">
      <c r="EG7009" t="s">
        <v>862</v>
      </c>
      <c r="EH7009" t="s">
        <v>1340</v>
      </c>
      <c r="EI7009" t="s">
        <v>1341</v>
      </c>
      <c r="EM7009" t="s">
        <v>3279</v>
      </c>
      <c r="EN7009">
        <v>1000</v>
      </c>
    </row>
    <row r="7010" spans="137:144" ht="25.5" customHeight="1">
      <c r="EG7010" t="s">
        <v>862</v>
      </c>
      <c r="EH7010" t="s">
        <v>3127</v>
      </c>
      <c r="EI7010" t="s">
        <v>3128</v>
      </c>
      <c r="EM7010" t="s">
        <v>3279</v>
      </c>
      <c r="EN7010">
        <v>750</v>
      </c>
    </row>
    <row r="7011" spans="137:144" ht="25.5" customHeight="1">
      <c r="EG7011" t="s">
        <v>862</v>
      </c>
      <c r="EH7011" t="s">
        <v>1342</v>
      </c>
      <c r="EI7011" t="s">
        <v>3465</v>
      </c>
      <c r="EM7011" t="s">
        <v>3279</v>
      </c>
      <c r="EN7011">
        <v>1450</v>
      </c>
    </row>
    <row r="7012" spans="137:144" ht="25.5" customHeight="1">
      <c r="EG7012" t="s">
        <v>862</v>
      </c>
      <c r="EH7012" t="s">
        <v>1344</v>
      </c>
      <c r="EI7012" t="s">
        <v>1345</v>
      </c>
      <c r="EM7012" t="s">
        <v>3279</v>
      </c>
      <c r="EN7012">
        <v>600</v>
      </c>
    </row>
    <row r="7013" spans="137:144" ht="25.5" customHeight="1">
      <c r="EG7013" t="s">
        <v>862</v>
      </c>
      <c r="EH7013" t="s">
        <v>3131</v>
      </c>
      <c r="EI7013" t="s">
        <v>3132</v>
      </c>
      <c r="EM7013" t="s">
        <v>3279</v>
      </c>
      <c r="EN7013">
        <v>800</v>
      </c>
    </row>
    <row r="7014" spans="137:144" ht="25.5" customHeight="1">
      <c r="EG7014" t="s">
        <v>862</v>
      </c>
      <c r="EH7014" t="s">
        <v>3133</v>
      </c>
      <c r="EI7014" t="s">
        <v>3134</v>
      </c>
      <c r="EM7014" t="s">
        <v>3279</v>
      </c>
      <c r="EN7014">
        <v>850</v>
      </c>
    </row>
    <row r="7015" spans="137:144" ht="25.5" customHeight="1">
      <c r="EG7015" t="s">
        <v>862</v>
      </c>
      <c r="EH7015" t="s">
        <v>1346</v>
      </c>
      <c r="EI7015" t="s">
        <v>1347</v>
      </c>
      <c r="EM7015" t="s">
        <v>3279</v>
      </c>
      <c r="EN7015">
        <v>1750</v>
      </c>
    </row>
    <row r="7016" spans="137:144" ht="25.5" customHeight="1">
      <c r="EG7016" t="s">
        <v>862</v>
      </c>
      <c r="EH7016" t="s">
        <v>1348</v>
      </c>
      <c r="EI7016" t="s">
        <v>1349</v>
      </c>
      <c r="EM7016" t="s">
        <v>3279</v>
      </c>
      <c r="EN7016">
        <v>1050</v>
      </c>
    </row>
    <row r="7017" spans="137:144" ht="25.5" customHeight="1">
      <c r="EG7017" t="s">
        <v>862</v>
      </c>
      <c r="EH7017" t="s">
        <v>3466</v>
      </c>
      <c r="EI7017" t="s">
        <v>3467</v>
      </c>
      <c r="EM7017" t="s">
        <v>3279</v>
      </c>
      <c r="EN7017">
        <v>250</v>
      </c>
    </row>
    <row r="7018" spans="137:144" ht="25.5" customHeight="1">
      <c r="EG7018" t="s">
        <v>862</v>
      </c>
      <c r="EH7018" t="s">
        <v>3135</v>
      </c>
      <c r="EI7018" t="s">
        <v>3136</v>
      </c>
      <c r="EM7018" t="s">
        <v>3279</v>
      </c>
      <c r="EN7018">
        <v>550</v>
      </c>
    </row>
    <row r="7019" spans="137:144" ht="25.5" customHeight="1">
      <c r="EG7019" t="s">
        <v>862</v>
      </c>
      <c r="EH7019" t="s">
        <v>1354</v>
      </c>
      <c r="EI7019" t="s">
        <v>1355</v>
      </c>
      <c r="EM7019" t="s">
        <v>3279</v>
      </c>
      <c r="EN7019">
        <v>550</v>
      </c>
    </row>
    <row r="7020" spans="137:144" ht="25.5" customHeight="1">
      <c r="EG7020" t="s">
        <v>862</v>
      </c>
      <c r="EH7020" t="s">
        <v>1356</v>
      </c>
      <c r="EI7020" t="s">
        <v>1357</v>
      </c>
      <c r="EM7020" t="s">
        <v>3279</v>
      </c>
      <c r="EN7020">
        <v>700</v>
      </c>
    </row>
    <row r="7021" spans="137:144" ht="25.5" customHeight="1">
      <c r="EG7021" t="s">
        <v>862</v>
      </c>
      <c r="EH7021" t="s">
        <v>3137</v>
      </c>
      <c r="EI7021" t="s">
        <v>3138</v>
      </c>
      <c r="EM7021" t="s">
        <v>3279</v>
      </c>
      <c r="EN7021">
        <v>600</v>
      </c>
    </row>
    <row r="7022" spans="137:144" ht="25.5" customHeight="1">
      <c r="EG7022" t="s">
        <v>862</v>
      </c>
      <c r="EH7022" t="s">
        <v>3139</v>
      </c>
      <c r="EI7022" t="s">
        <v>3140</v>
      </c>
      <c r="EM7022" t="s">
        <v>3279</v>
      </c>
      <c r="EN7022">
        <v>700</v>
      </c>
    </row>
    <row r="7023" spans="137:144" ht="25.5" customHeight="1">
      <c r="EG7023" t="s">
        <v>862</v>
      </c>
      <c r="EH7023" t="s">
        <v>1358</v>
      </c>
      <c r="EI7023" t="s">
        <v>1359</v>
      </c>
      <c r="EM7023" t="s">
        <v>3279</v>
      </c>
      <c r="EN7023">
        <v>450</v>
      </c>
    </row>
    <row r="7024" spans="137:144" ht="25.5" customHeight="1">
      <c r="EG7024" t="s">
        <v>862</v>
      </c>
      <c r="EH7024" t="s">
        <v>1360</v>
      </c>
      <c r="EI7024" t="s">
        <v>1361</v>
      </c>
      <c r="EM7024" t="s">
        <v>3279</v>
      </c>
      <c r="EN7024">
        <v>550</v>
      </c>
    </row>
    <row r="7025" spans="137:144" ht="25.5" customHeight="1">
      <c r="EG7025" t="s">
        <v>862</v>
      </c>
      <c r="EH7025" t="s">
        <v>1362</v>
      </c>
      <c r="EI7025" t="s">
        <v>1363</v>
      </c>
      <c r="EM7025" t="s">
        <v>3279</v>
      </c>
      <c r="EN7025">
        <v>450</v>
      </c>
    </row>
    <row r="7026" spans="137:144" ht="25.5" customHeight="1">
      <c r="EG7026" t="s">
        <v>862</v>
      </c>
      <c r="EH7026" t="s">
        <v>1364</v>
      </c>
      <c r="EI7026" t="s">
        <v>1365</v>
      </c>
      <c r="EM7026" t="s">
        <v>3279</v>
      </c>
      <c r="EN7026">
        <v>650</v>
      </c>
    </row>
    <row r="7027" spans="137:144" ht="25.5" customHeight="1">
      <c r="EG7027" t="s">
        <v>862</v>
      </c>
      <c r="EH7027" t="s">
        <v>3468</v>
      </c>
      <c r="EI7027" t="s">
        <v>3469</v>
      </c>
      <c r="EM7027" t="s">
        <v>3279</v>
      </c>
      <c r="EN7027">
        <v>650</v>
      </c>
    </row>
    <row r="7028" spans="137:144" ht="25.5" customHeight="1">
      <c r="EG7028" t="s">
        <v>862</v>
      </c>
      <c r="EH7028" t="s">
        <v>3470</v>
      </c>
      <c r="EI7028" t="s">
        <v>3471</v>
      </c>
      <c r="EM7028" t="s">
        <v>3279</v>
      </c>
      <c r="EN7028">
        <v>450</v>
      </c>
    </row>
    <row r="7029" spans="137:144" ht="25.5" customHeight="1">
      <c r="EG7029" t="s">
        <v>862</v>
      </c>
      <c r="EH7029" t="s">
        <v>1366</v>
      </c>
      <c r="EI7029" t="s">
        <v>1367</v>
      </c>
      <c r="EM7029" t="s">
        <v>3279</v>
      </c>
      <c r="EN7029">
        <v>600</v>
      </c>
    </row>
    <row r="7030" spans="137:144" ht="25.5" customHeight="1">
      <c r="EG7030" t="s">
        <v>862</v>
      </c>
      <c r="EH7030" t="s">
        <v>3472</v>
      </c>
      <c r="EI7030" t="s">
        <v>3473</v>
      </c>
      <c r="EM7030" t="s">
        <v>3279</v>
      </c>
      <c r="EN7030">
        <v>350</v>
      </c>
    </row>
    <row r="7031" spans="137:144" ht="25.5" customHeight="1">
      <c r="EG7031" t="s">
        <v>862</v>
      </c>
      <c r="EH7031" t="s">
        <v>1368</v>
      </c>
      <c r="EI7031" t="s">
        <v>1369</v>
      </c>
      <c r="EM7031" t="s">
        <v>3279</v>
      </c>
      <c r="EN7031">
        <v>450</v>
      </c>
    </row>
    <row r="7032" spans="137:144" ht="25.5" customHeight="1">
      <c r="EG7032" t="s">
        <v>862</v>
      </c>
      <c r="EH7032" t="s">
        <v>1370</v>
      </c>
      <c r="EI7032" t="s">
        <v>1371</v>
      </c>
      <c r="EM7032" t="s">
        <v>3279</v>
      </c>
      <c r="EN7032">
        <v>150</v>
      </c>
    </row>
    <row r="7033" spans="137:144" ht="25.5" customHeight="1">
      <c r="EG7033" t="s">
        <v>862</v>
      </c>
      <c r="EH7033" t="s">
        <v>1372</v>
      </c>
      <c r="EI7033" t="s">
        <v>1373</v>
      </c>
      <c r="EM7033" t="s">
        <v>3279</v>
      </c>
      <c r="EN7033">
        <v>500</v>
      </c>
    </row>
    <row r="7034" spans="137:144" ht="25.5" customHeight="1">
      <c r="EG7034" t="s">
        <v>862</v>
      </c>
      <c r="EH7034" t="s">
        <v>1374</v>
      </c>
      <c r="EI7034" t="s">
        <v>1375</v>
      </c>
      <c r="EM7034" t="s">
        <v>3279</v>
      </c>
      <c r="EN7034">
        <v>200</v>
      </c>
    </row>
    <row r="7035" spans="137:144" ht="25.5" customHeight="1">
      <c r="EG7035" t="s">
        <v>862</v>
      </c>
      <c r="EH7035" t="s">
        <v>1376</v>
      </c>
      <c r="EI7035" t="s">
        <v>1377</v>
      </c>
      <c r="EM7035" t="s">
        <v>3279</v>
      </c>
      <c r="EN7035">
        <v>200</v>
      </c>
    </row>
    <row r="7036" spans="137:144" ht="25.5" customHeight="1">
      <c r="EG7036" t="s">
        <v>862</v>
      </c>
      <c r="EH7036" t="s">
        <v>3141</v>
      </c>
      <c r="EI7036" t="s">
        <v>3142</v>
      </c>
      <c r="EM7036" t="s">
        <v>3279</v>
      </c>
      <c r="EN7036">
        <v>700</v>
      </c>
    </row>
    <row r="7037" spans="137:144" ht="25.5" customHeight="1">
      <c r="EG7037" t="s">
        <v>862</v>
      </c>
      <c r="EH7037" t="s">
        <v>1378</v>
      </c>
      <c r="EI7037" t="s">
        <v>1379</v>
      </c>
      <c r="EM7037" t="s">
        <v>3279</v>
      </c>
      <c r="EN7037">
        <v>850</v>
      </c>
    </row>
    <row r="7038" spans="137:144" ht="25.5" customHeight="1">
      <c r="EG7038" t="s">
        <v>862</v>
      </c>
      <c r="EH7038" t="s">
        <v>1380</v>
      </c>
      <c r="EI7038" t="s">
        <v>1381</v>
      </c>
      <c r="EM7038" t="s">
        <v>3279</v>
      </c>
      <c r="EN7038">
        <v>750</v>
      </c>
    </row>
    <row r="7039" spans="137:144" ht="25.5" customHeight="1">
      <c r="EG7039" t="s">
        <v>862</v>
      </c>
      <c r="EH7039" t="s">
        <v>3143</v>
      </c>
      <c r="EI7039" t="s">
        <v>3144</v>
      </c>
      <c r="EM7039" t="s">
        <v>3279</v>
      </c>
      <c r="EN7039">
        <v>700</v>
      </c>
    </row>
    <row r="7040" spans="137:144" ht="25.5" customHeight="1">
      <c r="EG7040" t="s">
        <v>862</v>
      </c>
      <c r="EH7040" t="s">
        <v>3145</v>
      </c>
      <c r="EI7040" t="s">
        <v>3474</v>
      </c>
      <c r="EM7040" t="s">
        <v>3279</v>
      </c>
      <c r="EN7040">
        <v>550</v>
      </c>
    </row>
    <row r="7041" spans="137:144" ht="25.5" customHeight="1">
      <c r="EG7041" t="s">
        <v>862</v>
      </c>
      <c r="EH7041" t="s">
        <v>3147</v>
      </c>
      <c r="EI7041" t="s">
        <v>3475</v>
      </c>
      <c r="EM7041" t="s">
        <v>3279</v>
      </c>
      <c r="EN7041">
        <v>350</v>
      </c>
    </row>
    <row r="7042" spans="137:144" ht="25.5" customHeight="1">
      <c r="EG7042" t="s">
        <v>862</v>
      </c>
      <c r="EH7042" t="s">
        <v>3476</v>
      </c>
      <c r="EI7042" t="s">
        <v>3477</v>
      </c>
      <c r="EM7042" t="s">
        <v>3279</v>
      </c>
      <c r="EN7042">
        <v>450</v>
      </c>
    </row>
    <row r="7043" spans="137:144" ht="25.5" customHeight="1">
      <c r="EG7043" t="s">
        <v>862</v>
      </c>
      <c r="EH7043" t="s">
        <v>3478</v>
      </c>
      <c r="EI7043" t="s">
        <v>3479</v>
      </c>
      <c r="EM7043" t="s">
        <v>3279</v>
      </c>
      <c r="EN7043">
        <v>400</v>
      </c>
    </row>
    <row r="7044" spans="137:144" ht="25.5" customHeight="1">
      <c r="EG7044" t="s">
        <v>862</v>
      </c>
      <c r="EH7044" t="s">
        <v>3480</v>
      </c>
      <c r="EI7044" t="s">
        <v>3481</v>
      </c>
      <c r="EM7044" t="s">
        <v>3279</v>
      </c>
      <c r="EN7044">
        <v>300</v>
      </c>
    </row>
    <row r="7045" spans="137:144" ht="25.5" customHeight="1">
      <c r="EG7045" t="s">
        <v>862</v>
      </c>
      <c r="EH7045" t="s">
        <v>3482</v>
      </c>
      <c r="EI7045" t="s">
        <v>3483</v>
      </c>
      <c r="EM7045" t="s">
        <v>3279</v>
      </c>
      <c r="EN7045">
        <v>200</v>
      </c>
    </row>
    <row r="7046" spans="137:144" ht="25.5" customHeight="1">
      <c r="EG7046" t="s">
        <v>862</v>
      </c>
      <c r="EH7046" t="s">
        <v>3484</v>
      </c>
      <c r="EI7046" t="s">
        <v>3485</v>
      </c>
      <c r="EM7046" t="s">
        <v>3279</v>
      </c>
      <c r="EN7046">
        <v>350</v>
      </c>
    </row>
    <row r="7047" spans="137:144" ht="25.5" customHeight="1">
      <c r="EG7047" t="s">
        <v>862</v>
      </c>
      <c r="EH7047" t="s">
        <v>3486</v>
      </c>
      <c r="EI7047" t="s">
        <v>3487</v>
      </c>
      <c r="EM7047" t="s">
        <v>3279</v>
      </c>
      <c r="EN7047">
        <v>250</v>
      </c>
    </row>
    <row r="7048" spans="137:144" ht="25.5" customHeight="1">
      <c r="EG7048" t="s">
        <v>862</v>
      </c>
      <c r="EH7048" t="s">
        <v>3488</v>
      </c>
      <c r="EI7048" t="s">
        <v>3489</v>
      </c>
      <c r="EM7048" t="s">
        <v>3279</v>
      </c>
      <c r="EN7048">
        <v>450</v>
      </c>
    </row>
    <row r="7049" spans="137:144" ht="25.5" customHeight="1">
      <c r="EG7049" t="s">
        <v>862</v>
      </c>
      <c r="EH7049" t="s">
        <v>3149</v>
      </c>
      <c r="EI7049" t="s">
        <v>3150</v>
      </c>
      <c r="EM7049" t="s">
        <v>3279</v>
      </c>
      <c r="EN7049">
        <v>150</v>
      </c>
    </row>
    <row r="7050" spans="137:144" ht="25.5" customHeight="1">
      <c r="EG7050" t="s">
        <v>862</v>
      </c>
      <c r="EH7050" t="s">
        <v>3151</v>
      </c>
      <c r="EI7050" t="s">
        <v>3152</v>
      </c>
      <c r="EM7050" t="s">
        <v>3279</v>
      </c>
      <c r="EN7050">
        <v>150</v>
      </c>
    </row>
    <row r="7051" spans="137:144" ht="25.5" customHeight="1">
      <c r="EG7051" t="s">
        <v>862</v>
      </c>
      <c r="EH7051" t="s">
        <v>3153</v>
      </c>
      <c r="EI7051" t="s">
        <v>3154</v>
      </c>
      <c r="EM7051" t="s">
        <v>3279</v>
      </c>
      <c r="EN7051">
        <v>200</v>
      </c>
    </row>
    <row r="7052" spans="137:144" ht="25.5" customHeight="1">
      <c r="EG7052" t="s">
        <v>862</v>
      </c>
      <c r="EH7052" t="s">
        <v>3490</v>
      </c>
      <c r="EI7052" t="s">
        <v>3491</v>
      </c>
      <c r="EM7052" t="s">
        <v>3279</v>
      </c>
      <c r="EN7052">
        <v>150</v>
      </c>
    </row>
    <row r="7053" spans="137:144" ht="25.5" customHeight="1">
      <c r="EG7053" t="s">
        <v>862</v>
      </c>
      <c r="EH7053" t="s">
        <v>1384</v>
      </c>
      <c r="EI7053" t="s">
        <v>1385</v>
      </c>
      <c r="EM7053" t="s">
        <v>3279</v>
      </c>
      <c r="EN7053">
        <v>300</v>
      </c>
    </row>
    <row r="7054" spans="137:144" ht="25.5" customHeight="1">
      <c r="EG7054" t="s">
        <v>862</v>
      </c>
      <c r="EH7054" t="s">
        <v>3492</v>
      </c>
      <c r="EI7054" t="s">
        <v>3493</v>
      </c>
      <c r="EM7054" t="s">
        <v>3279</v>
      </c>
      <c r="EN7054">
        <v>200</v>
      </c>
    </row>
    <row r="7055" spans="137:144" ht="25.5" customHeight="1">
      <c r="EG7055" t="s">
        <v>862</v>
      </c>
      <c r="EH7055" t="s">
        <v>3155</v>
      </c>
      <c r="EI7055" t="s">
        <v>3156</v>
      </c>
      <c r="EM7055" t="s">
        <v>3279</v>
      </c>
      <c r="EN7055">
        <v>300</v>
      </c>
    </row>
    <row r="7056" spans="137:144" ht="25.5" customHeight="1">
      <c r="EG7056" t="s">
        <v>862</v>
      </c>
      <c r="EH7056" t="s">
        <v>1388</v>
      </c>
      <c r="EI7056" t="s">
        <v>1389</v>
      </c>
      <c r="EM7056" t="s">
        <v>3279</v>
      </c>
      <c r="EN7056">
        <v>350</v>
      </c>
    </row>
    <row r="7057" spans="137:144" ht="25.5" customHeight="1">
      <c r="EG7057" t="s">
        <v>862</v>
      </c>
      <c r="EH7057" t="s">
        <v>3159</v>
      </c>
      <c r="EI7057" t="s">
        <v>3160</v>
      </c>
      <c r="EM7057" t="s">
        <v>3279</v>
      </c>
      <c r="EN7057">
        <v>150</v>
      </c>
    </row>
    <row r="7058" spans="137:144" ht="25.5" customHeight="1">
      <c r="EG7058" t="s">
        <v>862</v>
      </c>
      <c r="EH7058" t="s">
        <v>3494</v>
      </c>
      <c r="EI7058" t="s">
        <v>3495</v>
      </c>
      <c r="EM7058" t="s">
        <v>3279</v>
      </c>
      <c r="EN7058">
        <v>250</v>
      </c>
    </row>
    <row r="7059" spans="137:144" ht="25.5" customHeight="1">
      <c r="EG7059" t="s">
        <v>862</v>
      </c>
      <c r="EH7059" t="s">
        <v>3496</v>
      </c>
      <c r="EI7059" t="s">
        <v>3497</v>
      </c>
      <c r="EM7059" t="s">
        <v>3279</v>
      </c>
      <c r="EN7059">
        <v>100</v>
      </c>
    </row>
    <row r="7060" spans="137:144" ht="25.5" customHeight="1">
      <c r="EG7060" t="s">
        <v>862</v>
      </c>
      <c r="EH7060" t="s">
        <v>3498</v>
      </c>
      <c r="EI7060" t="s">
        <v>3499</v>
      </c>
      <c r="EM7060" t="s">
        <v>3279</v>
      </c>
      <c r="EN7060">
        <v>150</v>
      </c>
    </row>
    <row r="7061" spans="137:144" ht="25.5" customHeight="1">
      <c r="EG7061" t="s">
        <v>862</v>
      </c>
      <c r="EH7061" t="s">
        <v>3500</v>
      </c>
      <c r="EI7061" t="s">
        <v>3501</v>
      </c>
      <c r="EM7061" t="s">
        <v>3279</v>
      </c>
      <c r="EN7061">
        <v>350</v>
      </c>
    </row>
    <row r="7062" spans="137:144" ht="25.5" customHeight="1">
      <c r="EG7062" t="s">
        <v>862</v>
      </c>
      <c r="EH7062" t="s">
        <v>3502</v>
      </c>
      <c r="EI7062" t="s">
        <v>3503</v>
      </c>
      <c r="EM7062" t="s">
        <v>3279</v>
      </c>
      <c r="EN7062">
        <v>200</v>
      </c>
    </row>
    <row r="7063" spans="137:144" ht="25.5" customHeight="1">
      <c r="EG7063" t="s">
        <v>862</v>
      </c>
      <c r="EH7063" t="s">
        <v>3504</v>
      </c>
      <c r="EI7063" t="s">
        <v>3505</v>
      </c>
      <c r="EM7063" t="s">
        <v>3279</v>
      </c>
      <c r="EN7063">
        <v>100</v>
      </c>
    </row>
    <row r="7064" spans="137:144" ht="25.5" customHeight="1">
      <c r="EG7064" t="s">
        <v>862</v>
      </c>
      <c r="EH7064" t="s">
        <v>3164</v>
      </c>
      <c r="EI7064" t="s">
        <v>3165</v>
      </c>
      <c r="EM7064" t="s">
        <v>3279</v>
      </c>
      <c r="EN7064">
        <v>250</v>
      </c>
    </row>
    <row r="7065" spans="137:144" ht="25.5" customHeight="1">
      <c r="EG7065" t="s">
        <v>862</v>
      </c>
      <c r="EH7065" t="s">
        <v>3166</v>
      </c>
      <c r="EI7065" t="s">
        <v>3167</v>
      </c>
      <c r="EM7065" t="s">
        <v>3279</v>
      </c>
      <c r="EN7065">
        <v>250</v>
      </c>
    </row>
    <row r="7066" spans="137:144" ht="25.5" customHeight="1">
      <c r="EG7066" t="s">
        <v>862</v>
      </c>
      <c r="EH7066" t="s">
        <v>3168</v>
      </c>
      <c r="EI7066" t="s">
        <v>3169</v>
      </c>
      <c r="EM7066" t="s">
        <v>3279</v>
      </c>
      <c r="EN7066">
        <v>100</v>
      </c>
    </row>
    <row r="7067" spans="137:144" ht="25.5" customHeight="1">
      <c r="EG7067" t="s">
        <v>862</v>
      </c>
      <c r="EH7067" t="s">
        <v>3170</v>
      </c>
      <c r="EI7067" t="s">
        <v>3171</v>
      </c>
      <c r="EM7067" t="s">
        <v>3279</v>
      </c>
      <c r="EN7067">
        <v>150</v>
      </c>
    </row>
    <row r="7068" spans="137:144" ht="25.5" customHeight="1">
      <c r="EG7068" t="s">
        <v>862</v>
      </c>
      <c r="EH7068" t="s">
        <v>3172</v>
      </c>
      <c r="EI7068" t="s">
        <v>3173</v>
      </c>
      <c r="EM7068" t="s">
        <v>3279</v>
      </c>
      <c r="EN7068">
        <v>150</v>
      </c>
    </row>
    <row r="7069" spans="137:144" ht="25.5" customHeight="1">
      <c r="EG7069" t="s">
        <v>862</v>
      </c>
      <c r="EH7069" t="s">
        <v>3174</v>
      </c>
      <c r="EI7069" t="s">
        <v>3175</v>
      </c>
      <c r="EM7069" t="s">
        <v>3279</v>
      </c>
      <c r="EN7069">
        <v>200</v>
      </c>
    </row>
    <row r="7070" spans="137:144" ht="25.5" customHeight="1">
      <c r="EG7070" t="s">
        <v>862</v>
      </c>
      <c r="EH7070" t="s">
        <v>3176</v>
      </c>
      <c r="EI7070" t="s">
        <v>3177</v>
      </c>
      <c r="EM7070" t="s">
        <v>3279</v>
      </c>
      <c r="EN7070">
        <v>100</v>
      </c>
    </row>
    <row r="7071" spans="137:144" ht="25.5" customHeight="1">
      <c r="EG7071" t="s">
        <v>862</v>
      </c>
      <c r="EH7071" t="s">
        <v>3178</v>
      </c>
      <c r="EI7071" t="s">
        <v>3179</v>
      </c>
      <c r="EM7071" t="s">
        <v>3279</v>
      </c>
      <c r="EN7071">
        <v>200</v>
      </c>
    </row>
    <row r="7072" spans="137:144" ht="25.5" customHeight="1">
      <c r="EG7072" t="s">
        <v>862</v>
      </c>
      <c r="EH7072" t="s">
        <v>3180</v>
      </c>
      <c r="EI7072" t="s">
        <v>3181</v>
      </c>
      <c r="EM7072" t="s">
        <v>3279</v>
      </c>
      <c r="EN7072">
        <v>100</v>
      </c>
    </row>
    <row r="7073" spans="137:144" ht="25.5" customHeight="1">
      <c r="EG7073" t="s">
        <v>862</v>
      </c>
      <c r="EH7073" t="s">
        <v>1394</v>
      </c>
      <c r="EI7073" t="s">
        <v>1395</v>
      </c>
      <c r="EM7073" t="s">
        <v>3279</v>
      </c>
      <c r="EN7073">
        <v>800</v>
      </c>
    </row>
    <row r="7074" spans="137:144" ht="25.5" customHeight="1">
      <c r="EG7074" t="s">
        <v>862</v>
      </c>
      <c r="EH7074" t="s">
        <v>3182</v>
      </c>
      <c r="EI7074" t="s">
        <v>3183</v>
      </c>
      <c r="EM7074" t="s">
        <v>3279</v>
      </c>
      <c r="EN7074">
        <v>750</v>
      </c>
    </row>
    <row r="7075" spans="137:144" ht="25.5" customHeight="1">
      <c r="EG7075" t="s">
        <v>862</v>
      </c>
      <c r="EH7075" t="s">
        <v>3184</v>
      </c>
      <c r="EI7075" t="s">
        <v>3185</v>
      </c>
      <c r="EM7075" t="s">
        <v>3279</v>
      </c>
      <c r="EN7075">
        <v>450</v>
      </c>
    </row>
    <row r="7076" spans="137:144" ht="25.5" customHeight="1">
      <c r="EG7076" t="s">
        <v>862</v>
      </c>
      <c r="EH7076" t="s">
        <v>1396</v>
      </c>
      <c r="EI7076" t="s">
        <v>1397</v>
      </c>
      <c r="EM7076" t="s">
        <v>3279</v>
      </c>
      <c r="EN7076">
        <v>250</v>
      </c>
    </row>
    <row r="7077" spans="137:144" ht="25.5" customHeight="1">
      <c r="EG7077" t="s">
        <v>862</v>
      </c>
      <c r="EH7077" t="s">
        <v>1398</v>
      </c>
      <c r="EI7077" t="s">
        <v>1399</v>
      </c>
      <c r="EM7077" t="s">
        <v>3279</v>
      </c>
      <c r="EN7077">
        <v>150</v>
      </c>
    </row>
    <row r="7078" spans="137:144" ht="25.5" customHeight="1">
      <c r="EG7078" t="s">
        <v>862</v>
      </c>
      <c r="EH7078" t="s">
        <v>3506</v>
      </c>
      <c r="EI7078" t="s">
        <v>3507</v>
      </c>
      <c r="EM7078" t="s">
        <v>3279</v>
      </c>
      <c r="EN7078">
        <v>350</v>
      </c>
    </row>
    <row r="7079" spans="137:144" ht="25.5" customHeight="1">
      <c r="EG7079" t="s">
        <v>862</v>
      </c>
      <c r="EH7079" t="s">
        <v>3508</v>
      </c>
      <c r="EI7079" t="s">
        <v>3509</v>
      </c>
      <c r="EM7079" t="s">
        <v>3279</v>
      </c>
      <c r="EN7079">
        <v>250</v>
      </c>
    </row>
    <row r="7080" spans="137:144" ht="25.5" customHeight="1">
      <c r="EG7080" t="s">
        <v>862</v>
      </c>
      <c r="EH7080" t="s">
        <v>1400</v>
      </c>
      <c r="EI7080" t="s">
        <v>1401</v>
      </c>
      <c r="EM7080" t="s">
        <v>3279</v>
      </c>
      <c r="EN7080">
        <v>200</v>
      </c>
    </row>
    <row r="7081" spans="137:144" ht="25.5" customHeight="1">
      <c r="EG7081" t="s">
        <v>862</v>
      </c>
      <c r="EH7081" t="s">
        <v>3510</v>
      </c>
      <c r="EI7081" t="s">
        <v>3511</v>
      </c>
      <c r="EM7081" t="s">
        <v>3279</v>
      </c>
      <c r="EN7081">
        <v>150</v>
      </c>
    </row>
    <row r="7082" spans="137:144" ht="25.5" customHeight="1">
      <c r="EG7082" t="s">
        <v>862</v>
      </c>
      <c r="EH7082" t="s">
        <v>3512</v>
      </c>
      <c r="EI7082" t="s">
        <v>3513</v>
      </c>
      <c r="EM7082" t="s">
        <v>3279</v>
      </c>
      <c r="EN7082">
        <v>150</v>
      </c>
    </row>
    <row r="7083" spans="137:144" ht="25.5" customHeight="1">
      <c r="EG7083" t="s">
        <v>862</v>
      </c>
      <c r="EH7083" t="s">
        <v>3514</v>
      </c>
      <c r="EI7083" t="s">
        <v>3515</v>
      </c>
      <c r="EM7083" t="s">
        <v>3279</v>
      </c>
      <c r="EN7083">
        <v>200</v>
      </c>
    </row>
    <row r="7084" spans="137:144" ht="25.5" customHeight="1">
      <c r="EG7084" t="s">
        <v>862</v>
      </c>
      <c r="EH7084" t="s">
        <v>3516</v>
      </c>
      <c r="EI7084" t="s">
        <v>3517</v>
      </c>
      <c r="EM7084" t="s">
        <v>3279</v>
      </c>
      <c r="EN7084">
        <v>100</v>
      </c>
    </row>
    <row r="7085" spans="137:144" ht="25.5" customHeight="1">
      <c r="EG7085" t="s">
        <v>862</v>
      </c>
      <c r="EH7085" t="s">
        <v>3518</v>
      </c>
      <c r="EI7085" t="s">
        <v>3519</v>
      </c>
      <c r="EM7085" t="s">
        <v>3279</v>
      </c>
      <c r="EN7085">
        <v>100</v>
      </c>
    </row>
    <row r="7086" spans="137:144" ht="25.5" customHeight="1">
      <c r="EG7086" t="s">
        <v>862</v>
      </c>
      <c r="EH7086" t="s">
        <v>3520</v>
      </c>
      <c r="EI7086" t="s">
        <v>3521</v>
      </c>
      <c r="EM7086" t="s">
        <v>3279</v>
      </c>
      <c r="EN7086">
        <v>150</v>
      </c>
    </row>
    <row r="7087" spans="137:144" ht="25.5" customHeight="1">
      <c r="EG7087" t="s">
        <v>862</v>
      </c>
      <c r="EH7087" t="s">
        <v>3522</v>
      </c>
      <c r="EI7087" t="s">
        <v>3523</v>
      </c>
      <c r="EM7087" t="s">
        <v>3279</v>
      </c>
      <c r="EN7087">
        <v>150</v>
      </c>
    </row>
    <row r="7088" spans="137:144" ht="25.5" customHeight="1">
      <c r="EG7088" t="s">
        <v>862</v>
      </c>
      <c r="EH7088" t="s">
        <v>3524</v>
      </c>
      <c r="EI7088" t="s">
        <v>3525</v>
      </c>
      <c r="EM7088" t="s">
        <v>3279</v>
      </c>
      <c r="EN7088">
        <v>200</v>
      </c>
    </row>
    <row r="7089" spans="137:144" ht="25.5" customHeight="1">
      <c r="EG7089" t="s">
        <v>862</v>
      </c>
      <c r="EH7089" t="s">
        <v>3526</v>
      </c>
      <c r="EI7089" t="s">
        <v>3527</v>
      </c>
      <c r="EM7089" t="s">
        <v>3279</v>
      </c>
      <c r="EN7089">
        <v>300</v>
      </c>
    </row>
    <row r="7090" spans="137:144" ht="25.5" customHeight="1">
      <c r="EG7090" t="s">
        <v>862</v>
      </c>
      <c r="EH7090" t="s">
        <v>3186</v>
      </c>
      <c r="EI7090" t="s">
        <v>3187</v>
      </c>
      <c r="EM7090" t="s">
        <v>3279</v>
      </c>
      <c r="EN7090">
        <v>200</v>
      </c>
    </row>
    <row r="7091" spans="137:144" ht="25.5" customHeight="1">
      <c r="EG7091" t="s">
        <v>862</v>
      </c>
      <c r="EH7091" t="s">
        <v>3528</v>
      </c>
      <c r="EI7091" t="s">
        <v>3529</v>
      </c>
      <c r="EM7091" t="s">
        <v>3279</v>
      </c>
      <c r="EN7091">
        <v>400</v>
      </c>
    </row>
    <row r="7092" spans="137:144" ht="25.5" customHeight="1">
      <c r="EG7092" t="s">
        <v>862</v>
      </c>
      <c r="EH7092" t="s">
        <v>3530</v>
      </c>
      <c r="EI7092" t="s">
        <v>3531</v>
      </c>
      <c r="EM7092" t="s">
        <v>3279</v>
      </c>
      <c r="EN7092">
        <v>150</v>
      </c>
    </row>
    <row r="7093" spans="137:144" ht="25.5" customHeight="1">
      <c r="EG7093" t="s">
        <v>862</v>
      </c>
      <c r="EH7093" t="s">
        <v>3532</v>
      </c>
      <c r="EI7093" t="s">
        <v>3533</v>
      </c>
      <c r="EM7093" t="s">
        <v>3279</v>
      </c>
      <c r="EN7093">
        <v>100</v>
      </c>
    </row>
    <row r="7094" spans="137:144" ht="25.5" customHeight="1">
      <c r="EG7094" t="s">
        <v>862</v>
      </c>
      <c r="EH7094" t="s">
        <v>3188</v>
      </c>
      <c r="EI7094" t="s">
        <v>3189</v>
      </c>
      <c r="EM7094" t="s">
        <v>3279</v>
      </c>
      <c r="EN7094">
        <v>350</v>
      </c>
    </row>
    <row r="7095" spans="137:144" ht="25.5" customHeight="1">
      <c r="EG7095" t="s">
        <v>862</v>
      </c>
      <c r="EH7095" t="s">
        <v>3190</v>
      </c>
      <c r="EI7095" t="s">
        <v>3191</v>
      </c>
      <c r="EM7095" t="s">
        <v>3279</v>
      </c>
      <c r="EN7095">
        <v>350</v>
      </c>
    </row>
    <row r="7096" spans="137:144" ht="25.5" customHeight="1">
      <c r="EG7096" t="s">
        <v>862</v>
      </c>
      <c r="EH7096" t="s">
        <v>3534</v>
      </c>
      <c r="EI7096" t="s">
        <v>3535</v>
      </c>
      <c r="EM7096" t="s">
        <v>3279</v>
      </c>
      <c r="EN7096">
        <v>300</v>
      </c>
    </row>
    <row r="7097" spans="137:144" ht="25.5" customHeight="1">
      <c r="EG7097" t="s">
        <v>862</v>
      </c>
      <c r="EH7097" t="s">
        <v>3536</v>
      </c>
      <c r="EI7097" t="s">
        <v>3537</v>
      </c>
      <c r="EM7097" t="s">
        <v>3279</v>
      </c>
      <c r="EN7097">
        <v>200</v>
      </c>
    </row>
    <row r="7098" spans="137:144" ht="25.5" customHeight="1">
      <c r="EG7098" t="s">
        <v>862</v>
      </c>
      <c r="EH7098" t="s">
        <v>1408</v>
      </c>
      <c r="EI7098" t="s">
        <v>1409</v>
      </c>
      <c r="EM7098" t="s">
        <v>3279</v>
      </c>
      <c r="EN7098">
        <v>200</v>
      </c>
    </row>
    <row r="7099" spans="137:144" ht="25.5" customHeight="1">
      <c r="EG7099" t="s">
        <v>862</v>
      </c>
      <c r="EH7099" t="s">
        <v>3192</v>
      </c>
      <c r="EI7099" t="s">
        <v>3193</v>
      </c>
      <c r="EM7099" t="s">
        <v>3279</v>
      </c>
      <c r="EN7099">
        <v>400</v>
      </c>
    </row>
    <row r="7100" spans="137:144" ht="25.5" customHeight="1">
      <c r="EG7100" t="s">
        <v>862</v>
      </c>
      <c r="EH7100" t="s">
        <v>1410</v>
      </c>
      <c r="EI7100" t="s">
        <v>1411</v>
      </c>
      <c r="EM7100" t="s">
        <v>3279</v>
      </c>
      <c r="EN7100">
        <v>250</v>
      </c>
    </row>
    <row r="7101" spans="137:144" ht="25.5" customHeight="1">
      <c r="EG7101" t="s">
        <v>862</v>
      </c>
      <c r="EH7101" t="s">
        <v>3194</v>
      </c>
      <c r="EI7101" t="s">
        <v>3195</v>
      </c>
      <c r="EM7101" t="s">
        <v>3279</v>
      </c>
      <c r="EN7101">
        <v>250</v>
      </c>
    </row>
    <row r="7102" spans="137:144" ht="25.5" customHeight="1">
      <c r="EG7102" t="s">
        <v>862</v>
      </c>
      <c r="EH7102" t="s">
        <v>3196</v>
      </c>
      <c r="EI7102" t="s">
        <v>3197</v>
      </c>
      <c r="EM7102" t="s">
        <v>3279</v>
      </c>
      <c r="EN7102">
        <v>300</v>
      </c>
    </row>
    <row r="7103" spans="137:144" ht="25.5" customHeight="1">
      <c r="EG7103" t="s">
        <v>862</v>
      </c>
      <c r="EH7103" t="s">
        <v>3538</v>
      </c>
      <c r="EI7103" t="s">
        <v>3539</v>
      </c>
      <c r="EM7103" t="s">
        <v>3279</v>
      </c>
      <c r="EN7103">
        <v>150</v>
      </c>
    </row>
    <row r="7104" spans="137:144" ht="25.5" customHeight="1">
      <c r="EG7104" t="s">
        <v>862</v>
      </c>
      <c r="EH7104" t="s">
        <v>3198</v>
      </c>
      <c r="EI7104" t="s">
        <v>3199</v>
      </c>
      <c r="EM7104" t="s">
        <v>3279</v>
      </c>
      <c r="EN7104">
        <v>250</v>
      </c>
    </row>
    <row r="7105" spans="137:144" ht="25.5" customHeight="1">
      <c r="EG7105" t="s">
        <v>862</v>
      </c>
      <c r="EH7105" t="s">
        <v>3200</v>
      </c>
      <c r="EI7105" t="s">
        <v>3201</v>
      </c>
      <c r="EM7105" t="s">
        <v>3279</v>
      </c>
      <c r="EN7105">
        <v>350</v>
      </c>
    </row>
    <row r="7106" spans="137:144" ht="25.5" customHeight="1">
      <c r="EG7106" t="s">
        <v>862</v>
      </c>
      <c r="EH7106" t="s">
        <v>3202</v>
      </c>
      <c r="EI7106" t="s">
        <v>3203</v>
      </c>
      <c r="EM7106" t="s">
        <v>3279</v>
      </c>
      <c r="EN7106">
        <v>200</v>
      </c>
    </row>
    <row r="7107" spans="137:144" ht="25.5" customHeight="1">
      <c r="EG7107" t="s">
        <v>862</v>
      </c>
      <c r="EH7107" t="s">
        <v>1412</v>
      </c>
      <c r="EI7107" t="s">
        <v>1413</v>
      </c>
      <c r="EM7107" t="s">
        <v>3279</v>
      </c>
      <c r="EN7107">
        <v>200</v>
      </c>
    </row>
    <row r="7108" spans="137:144" ht="25.5" customHeight="1">
      <c r="EG7108" t="s">
        <v>862</v>
      </c>
      <c r="EH7108" t="s">
        <v>1414</v>
      </c>
      <c r="EI7108" t="s">
        <v>1415</v>
      </c>
      <c r="EM7108" t="s">
        <v>3279</v>
      </c>
      <c r="EN7108">
        <v>150</v>
      </c>
    </row>
    <row r="7109" spans="137:144" ht="25.5" customHeight="1">
      <c r="EG7109" t="s">
        <v>862</v>
      </c>
      <c r="EH7109" t="s">
        <v>1416</v>
      </c>
      <c r="EI7109" t="s">
        <v>1417</v>
      </c>
      <c r="EM7109" t="s">
        <v>3279</v>
      </c>
      <c r="EN7109">
        <v>300</v>
      </c>
    </row>
    <row r="7110" spans="137:144" ht="25.5" customHeight="1">
      <c r="EG7110" t="s">
        <v>862</v>
      </c>
      <c r="EH7110" t="s">
        <v>1418</v>
      </c>
      <c r="EI7110" t="s">
        <v>1419</v>
      </c>
      <c r="EM7110" t="s">
        <v>3279</v>
      </c>
      <c r="EN7110">
        <v>150</v>
      </c>
    </row>
    <row r="7111" spans="137:144" ht="25.5" customHeight="1">
      <c r="EG7111" t="s">
        <v>862</v>
      </c>
      <c r="EH7111" t="s">
        <v>3540</v>
      </c>
      <c r="EI7111" t="s">
        <v>3541</v>
      </c>
      <c r="EM7111" t="s">
        <v>3279</v>
      </c>
      <c r="EN7111">
        <v>200</v>
      </c>
    </row>
    <row r="7112" spans="137:144" ht="25.5" customHeight="1">
      <c r="EG7112" t="s">
        <v>862</v>
      </c>
      <c r="EH7112" t="s">
        <v>3542</v>
      </c>
      <c r="EI7112" t="s">
        <v>3543</v>
      </c>
      <c r="EM7112" t="s">
        <v>3279</v>
      </c>
      <c r="EN7112">
        <v>350</v>
      </c>
    </row>
    <row r="7113" spans="137:144" ht="25.5" customHeight="1">
      <c r="EG7113" t="s">
        <v>862</v>
      </c>
      <c r="EH7113" t="s">
        <v>1420</v>
      </c>
      <c r="EI7113" t="s">
        <v>1421</v>
      </c>
      <c r="EM7113" t="s">
        <v>3279</v>
      </c>
      <c r="EN7113">
        <v>150</v>
      </c>
    </row>
    <row r="7114" spans="137:144" ht="25.5" customHeight="1">
      <c r="EG7114" t="s">
        <v>862</v>
      </c>
      <c r="EH7114" t="s">
        <v>3204</v>
      </c>
      <c r="EI7114" t="s">
        <v>3205</v>
      </c>
      <c r="EM7114" t="s">
        <v>3279</v>
      </c>
      <c r="EN7114">
        <v>200</v>
      </c>
    </row>
    <row r="7115" spans="137:144" ht="25.5" customHeight="1">
      <c r="EG7115" t="s">
        <v>862</v>
      </c>
      <c r="EH7115" t="s">
        <v>3206</v>
      </c>
      <c r="EI7115" t="s">
        <v>3207</v>
      </c>
      <c r="EM7115" t="s">
        <v>3279</v>
      </c>
      <c r="EN7115">
        <v>200</v>
      </c>
    </row>
    <row r="7116" spans="137:144" ht="25.5" customHeight="1">
      <c r="EG7116" t="s">
        <v>862</v>
      </c>
      <c r="EH7116" t="s">
        <v>3208</v>
      </c>
      <c r="EI7116" t="s">
        <v>3209</v>
      </c>
      <c r="EM7116" t="s">
        <v>3279</v>
      </c>
      <c r="EN7116">
        <v>200</v>
      </c>
    </row>
    <row r="7117" spans="137:144" ht="25.5" customHeight="1">
      <c r="EG7117" t="s">
        <v>862</v>
      </c>
      <c r="EH7117" t="s">
        <v>3210</v>
      </c>
      <c r="EI7117" t="s">
        <v>3211</v>
      </c>
      <c r="EM7117" t="s">
        <v>3279</v>
      </c>
      <c r="EN7117">
        <v>250</v>
      </c>
    </row>
    <row r="7118" spans="137:144" ht="25.5" customHeight="1">
      <c r="EG7118" t="s">
        <v>862</v>
      </c>
      <c r="EH7118" t="s">
        <v>3212</v>
      </c>
      <c r="EI7118" t="s">
        <v>3213</v>
      </c>
      <c r="EM7118" t="s">
        <v>3279</v>
      </c>
      <c r="EN7118">
        <v>250</v>
      </c>
    </row>
    <row r="7119" spans="137:144" ht="25.5" customHeight="1">
      <c r="EG7119" t="s">
        <v>862</v>
      </c>
      <c r="EH7119" t="s">
        <v>3214</v>
      </c>
      <c r="EI7119" t="s">
        <v>3215</v>
      </c>
      <c r="EM7119" t="s">
        <v>3279</v>
      </c>
      <c r="EN7119">
        <v>100</v>
      </c>
    </row>
    <row r="7120" spans="137:144" ht="25.5" customHeight="1">
      <c r="EG7120" t="s">
        <v>862</v>
      </c>
      <c r="EH7120" t="s">
        <v>1424</v>
      </c>
      <c r="EI7120" t="s">
        <v>1425</v>
      </c>
      <c r="EM7120" t="s">
        <v>3279</v>
      </c>
      <c r="EN7120">
        <v>50</v>
      </c>
    </row>
    <row r="7121" spans="137:144" ht="25.5" customHeight="1">
      <c r="EG7121" t="s">
        <v>862</v>
      </c>
      <c r="EH7121" t="s">
        <v>1426</v>
      </c>
      <c r="EI7121" t="s">
        <v>1427</v>
      </c>
      <c r="EM7121" t="s">
        <v>3279</v>
      </c>
      <c r="EN7121">
        <v>550</v>
      </c>
    </row>
    <row r="7122" spans="137:144" ht="25.5" customHeight="1">
      <c r="EG7122" t="s">
        <v>862</v>
      </c>
      <c r="EH7122" t="s">
        <v>1428</v>
      </c>
      <c r="EI7122" t="s">
        <v>1429</v>
      </c>
      <c r="EM7122" t="s">
        <v>3279</v>
      </c>
      <c r="EN7122">
        <v>450</v>
      </c>
    </row>
    <row r="7123" spans="137:144" ht="25.5" customHeight="1">
      <c r="EG7123" t="s">
        <v>862</v>
      </c>
      <c r="EH7123" t="s">
        <v>1430</v>
      </c>
      <c r="EI7123" t="s">
        <v>1431</v>
      </c>
      <c r="EM7123" t="s">
        <v>3279</v>
      </c>
      <c r="EN7123">
        <v>500</v>
      </c>
    </row>
    <row r="7124" spans="137:144" ht="25.5" customHeight="1">
      <c r="EG7124" t="s">
        <v>862</v>
      </c>
      <c r="EH7124" t="s">
        <v>3544</v>
      </c>
      <c r="EI7124" t="s">
        <v>3545</v>
      </c>
      <c r="EM7124" t="s">
        <v>3279</v>
      </c>
      <c r="EN7124">
        <v>250</v>
      </c>
    </row>
    <row r="7125" spans="137:144" ht="25.5" customHeight="1">
      <c r="EG7125" t="s">
        <v>862</v>
      </c>
      <c r="EH7125" t="s">
        <v>3546</v>
      </c>
      <c r="EI7125" t="s">
        <v>3547</v>
      </c>
      <c r="EM7125" t="s">
        <v>3279</v>
      </c>
      <c r="EN7125">
        <v>150</v>
      </c>
    </row>
    <row r="7126" spans="137:144" ht="25.5" customHeight="1">
      <c r="EG7126" t="s">
        <v>862</v>
      </c>
      <c r="EH7126" t="s">
        <v>3548</v>
      </c>
      <c r="EI7126" t="s">
        <v>3549</v>
      </c>
      <c r="EM7126" t="s">
        <v>3279</v>
      </c>
      <c r="EN7126">
        <v>100</v>
      </c>
    </row>
    <row r="7127" spans="137:144" ht="25.5" customHeight="1">
      <c r="EG7127" t="s">
        <v>862</v>
      </c>
      <c r="EH7127" t="s">
        <v>3550</v>
      </c>
      <c r="EI7127" t="s">
        <v>3551</v>
      </c>
      <c r="EM7127" t="s">
        <v>3279</v>
      </c>
      <c r="EN7127">
        <v>200</v>
      </c>
    </row>
    <row r="7128" spans="137:144" ht="25.5" customHeight="1">
      <c r="EG7128" t="s">
        <v>862</v>
      </c>
      <c r="EH7128" t="s">
        <v>3552</v>
      </c>
      <c r="EI7128" t="s">
        <v>3553</v>
      </c>
      <c r="EM7128" t="s">
        <v>3279</v>
      </c>
      <c r="EN7128">
        <v>200</v>
      </c>
    </row>
    <row r="7129" spans="137:144" ht="25.5" customHeight="1">
      <c r="EG7129" t="s">
        <v>862</v>
      </c>
      <c r="EH7129" t="s">
        <v>1432</v>
      </c>
      <c r="EI7129" t="s">
        <v>1433</v>
      </c>
      <c r="EM7129" t="s">
        <v>3279</v>
      </c>
      <c r="EN7129">
        <v>250</v>
      </c>
    </row>
    <row r="7130" spans="137:144" ht="25.5" customHeight="1">
      <c r="EG7130" t="s">
        <v>862</v>
      </c>
      <c r="EH7130" t="s">
        <v>1434</v>
      </c>
      <c r="EI7130" t="s">
        <v>1435</v>
      </c>
      <c r="EM7130" t="s">
        <v>3279</v>
      </c>
      <c r="EN7130">
        <v>350</v>
      </c>
    </row>
    <row r="7131" spans="137:144" ht="25.5" customHeight="1">
      <c r="EG7131" t="s">
        <v>862</v>
      </c>
      <c r="EH7131" t="s">
        <v>3554</v>
      </c>
      <c r="EI7131" t="s">
        <v>3555</v>
      </c>
      <c r="EM7131" t="s">
        <v>3279</v>
      </c>
      <c r="EN7131">
        <v>450</v>
      </c>
    </row>
    <row r="7132" spans="137:144" ht="25.5" customHeight="1">
      <c r="EG7132" t="s">
        <v>862</v>
      </c>
      <c r="EH7132" t="s">
        <v>3556</v>
      </c>
      <c r="EI7132" t="s">
        <v>3557</v>
      </c>
      <c r="EM7132" t="s">
        <v>3279</v>
      </c>
      <c r="EN7132">
        <v>250</v>
      </c>
    </row>
    <row r="7133" spans="137:144" ht="25.5" customHeight="1">
      <c r="EG7133" t="s">
        <v>862</v>
      </c>
      <c r="EH7133" t="s">
        <v>3558</v>
      </c>
      <c r="EI7133" t="s">
        <v>3559</v>
      </c>
      <c r="EM7133" t="s">
        <v>3279</v>
      </c>
      <c r="EN7133">
        <v>350</v>
      </c>
    </row>
    <row r="7134" spans="137:144" ht="25.5" customHeight="1">
      <c r="EG7134" t="s">
        <v>862</v>
      </c>
      <c r="EH7134" t="s">
        <v>1436</v>
      </c>
      <c r="EI7134" t="s">
        <v>1437</v>
      </c>
      <c r="EM7134" t="s">
        <v>3279</v>
      </c>
      <c r="EN7134">
        <v>1000</v>
      </c>
    </row>
    <row r="7135" spans="137:144" ht="25.5" customHeight="1">
      <c r="EG7135" t="s">
        <v>862</v>
      </c>
      <c r="EH7135" t="s">
        <v>1438</v>
      </c>
      <c r="EI7135" t="s">
        <v>1439</v>
      </c>
      <c r="EM7135" t="s">
        <v>3279</v>
      </c>
      <c r="EN7135">
        <v>1250</v>
      </c>
    </row>
    <row r="7136" spans="137:144" ht="25.5" customHeight="1">
      <c r="EG7136" t="s">
        <v>862</v>
      </c>
      <c r="EH7136" t="s">
        <v>1440</v>
      </c>
      <c r="EI7136" t="s">
        <v>1441</v>
      </c>
      <c r="EM7136" t="s">
        <v>3279</v>
      </c>
      <c r="EN7136">
        <v>2350</v>
      </c>
    </row>
    <row r="7137" spans="137:144" ht="25.5" customHeight="1">
      <c r="EG7137" t="s">
        <v>862</v>
      </c>
      <c r="EH7137" t="s">
        <v>3216</v>
      </c>
      <c r="EI7137" t="s">
        <v>3217</v>
      </c>
      <c r="EM7137" t="s">
        <v>3279</v>
      </c>
      <c r="EN7137">
        <v>1600</v>
      </c>
    </row>
    <row r="7138" spans="137:144" ht="25.5" customHeight="1">
      <c r="EG7138" t="s">
        <v>862</v>
      </c>
      <c r="EH7138" t="s">
        <v>3560</v>
      </c>
      <c r="EI7138" t="s">
        <v>3561</v>
      </c>
      <c r="EM7138" t="s">
        <v>3279</v>
      </c>
      <c r="EN7138">
        <v>900</v>
      </c>
    </row>
    <row r="7139" spans="137:144" ht="25.5" customHeight="1">
      <c r="EG7139" t="s">
        <v>862</v>
      </c>
      <c r="EH7139" t="s">
        <v>3218</v>
      </c>
      <c r="EI7139" t="s">
        <v>3219</v>
      </c>
      <c r="EM7139" t="s">
        <v>3279</v>
      </c>
      <c r="EN7139">
        <v>400</v>
      </c>
    </row>
    <row r="7140" spans="137:144" ht="25.5" customHeight="1">
      <c r="EG7140" t="s">
        <v>862</v>
      </c>
      <c r="EH7140" t="s">
        <v>3220</v>
      </c>
      <c r="EI7140" t="s">
        <v>3221</v>
      </c>
      <c r="EM7140" t="s">
        <v>3279</v>
      </c>
      <c r="EN7140">
        <v>600</v>
      </c>
    </row>
    <row r="7141" spans="137:144" ht="25.5" customHeight="1">
      <c r="EG7141" t="s">
        <v>862</v>
      </c>
      <c r="EH7141" t="s">
        <v>3222</v>
      </c>
      <c r="EI7141" t="s">
        <v>3223</v>
      </c>
      <c r="EM7141" t="s">
        <v>3279</v>
      </c>
      <c r="EN7141">
        <v>950</v>
      </c>
    </row>
    <row r="7142" spans="137:144" ht="25.5" customHeight="1">
      <c r="EG7142" t="s">
        <v>862</v>
      </c>
      <c r="EH7142" t="s">
        <v>3224</v>
      </c>
      <c r="EI7142" t="s">
        <v>3225</v>
      </c>
      <c r="EM7142" t="s">
        <v>3279</v>
      </c>
      <c r="EN7142">
        <v>750</v>
      </c>
    </row>
    <row r="7143" spans="137:144" ht="25.5" customHeight="1">
      <c r="EG7143" t="s">
        <v>862</v>
      </c>
      <c r="EH7143" t="s">
        <v>3562</v>
      </c>
      <c r="EI7143" t="s">
        <v>3563</v>
      </c>
      <c r="EM7143" t="s">
        <v>3279</v>
      </c>
      <c r="EN7143">
        <v>450</v>
      </c>
    </row>
    <row r="7144" spans="137:144" ht="25.5" customHeight="1">
      <c r="EG7144" t="s">
        <v>862</v>
      </c>
      <c r="EH7144" t="s">
        <v>3564</v>
      </c>
      <c r="EI7144" t="s">
        <v>3565</v>
      </c>
      <c r="EM7144" t="s">
        <v>3279</v>
      </c>
      <c r="EN7144">
        <v>650</v>
      </c>
    </row>
    <row r="7145" spans="137:144" ht="25.5" customHeight="1">
      <c r="EG7145" t="s">
        <v>862</v>
      </c>
      <c r="EH7145" t="s">
        <v>1446</v>
      </c>
      <c r="EI7145" t="s">
        <v>1447</v>
      </c>
      <c r="EM7145" t="s">
        <v>3279</v>
      </c>
      <c r="EN7145">
        <v>750</v>
      </c>
    </row>
    <row r="7146" spans="137:144" ht="25.5" customHeight="1">
      <c r="EG7146" t="s">
        <v>862</v>
      </c>
      <c r="EH7146" t="s">
        <v>1448</v>
      </c>
      <c r="EI7146" t="s">
        <v>1449</v>
      </c>
      <c r="EM7146" t="s">
        <v>3279</v>
      </c>
      <c r="EN7146">
        <v>1200</v>
      </c>
    </row>
    <row r="7147" spans="137:144" ht="25.5" customHeight="1">
      <c r="EG7147" t="s">
        <v>862</v>
      </c>
      <c r="EH7147" t="s">
        <v>1450</v>
      </c>
      <c r="EI7147" t="s">
        <v>1451</v>
      </c>
      <c r="EM7147" t="s">
        <v>3279</v>
      </c>
      <c r="EN7147">
        <v>550</v>
      </c>
    </row>
    <row r="7148" spans="137:144" ht="25.5" customHeight="1">
      <c r="EG7148" t="s">
        <v>862</v>
      </c>
      <c r="EH7148" t="s">
        <v>3566</v>
      </c>
      <c r="EI7148" t="s">
        <v>3567</v>
      </c>
      <c r="EM7148" t="s">
        <v>3279</v>
      </c>
      <c r="EN7148">
        <v>300</v>
      </c>
    </row>
    <row r="7149" spans="137:144" ht="25.5" customHeight="1">
      <c r="EG7149" t="s">
        <v>862</v>
      </c>
      <c r="EH7149" t="s">
        <v>1452</v>
      </c>
      <c r="EI7149" t="s">
        <v>1453</v>
      </c>
      <c r="EM7149" t="s">
        <v>3279</v>
      </c>
      <c r="EN7149">
        <v>700</v>
      </c>
    </row>
    <row r="7150" spans="137:144" ht="25.5" customHeight="1">
      <c r="EG7150" t="s">
        <v>862</v>
      </c>
      <c r="EH7150" t="s">
        <v>3226</v>
      </c>
      <c r="EI7150" t="s">
        <v>3227</v>
      </c>
      <c r="EM7150" t="s">
        <v>3279</v>
      </c>
      <c r="EN7150">
        <v>300</v>
      </c>
    </row>
    <row r="7151" spans="137:144" ht="25.5" customHeight="1">
      <c r="EG7151" t="s">
        <v>862</v>
      </c>
      <c r="EH7151" t="s">
        <v>3228</v>
      </c>
      <c r="EI7151" t="s">
        <v>3229</v>
      </c>
      <c r="EM7151" t="s">
        <v>3279</v>
      </c>
      <c r="EN7151">
        <v>850</v>
      </c>
    </row>
    <row r="7152" spans="137:144" ht="25.5" customHeight="1">
      <c r="EG7152" t="s">
        <v>862</v>
      </c>
      <c r="EH7152" t="s">
        <v>3230</v>
      </c>
      <c r="EI7152" t="s">
        <v>3231</v>
      </c>
      <c r="EM7152" t="s">
        <v>3279</v>
      </c>
      <c r="EN7152">
        <v>500</v>
      </c>
    </row>
    <row r="7153" spans="137:144" ht="25.5" customHeight="1">
      <c r="EG7153" t="s">
        <v>862</v>
      </c>
      <c r="EH7153" t="s">
        <v>3232</v>
      </c>
      <c r="EI7153" t="s">
        <v>3233</v>
      </c>
      <c r="EM7153" t="s">
        <v>3279</v>
      </c>
      <c r="EN7153">
        <v>500</v>
      </c>
    </row>
    <row r="7154" spans="137:144" ht="25.5" customHeight="1">
      <c r="EG7154" t="s">
        <v>862</v>
      </c>
      <c r="EH7154" t="s">
        <v>3234</v>
      </c>
      <c r="EI7154" t="s">
        <v>3235</v>
      </c>
      <c r="EM7154" t="s">
        <v>3279</v>
      </c>
      <c r="EN7154">
        <v>1150</v>
      </c>
    </row>
    <row r="7155" spans="137:144" ht="25.5" customHeight="1">
      <c r="EG7155" t="s">
        <v>862</v>
      </c>
      <c r="EH7155" t="s">
        <v>3568</v>
      </c>
      <c r="EI7155" t="s">
        <v>3569</v>
      </c>
      <c r="EM7155" t="s">
        <v>3279</v>
      </c>
      <c r="EN7155">
        <v>150</v>
      </c>
    </row>
    <row r="7156" spans="137:144" ht="25.5" customHeight="1">
      <c r="EG7156" t="s">
        <v>862</v>
      </c>
      <c r="EH7156" t="s">
        <v>3570</v>
      </c>
      <c r="EI7156" t="s">
        <v>3571</v>
      </c>
      <c r="EM7156" t="s">
        <v>3279</v>
      </c>
      <c r="EN7156">
        <v>400</v>
      </c>
    </row>
    <row r="7157" spans="137:144" ht="25.5" customHeight="1">
      <c r="EG7157" t="s">
        <v>862</v>
      </c>
      <c r="EH7157" t="s">
        <v>3572</v>
      </c>
      <c r="EI7157" t="s">
        <v>3573</v>
      </c>
      <c r="EM7157" t="s">
        <v>3279</v>
      </c>
      <c r="EN7157">
        <v>600</v>
      </c>
    </row>
    <row r="7158" spans="137:144" ht="25.5" customHeight="1">
      <c r="EG7158" t="s">
        <v>862</v>
      </c>
      <c r="EH7158" t="s">
        <v>3236</v>
      </c>
      <c r="EI7158" t="s">
        <v>3237</v>
      </c>
      <c r="EM7158" t="s">
        <v>3279</v>
      </c>
      <c r="EN7158">
        <v>300</v>
      </c>
    </row>
    <row r="7159" spans="137:144" ht="25.5" customHeight="1">
      <c r="EG7159" t="s">
        <v>862</v>
      </c>
      <c r="EH7159" t="s">
        <v>1454</v>
      </c>
      <c r="EI7159" t="s">
        <v>1455</v>
      </c>
      <c r="EM7159" t="s">
        <v>3279</v>
      </c>
      <c r="EN7159">
        <v>400</v>
      </c>
    </row>
    <row r="7160" spans="137:144" ht="25.5" customHeight="1">
      <c r="EG7160" t="s">
        <v>862</v>
      </c>
      <c r="EH7160" t="s">
        <v>3238</v>
      </c>
      <c r="EI7160" t="s">
        <v>3239</v>
      </c>
      <c r="EM7160" t="s">
        <v>3279</v>
      </c>
      <c r="EN7160">
        <v>300</v>
      </c>
    </row>
    <row r="7161" spans="137:144" ht="25.5" customHeight="1">
      <c r="EG7161" t="s">
        <v>862</v>
      </c>
      <c r="EH7161" t="s">
        <v>3240</v>
      </c>
      <c r="EI7161" t="s">
        <v>3241</v>
      </c>
      <c r="EM7161" t="s">
        <v>3279</v>
      </c>
      <c r="EN7161">
        <v>200</v>
      </c>
    </row>
    <row r="7162" spans="137:144" ht="25.5" customHeight="1">
      <c r="EG7162" t="s">
        <v>862</v>
      </c>
      <c r="EH7162" t="s">
        <v>3242</v>
      </c>
      <c r="EI7162" t="s">
        <v>3243</v>
      </c>
      <c r="EM7162" t="s">
        <v>3279</v>
      </c>
      <c r="EN7162">
        <v>250</v>
      </c>
    </row>
    <row r="7163" spans="137:144" ht="25.5" customHeight="1">
      <c r="EG7163" t="s">
        <v>862</v>
      </c>
      <c r="EH7163" t="s">
        <v>3244</v>
      </c>
      <c r="EI7163" t="s">
        <v>3245</v>
      </c>
      <c r="EM7163" t="s">
        <v>3279</v>
      </c>
      <c r="EN7163">
        <v>250</v>
      </c>
    </row>
    <row r="7164" spans="137:144" ht="25.5" customHeight="1">
      <c r="EG7164" t="s">
        <v>862</v>
      </c>
      <c r="EH7164" t="s">
        <v>1914</v>
      </c>
      <c r="EI7164" t="s">
        <v>3246</v>
      </c>
      <c r="EM7164" t="s">
        <v>3279</v>
      </c>
      <c r="EN7164">
        <v>400</v>
      </c>
    </row>
    <row r="7165" spans="137:144" ht="25.5" customHeight="1">
      <c r="EG7165" t="s">
        <v>862</v>
      </c>
      <c r="EH7165" t="s">
        <v>1916</v>
      </c>
      <c r="EI7165" t="s">
        <v>3247</v>
      </c>
      <c r="EM7165" t="s">
        <v>3279</v>
      </c>
      <c r="EN7165">
        <v>600</v>
      </c>
    </row>
    <row r="7166" spans="137:144" ht="25.5" customHeight="1">
      <c r="EG7166" t="s">
        <v>862</v>
      </c>
      <c r="EH7166" t="s">
        <v>1918</v>
      </c>
      <c r="EI7166" t="s">
        <v>3248</v>
      </c>
      <c r="EM7166" t="s">
        <v>3279</v>
      </c>
      <c r="EN7166">
        <v>400</v>
      </c>
    </row>
    <row r="7167" spans="137:144" ht="25.5" customHeight="1">
      <c r="EG7167" t="s">
        <v>862</v>
      </c>
      <c r="EH7167" t="s">
        <v>1920</v>
      </c>
      <c r="EI7167" t="s">
        <v>3249</v>
      </c>
      <c r="EM7167" t="s">
        <v>3279</v>
      </c>
      <c r="EN7167">
        <v>150</v>
      </c>
    </row>
    <row r="7168" spans="137:144" ht="25.5" customHeight="1">
      <c r="EG7168" t="s">
        <v>862</v>
      </c>
      <c r="EH7168" t="s">
        <v>1922</v>
      </c>
      <c r="EI7168" t="s">
        <v>3250</v>
      </c>
      <c r="EM7168" t="s">
        <v>3279</v>
      </c>
      <c r="EN7168">
        <v>250</v>
      </c>
    </row>
    <row r="7169" spans="137:144" ht="25.5" customHeight="1">
      <c r="EG7169" t="s">
        <v>862</v>
      </c>
      <c r="EH7169" t="s">
        <v>3251</v>
      </c>
      <c r="EI7169" t="s">
        <v>3252</v>
      </c>
      <c r="EM7169" t="s">
        <v>3279</v>
      </c>
      <c r="EN7169">
        <v>450</v>
      </c>
    </row>
    <row r="7170" spans="137:144" ht="25.5" customHeight="1">
      <c r="EG7170" t="s">
        <v>862</v>
      </c>
      <c r="EH7170" t="s">
        <v>3574</v>
      </c>
      <c r="EI7170" t="s">
        <v>3575</v>
      </c>
      <c r="EM7170" t="s">
        <v>3279</v>
      </c>
      <c r="EN7170">
        <v>150</v>
      </c>
    </row>
    <row r="7171" spans="137:144" ht="25.5" customHeight="1">
      <c r="EG7171" t="s">
        <v>862</v>
      </c>
      <c r="EH7171" t="s">
        <v>3576</v>
      </c>
      <c r="EI7171" t="s">
        <v>3577</v>
      </c>
      <c r="EM7171" t="s">
        <v>3279</v>
      </c>
      <c r="EN7171">
        <v>100</v>
      </c>
    </row>
    <row r="7172" spans="137:144" ht="25.5" customHeight="1">
      <c r="EG7172" t="s">
        <v>862</v>
      </c>
      <c r="EH7172" t="s">
        <v>1460</v>
      </c>
      <c r="EI7172" t="s">
        <v>3578</v>
      </c>
      <c r="EM7172" t="s">
        <v>3279</v>
      </c>
      <c r="EN7172">
        <v>400</v>
      </c>
    </row>
    <row r="7173" spans="137:144" ht="25.5" customHeight="1">
      <c r="EG7173" t="s">
        <v>862</v>
      </c>
      <c r="EH7173" t="s">
        <v>3579</v>
      </c>
      <c r="EI7173" t="s">
        <v>3580</v>
      </c>
      <c r="EM7173" t="s">
        <v>3279</v>
      </c>
      <c r="EN7173">
        <v>150</v>
      </c>
    </row>
    <row r="7174" spans="137:144" ht="25.5" customHeight="1">
      <c r="EG7174" t="s">
        <v>862</v>
      </c>
      <c r="EH7174" t="s">
        <v>3581</v>
      </c>
      <c r="EI7174" t="s">
        <v>3582</v>
      </c>
      <c r="EM7174" t="s">
        <v>3279</v>
      </c>
      <c r="EN7174">
        <v>200</v>
      </c>
    </row>
    <row r="7175" spans="137:144" ht="25.5" customHeight="1">
      <c r="EG7175" t="s">
        <v>862</v>
      </c>
      <c r="EH7175" t="s">
        <v>1462</v>
      </c>
      <c r="EI7175" t="s">
        <v>1463</v>
      </c>
      <c r="EM7175" t="s">
        <v>3279</v>
      </c>
      <c r="EN7175">
        <v>300</v>
      </c>
    </row>
    <row r="7176" spans="137:144" ht="25.5" customHeight="1">
      <c r="EG7176" t="s">
        <v>862</v>
      </c>
      <c r="EH7176" t="s">
        <v>3253</v>
      </c>
      <c r="EI7176" t="s">
        <v>3254</v>
      </c>
      <c r="EM7176" t="s">
        <v>3279</v>
      </c>
      <c r="EN7176">
        <v>550</v>
      </c>
    </row>
    <row r="7177" spans="137:144" ht="25.5" customHeight="1">
      <c r="EG7177" t="s">
        <v>862</v>
      </c>
      <c r="EH7177" t="s">
        <v>3255</v>
      </c>
      <c r="EI7177" t="s">
        <v>3256</v>
      </c>
      <c r="EM7177" t="s">
        <v>3279</v>
      </c>
      <c r="EN7177">
        <v>450</v>
      </c>
    </row>
    <row r="7178" spans="137:144" ht="25.5" customHeight="1">
      <c r="EG7178" t="s">
        <v>862</v>
      </c>
      <c r="EH7178" t="s">
        <v>3257</v>
      </c>
      <c r="EI7178" t="s">
        <v>3258</v>
      </c>
      <c r="EM7178" t="s">
        <v>3279</v>
      </c>
      <c r="EN7178">
        <v>500</v>
      </c>
    </row>
    <row r="7179" spans="137:144" ht="25.5" customHeight="1">
      <c r="EG7179" t="s">
        <v>862</v>
      </c>
      <c r="EH7179" t="s">
        <v>1468</v>
      </c>
      <c r="EI7179" t="s">
        <v>1469</v>
      </c>
      <c r="EM7179" t="s">
        <v>3279</v>
      </c>
      <c r="EN7179">
        <v>650</v>
      </c>
    </row>
    <row r="7180" spans="137:144" ht="25.5" customHeight="1">
      <c r="EG7180" t="s">
        <v>862</v>
      </c>
      <c r="EH7180" t="s">
        <v>3583</v>
      </c>
      <c r="EI7180" t="s">
        <v>3584</v>
      </c>
      <c r="EM7180" t="s">
        <v>3279</v>
      </c>
      <c r="EN7180">
        <v>500</v>
      </c>
    </row>
    <row r="7181" spans="137:144" ht="25.5" customHeight="1">
      <c r="EG7181" t="s">
        <v>862</v>
      </c>
      <c r="EH7181" t="s">
        <v>3585</v>
      </c>
      <c r="EI7181" t="s">
        <v>3586</v>
      </c>
      <c r="EM7181" t="s">
        <v>3279</v>
      </c>
      <c r="EN7181">
        <v>250</v>
      </c>
    </row>
    <row r="7182" spans="137:144" ht="25.5" customHeight="1">
      <c r="EG7182" t="s">
        <v>862</v>
      </c>
      <c r="EH7182" t="s">
        <v>1470</v>
      </c>
      <c r="EI7182" t="s">
        <v>1471</v>
      </c>
      <c r="EM7182" t="s">
        <v>3279</v>
      </c>
      <c r="EN7182">
        <v>450</v>
      </c>
    </row>
    <row r="7183" spans="137:144" ht="25.5" customHeight="1">
      <c r="EG7183" t="s">
        <v>862</v>
      </c>
      <c r="EH7183" t="s">
        <v>1924</v>
      </c>
      <c r="EI7183" t="s">
        <v>3259</v>
      </c>
      <c r="EM7183" t="s">
        <v>3279</v>
      </c>
      <c r="EN7183">
        <v>650</v>
      </c>
    </row>
    <row r="7184" spans="137:144" ht="25.5" customHeight="1">
      <c r="EG7184" t="s">
        <v>862</v>
      </c>
      <c r="EH7184" t="s">
        <v>3260</v>
      </c>
      <c r="EI7184" t="s">
        <v>3261</v>
      </c>
      <c r="EM7184" t="s">
        <v>3279</v>
      </c>
      <c r="EN7184">
        <v>550</v>
      </c>
    </row>
    <row r="7185" spans="137:144" ht="25.5" customHeight="1">
      <c r="EG7185" t="s">
        <v>862</v>
      </c>
      <c r="EH7185" t="s">
        <v>3587</v>
      </c>
      <c r="EI7185" t="s">
        <v>3588</v>
      </c>
      <c r="EM7185" t="s">
        <v>3279</v>
      </c>
      <c r="EN7185">
        <v>250</v>
      </c>
    </row>
    <row r="7186" spans="137:144" ht="25.5" customHeight="1">
      <c r="EG7186" t="s">
        <v>862</v>
      </c>
      <c r="EH7186" t="s">
        <v>3589</v>
      </c>
      <c r="EI7186" t="s">
        <v>3590</v>
      </c>
      <c r="EM7186" t="s">
        <v>3279</v>
      </c>
      <c r="EN7186">
        <v>450</v>
      </c>
    </row>
    <row r="7187" spans="137:144" ht="25.5" customHeight="1">
      <c r="EG7187" t="s">
        <v>862</v>
      </c>
      <c r="EH7187" t="s">
        <v>3591</v>
      </c>
      <c r="EI7187" t="s">
        <v>3592</v>
      </c>
      <c r="EM7187" t="s">
        <v>3279</v>
      </c>
      <c r="EN7187">
        <v>200</v>
      </c>
    </row>
    <row r="7188" spans="137:144" ht="25.5" customHeight="1">
      <c r="EG7188" t="s">
        <v>862</v>
      </c>
      <c r="EH7188" t="s">
        <v>3593</v>
      </c>
      <c r="EI7188" t="s">
        <v>3594</v>
      </c>
      <c r="EM7188" t="s">
        <v>3279</v>
      </c>
      <c r="EN7188">
        <v>300</v>
      </c>
    </row>
    <row r="7189" spans="137:144" ht="25.5" customHeight="1">
      <c r="EG7189" t="s">
        <v>862</v>
      </c>
      <c r="EH7189" t="s">
        <v>1474</v>
      </c>
      <c r="EI7189" t="s">
        <v>1475</v>
      </c>
      <c r="EM7189" t="s">
        <v>3279</v>
      </c>
      <c r="EN7189">
        <v>250</v>
      </c>
    </row>
    <row r="7190" spans="137:144" ht="25.5" customHeight="1">
      <c r="EG7190" t="s">
        <v>862</v>
      </c>
      <c r="EH7190" t="s">
        <v>1476</v>
      </c>
      <c r="EI7190" t="s">
        <v>1477</v>
      </c>
      <c r="EM7190" t="s">
        <v>3279</v>
      </c>
      <c r="EN7190">
        <v>250</v>
      </c>
    </row>
    <row r="7191" spans="137:144" ht="25.5" customHeight="1">
      <c r="EG7191" t="s">
        <v>862</v>
      </c>
      <c r="EH7191" t="s">
        <v>1478</v>
      </c>
      <c r="EI7191" t="s">
        <v>1479</v>
      </c>
      <c r="EM7191" t="s">
        <v>3279</v>
      </c>
      <c r="EN7191">
        <v>200</v>
      </c>
    </row>
    <row r="7192" spans="137:144" ht="25.5" customHeight="1">
      <c r="EG7192" t="s">
        <v>862</v>
      </c>
      <c r="EH7192" t="s">
        <v>1480</v>
      </c>
      <c r="EI7192" t="s">
        <v>1481</v>
      </c>
      <c r="EM7192" t="s">
        <v>3279</v>
      </c>
      <c r="EN7192">
        <v>400</v>
      </c>
    </row>
    <row r="7193" spans="137:144" ht="25.5" customHeight="1">
      <c r="EG7193" t="s">
        <v>862</v>
      </c>
      <c r="EH7193" t="s">
        <v>1482</v>
      </c>
      <c r="EI7193" t="s">
        <v>1483</v>
      </c>
      <c r="EM7193" t="s">
        <v>3279</v>
      </c>
      <c r="EN7193">
        <v>300</v>
      </c>
    </row>
    <row r="7194" spans="137:144" ht="25.5" customHeight="1">
      <c r="EG7194" t="s">
        <v>862</v>
      </c>
      <c r="EH7194" t="s">
        <v>3595</v>
      </c>
      <c r="EI7194" t="s">
        <v>3596</v>
      </c>
      <c r="EM7194" t="s">
        <v>3279</v>
      </c>
      <c r="EN7194">
        <v>200</v>
      </c>
    </row>
    <row r="7195" spans="137:144" ht="25.5" customHeight="1">
      <c r="EG7195" t="s">
        <v>862</v>
      </c>
      <c r="EH7195" t="s">
        <v>3597</v>
      </c>
      <c r="EI7195" t="s">
        <v>3598</v>
      </c>
      <c r="EM7195" t="s">
        <v>3279</v>
      </c>
      <c r="EN7195">
        <v>300</v>
      </c>
    </row>
    <row r="7196" spans="137:144" ht="25.5" customHeight="1">
      <c r="EG7196" t="s">
        <v>862</v>
      </c>
      <c r="EH7196" t="s">
        <v>3599</v>
      </c>
      <c r="EI7196" t="s">
        <v>3600</v>
      </c>
      <c r="EM7196" t="s">
        <v>3279</v>
      </c>
      <c r="EN7196">
        <v>150</v>
      </c>
    </row>
    <row r="7197" spans="137:144" ht="25.5" customHeight="1">
      <c r="EG7197" t="s">
        <v>862</v>
      </c>
      <c r="EH7197" t="s">
        <v>1484</v>
      </c>
      <c r="EI7197" t="s">
        <v>1485</v>
      </c>
      <c r="EM7197" t="s">
        <v>3279</v>
      </c>
      <c r="EN7197">
        <v>250</v>
      </c>
    </row>
    <row r="7198" spans="137:144" ht="25.5" customHeight="1">
      <c r="EG7198" t="s">
        <v>862</v>
      </c>
      <c r="EH7198" t="s">
        <v>1486</v>
      </c>
      <c r="EI7198" t="s">
        <v>1487</v>
      </c>
      <c r="EM7198" t="s">
        <v>3279</v>
      </c>
      <c r="EN7198">
        <v>300</v>
      </c>
    </row>
    <row r="7199" spans="137:144" ht="25.5" customHeight="1">
      <c r="EG7199" t="s">
        <v>862</v>
      </c>
      <c r="EH7199" t="s">
        <v>1488</v>
      </c>
      <c r="EI7199" t="s">
        <v>1489</v>
      </c>
      <c r="EM7199" t="s">
        <v>3279</v>
      </c>
      <c r="EN7199">
        <v>900</v>
      </c>
    </row>
    <row r="7200" spans="137:144" ht="25.5" customHeight="1">
      <c r="EG7200" t="s">
        <v>862</v>
      </c>
      <c r="EH7200" t="s">
        <v>3601</v>
      </c>
      <c r="EI7200" t="s">
        <v>3602</v>
      </c>
      <c r="EM7200" t="s">
        <v>3279</v>
      </c>
      <c r="EN7200">
        <v>300</v>
      </c>
    </row>
    <row r="7201" spans="137:144" ht="25.5" customHeight="1">
      <c r="EG7201" t="s">
        <v>862</v>
      </c>
      <c r="EH7201" t="s">
        <v>3266</v>
      </c>
      <c r="EI7201" t="s">
        <v>3267</v>
      </c>
      <c r="EM7201" t="s">
        <v>3279</v>
      </c>
      <c r="EN7201">
        <v>250</v>
      </c>
    </row>
    <row r="7202" spans="137:144" ht="25.5" customHeight="1">
      <c r="EG7202" t="s">
        <v>862</v>
      </c>
      <c r="EH7202" t="s">
        <v>1492</v>
      </c>
      <c r="EI7202" t="s">
        <v>1493</v>
      </c>
      <c r="EM7202" t="s">
        <v>3279</v>
      </c>
      <c r="EN7202">
        <v>400</v>
      </c>
    </row>
    <row r="7203" spans="137:144" ht="25.5" customHeight="1">
      <c r="EG7203" t="s">
        <v>862</v>
      </c>
      <c r="EH7203" t="s">
        <v>3603</v>
      </c>
      <c r="EI7203" t="s">
        <v>3604</v>
      </c>
      <c r="EM7203" t="s">
        <v>3279</v>
      </c>
      <c r="EN7203">
        <v>300</v>
      </c>
    </row>
    <row r="7204" spans="137:144" ht="25.5" customHeight="1">
      <c r="EG7204" t="s">
        <v>862</v>
      </c>
      <c r="EH7204" t="s">
        <v>3268</v>
      </c>
      <c r="EI7204" t="s">
        <v>3269</v>
      </c>
      <c r="EM7204" t="s">
        <v>3279</v>
      </c>
      <c r="EN7204">
        <v>250</v>
      </c>
    </row>
    <row r="7205" spans="137:144" ht="25.5" customHeight="1">
      <c r="EG7205" t="s">
        <v>862</v>
      </c>
      <c r="EH7205" t="s">
        <v>1494</v>
      </c>
      <c r="EI7205" t="s">
        <v>1495</v>
      </c>
      <c r="EM7205" t="s">
        <v>3279</v>
      </c>
      <c r="EN7205">
        <v>550</v>
      </c>
    </row>
    <row r="7206" spans="137:144" ht="25.5" customHeight="1">
      <c r="EG7206" t="s">
        <v>862</v>
      </c>
      <c r="EH7206" t="s">
        <v>3605</v>
      </c>
      <c r="EI7206" t="s">
        <v>3606</v>
      </c>
      <c r="EM7206" t="s">
        <v>3279</v>
      </c>
      <c r="EN7206">
        <v>250</v>
      </c>
    </row>
    <row r="7207" spans="137:144" ht="25.5" customHeight="1">
      <c r="EG7207" t="s">
        <v>862</v>
      </c>
      <c r="EH7207" t="s">
        <v>3270</v>
      </c>
      <c r="EI7207" t="s">
        <v>3271</v>
      </c>
      <c r="EM7207" t="s">
        <v>3279</v>
      </c>
      <c r="EN7207">
        <v>250</v>
      </c>
    </row>
    <row r="7208" spans="137:144" ht="25.5" customHeight="1">
      <c r="EG7208" t="s">
        <v>862</v>
      </c>
      <c r="EH7208" t="s">
        <v>3272</v>
      </c>
      <c r="EI7208" t="s">
        <v>3273</v>
      </c>
      <c r="EM7208" t="s">
        <v>3279</v>
      </c>
      <c r="EN7208">
        <v>400</v>
      </c>
    </row>
    <row r="7209" spans="137:144" ht="25.5" customHeight="1">
      <c r="EG7209" t="s">
        <v>862</v>
      </c>
      <c r="EH7209" t="s">
        <v>1496</v>
      </c>
      <c r="EI7209" t="s">
        <v>1497</v>
      </c>
      <c r="EM7209" t="s">
        <v>3279</v>
      </c>
      <c r="EN7209">
        <v>300</v>
      </c>
    </row>
    <row r="7210" spans="137:144" ht="25.5" customHeight="1">
      <c r="EG7210" t="s">
        <v>862</v>
      </c>
      <c r="EH7210" t="s">
        <v>1498</v>
      </c>
      <c r="EI7210" t="s">
        <v>1499</v>
      </c>
      <c r="EM7210" t="s">
        <v>3279</v>
      </c>
      <c r="EN7210">
        <v>200</v>
      </c>
    </row>
    <row r="7211" spans="137:144" ht="25.5" customHeight="1">
      <c r="EG7211" t="s">
        <v>862</v>
      </c>
      <c r="EH7211" t="s">
        <v>1500</v>
      </c>
      <c r="EI7211" t="s">
        <v>1501</v>
      </c>
      <c r="EM7211" t="s">
        <v>3279</v>
      </c>
      <c r="EN7211">
        <v>300</v>
      </c>
    </row>
    <row r="7212" spans="137:144" ht="25.5" customHeight="1">
      <c r="EG7212" t="s">
        <v>862</v>
      </c>
      <c r="EH7212" t="s">
        <v>3607</v>
      </c>
      <c r="EI7212" t="s">
        <v>3608</v>
      </c>
      <c r="EM7212" t="s">
        <v>3279</v>
      </c>
      <c r="EN7212">
        <v>200</v>
      </c>
    </row>
    <row r="7213" spans="137:144" ht="25.5" customHeight="1">
      <c r="EG7213" t="s">
        <v>862</v>
      </c>
      <c r="EH7213" t="s">
        <v>3609</v>
      </c>
      <c r="EI7213" t="s">
        <v>3610</v>
      </c>
      <c r="EM7213" t="s">
        <v>3279</v>
      </c>
      <c r="EN7213">
        <v>300</v>
      </c>
    </row>
    <row r="7214" spans="137:144" ht="25.5" customHeight="1">
      <c r="EG7214" t="s">
        <v>862</v>
      </c>
      <c r="EH7214" t="s">
        <v>1502</v>
      </c>
      <c r="EI7214" t="s">
        <v>1503</v>
      </c>
      <c r="EM7214" t="s">
        <v>3279</v>
      </c>
      <c r="EN7214">
        <v>1000</v>
      </c>
    </row>
    <row r="7215" spans="137:144" ht="25.5" customHeight="1">
      <c r="EG7215" t="s">
        <v>862</v>
      </c>
      <c r="EH7215" t="s">
        <v>1504</v>
      </c>
      <c r="EI7215" t="s">
        <v>1505</v>
      </c>
      <c r="EM7215" t="s">
        <v>3279</v>
      </c>
      <c r="EN7215">
        <v>450</v>
      </c>
    </row>
    <row r="7216" spans="137:144" ht="25.5" customHeight="1">
      <c r="EG7216" t="s">
        <v>862</v>
      </c>
      <c r="EH7216" t="s">
        <v>1506</v>
      </c>
      <c r="EI7216" t="s">
        <v>1507</v>
      </c>
      <c r="EM7216" t="s">
        <v>3279</v>
      </c>
      <c r="EN7216">
        <v>1000</v>
      </c>
    </row>
    <row r="7217" spans="137:144" ht="25.5" customHeight="1">
      <c r="EG7217" t="s">
        <v>862</v>
      </c>
      <c r="EH7217" t="s">
        <v>1508</v>
      </c>
      <c r="EI7217" t="s">
        <v>1509</v>
      </c>
      <c r="EM7217" t="s">
        <v>3279</v>
      </c>
      <c r="EN7217">
        <v>850</v>
      </c>
    </row>
    <row r="7218" spans="137:144" ht="25.5" customHeight="1">
      <c r="EG7218" t="s">
        <v>862</v>
      </c>
      <c r="EH7218" t="s">
        <v>1510</v>
      </c>
      <c r="EI7218" t="s">
        <v>1511</v>
      </c>
      <c r="EM7218" t="s">
        <v>3279</v>
      </c>
      <c r="EN7218">
        <v>550</v>
      </c>
    </row>
    <row r="7219" spans="137:144" ht="25.5" customHeight="1">
      <c r="EG7219" t="s">
        <v>862</v>
      </c>
      <c r="EH7219" t="s">
        <v>3611</v>
      </c>
      <c r="EI7219" t="s">
        <v>3612</v>
      </c>
      <c r="EM7219" t="s">
        <v>3279</v>
      </c>
      <c r="EN7219">
        <v>200</v>
      </c>
    </row>
    <row r="7220" spans="137:144" ht="25.5" customHeight="1">
      <c r="EG7220" t="s">
        <v>862</v>
      </c>
      <c r="EH7220" t="s">
        <v>1512</v>
      </c>
      <c r="EI7220" t="s">
        <v>1513</v>
      </c>
      <c r="EM7220" t="s">
        <v>3279</v>
      </c>
      <c r="EN7220">
        <v>200</v>
      </c>
    </row>
    <row r="7221" spans="137:144" ht="25.5" customHeight="1">
      <c r="EG7221" t="s">
        <v>862</v>
      </c>
      <c r="EH7221" t="s">
        <v>3274</v>
      </c>
      <c r="EI7221" t="s">
        <v>3275</v>
      </c>
      <c r="EM7221" t="s">
        <v>3279</v>
      </c>
      <c r="EN7221">
        <v>750</v>
      </c>
    </row>
    <row r="7222" spans="137:144" ht="25.5" customHeight="1">
      <c r="EG7222" t="s">
        <v>862</v>
      </c>
      <c r="EH7222" t="s">
        <v>3276</v>
      </c>
      <c r="EI7222" t="s">
        <v>3277</v>
      </c>
      <c r="EM7222" t="s">
        <v>3279</v>
      </c>
      <c r="EN7222">
        <v>950</v>
      </c>
    </row>
    <row r="7223" spans="137:144" ht="25.5" customHeight="1">
      <c r="EG7223" t="s">
        <v>841</v>
      </c>
      <c r="EH7223" t="s">
        <v>360</v>
      </c>
      <c r="EI7223" t="s">
        <v>361</v>
      </c>
      <c r="EM7223" t="s">
        <v>842</v>
      </c>
      <c r="EN7223">
        <v>250</v>
      </c>
    </row>
    <row r="7224" spans="137:144" ht="25.5" customHeight="1">
      <c r="EG7224" t="s">
        <v>841</v>
      </c>
      <c r="EH7224" t="s">
        <v>362</v>
      </c>
      <c r="EI7224" t="s">
        <v>363</v>
      </c>
      <c r="EM7224" t="s">
        <v>842</v>
      </c>
      <c r="EN7224">
        <v>300</v>
      </c>
    </row>
    <row r="7225" spans="137:144" ht="25.5" customHeight="1">
      <c r="EG7225" t="s">
        <v>841</v>
      </c>
      <c r="EH7225" t="s">
        <v>364</v>
      </c>
      <c r="EI7225" t="s">
        <v>29</v>
      </c>
      <c r="EM7225" t="s">
        <v>842</v>
      </c>
      <c r="EN7225">
        <v>400</v>
      </c>
    </row>
    <row r="7226" spans="137:144" ht="25.5" customHeight="1">
      <c r="EG7226" t="s">
        <v>841</v>
      </c>
      <c r="EH7226" t="s">
        <v>365</v>
      </c>
      <c r="EI7226" t="s">
        <v>366</v>
      </c>
      <c r="EM7226" t="s">
        <v>842</v>
      </c>
      <c r="EN7226">
        <v>2850</v>
      </c>
    </row>
    <row r="7227" spans="137:144" ht="25.5" customHeight="1">
      <c r="EG7227" t="s">
        <v>841</v>
      </c>
      <c r="EH7227" t="s">
        <v>367</v>
      </c>
      <c r="EI7227" t="s">
        <v>368</v>
      </c>
      <c r="EM7227" t="s">
        <v>842</v>
      </c>
      <c r="EN7227">
        <v>800</v>
      </c>
    </row>
    <row r="7228" spans="137:144" ht="25.5" customHeight="1">
      <c r="EG7228" t="s">
        <v>841</v>
      </c>
      <c r="EH7228" t="s">
        <v>369</v>
      </c>
      <c r="EI7228" t="s">
        <v>272</v>
      </c>
      <c r="EM7228" t="s">
        <v>842</v>
      </c>
      <c r="EN7228">
        <v>400</v>
      </c>
    </row>
    <row r="7229" spans="137:144" ht="25.5" customHeight="1">
      <c r="EG7229" t="s">
        <v>841</v>
      </c>
      <c r="EH7229" t="s">
        <v>370</v>
      </c>
      <c r="EI7229" t="s">
        <v>371</v>
      </c>
      <c r="EM7229" t="s">
        <v>842</v>
      </c>
      <c r="EN7229">
        <v>250</v>
      </c>
    </row>
    <row r="7230" spans="137:144" ht="25.5" customHeight="1">
      <c r="EG7230" t="s">
        <v>841</v>
      </c>
      <c r="EH7230" t="s">
        <v>372</v>
      </c>
      <c r="EI7230" t="s">
        <v>39</v>
      </c>
      <c r="EM7230" t="s">
        <v>842</v>
      </c>
      <c r="EN7230">
        <v>750</v>
      </c>
    </row>
    <row r="7231" spans="137:144" ht="25.5" customHeight="1">
      <c r="EG7231" t="s">
        <v>841</v>
      </c>
      <c r="EH7231" t="s">
        <v>373</v>
      </c>
      <c r="EI7231" t="s">
        <v>374</v>
      </c>
      <c r="EM7231" t="s">
        <v>842</v>
      </c>
      <c r="EN7231">
        <v>200</v>
      </c>
    </row>
    <row r="7232" spans="137:144" ht="25.5" customHeight="1">
      <c r="EG7232" t="s">
        <v>841</v>
      </c>
      <c r="EH7232" t="s">
        <v>375</v>
      </c>
      <c r="EI7232" t="s">
        <v>41</v>
      </c>
      <c r="EM7232" t="s">
        <v>842</v>
      </c>
      <c r="EN7232">
        <v>350</v>
      </c>
    </row>
    <row r="7233" spans="137:144" ht="25.5" customHeight="1">
      <c r="EG7233" t="s">
        <v>841</v>
      </c>
      <c r="EH7233" t="s">
        <v>376</v>
      </c>
      <c r="EI7233" t="s">
        <v>377</v>
      </c>
      <c r="EM7233" t="s">
        <v>842</v>
      </c>
      <c r="EN7233">
        <v>650</v>
      </c>
    </row>
    <row r="7234" spans="137:144" ht="25.5" customHeight="1">
      <c r="EG7234" t="s">
        <v>841</v>
      </c>
      <c r="EH7234" t="s">
        <v>378</v>
      </c>
      <c r="EI7234" t="s">
        <v>45</v>
      </c>
      <c r="EM7234" t="s">
        <v>842</v>
      </c>
      <c r="EN7234">
        <v>400</v>
      </c>
    </row>
    <row r="7235" spans="137:144" ht="25.5" customHeight="1">
      <c r="EG7235" t="s">
        <v>841</v>
      </c>
      <c r="EH7235" t="s">
        <v>379</v>
      </c>
      <c r="EI7235" t="s">
        <v>31</v>
      </c>
      <c r="EM7235" t="s">
        <v>842</v>
      </c>
      <c r="EN7235">
        <v>600</v>
      </c>
    </row>
    <row r="7236" spans="137:144" ht="25.5" customHeight="1">
      <c r="EG7236" t="s">
        <v>841</v>
      </c>
      <c r="EH7236" t="s">
        <v>380</v>
      </c>
      <c r="EI7236" t="s">
        <v>843</v>
      </c>
      <c r="EM7236" t="s">
        <v>842</v>
      </c>
      <c r="EN7236">
        <v>150</v>
      </c>
    </row>
    <row r="7237" spans="137:144" ht="25.5" customHeight="1">
      <c r="EG7237" t="s">
        <v>841</v>
      </c>
      <c r="EH7237" t="s">
        <v>381</v>
      </c>
      <c r="EI7237" t="s">
        <v>49</v>
      </c>
      <c r="EM7237" t="s">
        <v>842</v>
      </c>
      <c r="EN7237">
        <v>300</v>
      </c>
    </row>
    <row r="7238" spans="137:144" ht="25.5" customHeight="1">
      <c r="EG7238" t="s">
        <v>841</v>
      </c>
      <c r="EH7238" t="s">
        <v>382</v>
      </c>
      <c r="EI7238" t="s">
        <v>383</v>
      </c>
      <c r="EM7238" t="s">
        <v>842</v>
      </c>
      <c r="EN7238">
        <v>100</v>
      </c>
    </row>
    <row r="7239" spans="137:144" ht="25.5" customHeight="1">
      <c r="EG7239" t="s">
        <v>841</v>
      </c>
      <c r="EH7239" t="s">
        <v>384</v>
      </c>
      <c r="EI7239" t="s">
        <v>57</v>
      </c>
      <c r="EM7239" t="s">
        <v>842</v>
      </c>
      <c r="EN7239">
        <v>400</v>
      </c>
    </row>
    <row r="7240" spans="137:144" ht="25.5" customHeight="1">
      <c r="EG7240" t="s">
        <v>841</v>
      </c>
      <c r="EH7240" t="s">
        <v>385</v>
      </c>
      <c r="EI7240" t="s">
        <v>386</v>
      </c>
      <c r="EM7240" t="s">
        <v>842</v>
      </c>
      <c r="EN7240">
        <v>450</v>
      </c>
    </row>
    <row r="7241" spans="137:144" ht="25.5" customHeight="1">
      <c r="EG7241" t="s">
        <v>841</v>
      </c>
      <c r="EH7241" t="s">
        <v>387</v>
      </c>
      <c r="EI7241" t="s">
        <v>388</v>
      </c>
      <c r="EM7241" t="s">
        <v>842</v>
      </c>
      <c r="EN7241">
        <v>350</v>
      </c>
    </row>
    <row r="7242" spans="137:144" ht="25.5" customHeight="1">
      <c r="EG7242" t="s">
        <v>841</v>
      </c>
      <c r="EH7242" t="s">
        <v>389</v>
      </c>
      <c r="EI7242" t="s">
        <v>63</v>
      </c>
      <c r="EM7242" t="s">
        <v>842</v>
      </c>
      <c r="EN7242">
        <v>250</v>
      </c>
    </row>
    <row r="7243" spans="137:144" ht="25.5" customHeight="1">
      <c r="EG7243" t="s">
        <v>841</v>
      </c>
      <c r="EH7243" t="s">
        <v>390</v>
      </c>
      <c r="EI7243" t="s">
        <v>277</v>
      </c>
      <c r="EM7243" t="s">
        <v>842</v>
      </c>
      <c r="EN7243">
        <v>200</v>
      </c>
    </row>
    <row r="7244" spans="137:144" ht="25.5" customHeight="1">
      <c r="EG7244" t="s">
        <v>841</v>
      </c>
      <c r="EH7244" t="s">
        <v>391</v>
      </c>
      <c r="EI7244" t="s">
        <v>392</v>
      </c>
      <c r="EM7244" t="s">
        <v>842</v>
      </c>
      <c r="EN7244">
        <v>750</v>
      </c>
    </row>
    <row r="7245" spans="137:144" ht="25.5" customHeight="1">
      <c r="EG7245" t="s">
        <v>841</v>
      </c>
      <c r="EH7245" t="s">
        <v>393</v>
      </c>
      <c r="EI7245" t="s">
        <v>275</v>
      </c>
      <c r="EM7245" t="s">
        <v>842</v>
      </c>
      <c r="EN7245">
        <v>200</v>
      </c>
    </row>
    <row r="7246" spans="137:144" ht="25.5" customHeight="1">
      <c r="EG7246" t="s">
        <v>841</v>
      </c>
      <c r="EH7246" t="s">
        <v>394</v>
      </c>
      <c r="EI7246" t="s">
        <v>67</v>
      </c>
      <c r="EM7246" t="s">
        <v>842</v>
      </c>
      <c r="EN7246">
        <v>600</v>
      </c>
    </row>
    <row r="7247" spans="137:144" ht="25.5" customHeight="1">
      <c r="EG7247" t="s">
        <v>841</v>
      </c>
      <c r="EH7247" t="s">
        <v>395</v>
      </c>
      <c r="EI7247" t="s">
        <v>396</v>
      </c>
      <c r="EM7247" t="s">
        <v>842</v>
      </c>
      <c r="EN7247">
        <v>300</v>
      </c>
    </row>
    <row r="7248" spans="137:144" ht="25.5" customHeight="1">
      <c r="EG7248" t="s">
        <v>841</v>
      </c>
      <c r="EH7248" t="s">
        <v>397</v>
      </c>
      <c r="EI7248" t="s">
        <v>398</v>
      </c>
      <c r="EM7248" t="s">
        <v>842</v>
      </c>
      <c r="EN7248">
        <v>250</v>
      </c>
    </row>
    <row r="7249" spans="137:144" ht="25.5" customHeight="1">
      <c r="EG7249" t="s">
        <v>841</v>
      </c>
      <c r="EH7249" t="s">
        <v>399</v>
      </c>
      <c r="EI7249" t="s">
        <v>400</v>
      </c>
      <c r="EM7249" t="s">
        <v>842</v>
      </c>
      <c r="EN7249">
        <v>250</v>
      </c>
    </row>
    <row r="7250" spans="137:144" ht="25.5" customHeight="1">
      <c r="EG7250" t="s">
        <v>841</v>
      </c>
      <c r="EH7250" t="s">
        <v>401</v>
      </c>
      <c r="EI7250" t="s">
        <v>402</v>
      </c>
      <c r="EM7250" t="s">
        <v>842</v>
      </c>
      <c r="EN7250">
        <v>550</v>
      </c>
    </row>
    <row r="7251" spans="137:144" ht="25.5" customHeight="1">
      <c r="EG7251" t="s">
        <v>841</v>
      </c>
      <c r="EH7251" t="s">
        <v>403</v>
      </c>
      <c r="EI7251" t="s">
        <v>71</v>
      </c>
      <c r="EM7251" t="s">
        <v>842</v>
      </c>
      <c r="EN7251">
        <v>600</v>
      </c>
    </row>
    <row r="7252" spans="137:144" ht="25.5" customHeight="1">
      <c r="EG7252" t="s">
        <v>841</v>
      </c>
      <c r="EH7252" t="s">
        <v>404</v>
      </c>
      <c r="EI7252" t="s">
        <v>405</v>
      </c>
      <c r="EM7252" t="s">
        <v>842</v>
      </c>
      <c r="EN7252">
        <v>650</v>
      </c>
    </row>
    <row r="7253" spans="137:144" ht="25.5" customHeight="1">
      <c r="EG7253" t="s">
        <v>841</v>
      </c>
      <c r="EH7253" t="s">
        <v>406</v>
      </c>
      <c r="EI7253" t="s">
        <v>407</v>
      </c>
      <c r="EM7253" t="s">
        <v>842</v>
      </c>
      <c r="EN7253">
        <v>150</v>
      </c>
    </row>
    <row r="7254" spans="137:144" ht="25.5" customHeight="1">
      <c r="EG7254" t="s">
        <v>841</v>
      </c>
      <c r="EH7254" t="s">
        <v>408</v>
      </c>
      <c r="EI7254" t="s">
        <v>409</v>
      </c>
      <c r="EM7254" t="s">
        <v>842</v>
      </c>
      <c r="EN7254">
        <v>750</v>
      </c>
    </row>
    <row r="7255" spans="137:144" ht="25.5" customHeight="1">
      <c r="EG7255" t="s">
        <v>841</v>
      </c>
      <c r="EH7255" t="s">
        <v>410</v>
      </c>
      <c r="EI7255" t="s">
        <v>278</v>
      </c>
      <c r="EM7255" t="s">
        <v>842</v>
      </c>
      <c r="EN7255">
        <v>350</v>
      </c>
    </row>
    <row r="7256" spans="137:144" ht="25.5" customHeight="1">
      <c r="EG7256" t="s">
        <v>841</v>
      </c>
      <c r="EH7256" t="s">
        <v>411</v>
      </c>
      <c r="EI7256" t="s">
        <v>412</v>
      </c>
      <c r="EM7256" t="s">
        <v>842</v>
      </c>
      <c r="EN7256">
        <v>500</v>
      </c>
    </row>
    <row r="7257" spans="137:144" ht="25.5" customHeight="1">
      <c r="EG7257" t="s">
        <v>841</v>
      </c>
      <c r="EH7257" t="s">
        <v>413</v>
      </c>
      <c r="EI7257" t="s">
        <v>75</v>
      </c>
      <c r="EM7257" t="s">
        <v>842</v>
      </c>
      <c r="EN7257">
        <v>850</v>
      </c>
    </row>
    <row r="7258" spans="137:144" ht="25.5" customHeight="1">
      <c r="EG7258" t="s">
        <v>841</v>
      </c>
      <c r="EH7258" t="s">
        <v>414</v>
      </c>
      <c r="EI7258" t="s">
        <v>81</v>
      </c>
      <c r="EM7258" t="s">
        <v>842</v>
      </c>
      <c r="EN7258">
        <v>650</v>
      </c>
    </row>
    <row r="7259" spans="137:144" ht="25.5" customHeight="1">
      <c r="EG7259" t="s">
        <v>841</v>
      </c>
      <c r="EH7259" t="s">
        <v>415</v>
      </c>
      <c r="EI7259" t="s">
        <v>281</v>
      </c>
      <c r="EM7259" t="s">
        <v>842</v>
      </c>
      <c r="EN7259">
        <v>500</v>
      </c>
    </row>
    <row r="7260" spans="137:144" ht="25.5" customHeight="1">
      <c r="EG7260" t="s">
        <v>841</v>
      </c>
      <c r="EH7260" t="s">
        <v>416</v>
      </c>
      <c r="EI7260" t="s">
        <v>77</v>
      </c>
      <c r="EM7260" t="s">
        <v>842</v>
      </c>
      <c r="EN7260">
        <v>350</v>
      </c>
    </row>
    <row r="7261" spans="137:144" ht="25.5" customHeight="1">
      <c r="EG7261" t="s">
        <v>841</v>
      </c>
      <c r="EH7261" t="s">
        <v>417</v>
      </c>
      <c r="EI7261" t="s">
        <v>418</v>
      </c>
      <c r="EM7261" t="s">
        <v>842</v>
      </c>
      <c r="EN7261">
        <v>700</v>
      </c>
    </row>
    <row r="7262" spans="137:144" ht="25.5" customHeight="1">
      <c r="EG7262" t="s">
        <v>841</v>
      </c>
      <c r="EH7262" t="s">
        <v>419</v>
      </c>
      <c r="EI7262" t="s">
        <v>420</v>
      </c>
      <c r="EM7262" t="s">
        <v>842</v>
      </c>
      <c r="EN7262">
        <v>250</v>
      </c>
    </row>
    <row r="7263" spans="137:144" ht="25.5" customHeight="1">
      <c r="EG7263" t="s">
        <v>841</v>
      </c>
      <c r="EH7263" t="s">
        <v>421</v>
      </c>
      <c r="EI7263" t="s">
        <v>422</v>
      </c>
      <c r="EM7263" t="s">
        <v>842</v>
      </c>
      <c r="EN7263">
        <v>500</v>
      </c>
    </row>
    <row r="7264" spans="137:144" ht="25.5" customHeight="1">
      <c r="EG7264" t="s">
        <v>841</v>
      </c>
      <c r="EH7264" t="s">
        <v>423</v>
      </c>
      <c r="EI7264" t="s">
        <v>79</v>
      </c>
      <c r="EM7264" t="s">
        <v>842</v>
      </c>
      <c r="EN7264">
        <v>250</v>
      </c>
    </row>
    <row r="7265" spans="137:144" ht="25.5" customHeight="1">
      <c r="EG7265" t="s">
        <v>841</v>
      </c>
      <c r="EH7265" t="s">
        <v>424</v>
      </c>
      <c r="EI7265" t="s">
        <v>425</v>
      </c>
      <c r="EM7265" t="s">
        <v>842</v>
      </c>
      <c r="EN7265">
        <v>450</v>
      </c>
    </row>
    <row r="7266" spans="137:144" ht="25.5" customHeight="1">
      <c r="EG7266" t="s">
        <v>841</v>
      </c>
      <c r="EH7266" t="s">
        <v>426</v>
      </c>
      <c r="EI7266" t="s">
        <v>83</v>
      </c>
      <c r="EM7266" t="s">
        <v>842</v>
      </c>
      <c r="EN7266">
        <v>900</v>
      </c>
    </row>
    <row r="7267" spans="137:144" ht="25.5" customHeight="1">
      <c r="EG7267" t="s">
        <v>841</v>
      </c>
      <c r="EH7267" t="s">
        <v>427</v>
      </c>
      <c r="EI7267" t="s">
        <v>428</v>
      </c>
      <c r="EM7267" t="s">
        <v>842</v>
      </c>
      <c r="EN7267">
        <v>450</v>
      </c>
    </row>
    <row r="7268" spans="137:144" ht="25.5" customHeight="1">
      <c r="EG7268" t="s">
        <v>841</v>
      </c>
      <c r="EH7268" t="s">
        <v>429</v>
      </c>
      <c r="EI7268" t="s">
        <v>430</v>
      </c>
      <c r="EM7268" t="s">
        <v>842</v>
      </c>
      <c r="EN7268">
        <v>200</v>
      </c>
    </row>
    <row r="7269" spans="137:144" ht="25.5" customHeight="1">
      <c r="EG7269" t="s">
        <v>841</v>
      </c>
      <c r="EH7269" t="s">
        <v>431</v>
      </c>
      <c r="EI7269" t="s">
        <v>289</v>
      </c>
      <c r="EM7269" t="s">
        <v>842</v>
      </c>
      <c r="EN7269">
        <v>550</v>
      </c>
    </row>
    <row r="7270" spans="137:144" ht="25.5" customHeight="1">
      <c r="EG7270" t="s">
        <v>841</v>
      </c>
      <c r="EH7270" t="s">
        <v>432</v>
      </c>
      <c r="EI7270" t="s">
        <v>433</v>
      </c>
      <c r="EM7270" t="s">
        <v>842</v>
      </c>
      <c r="EN7270">
        <v>450</v>
      </c>
    </row>
    <row r="7271" spans="137:144" ht="25.5" customHeight="1">
      <c r="EG7271" t="s">
        <v>841</v>
      </c>
      <c r="EH7271" t="s">
        <v>434</v>
      </c>
      <c r="EI7271" t="s">
        <v>435</v>
      </c>
      <c r="EM7271" t="s">
        <v>842</v>
      </c>
      <c r="EN7271">
        <v>800</v>
      </c>
    </row>
    <row r="7272" spans="137:144" ht="25.5" customHeight="1">
      <c r="EG7272" t="s">
        <v>841</v>
      </c>
      <c r="EH7272" t="s">
        <v>436</v>
      </c>
      <c r="EI7272" t="s">
        <v>97</v>
      </c>
      <c r="EM7272" t="s">
        <v>842</v>
      </c>
      <c r="EN7272">
        <v>1100</v>
      </c>
    </row>
    <row r="7273" spans="137:144" ht="25.5" customHeight="1">
      <c r="EG7273" t="s">
        <v>841</v>
      </c>
      <c r="EH7273" t="s">
        <v>437</v>
      </c>
      <c r="EI7273" t="s">
        <v>438</v>
      </c>
      <c r="EM7273" t="s">
        <v>842</v>
      </c>
      <c r="EN7273">
        <v>300</v>
      </c>
    </row>
    <row r="7274" spans="137:144" ht="25.5" customHeight="1">
      <c r="EG7274" t="s">
        <v>841</v>
      </c>
      <c r="EH7274" t="s">
        <v>439</v>
      </c>
      <c r="EI7274" t="s">
        <v>440</v>
      </c>
      <c r="EM7274" t="s">
        <v>842</v>
      </c>
      <c r="EN7274">
        <v>450</v>
      </c>
    </row>
    <row r="7275" spans="137:144" ht="25.5" customHeight="1">
      <c r="EG7275" t="s">
        <v>841</v>
      </c>
      <c r="EH7275" t="s">
        <v>441</v>
      </c>
      <c r="EI7275" t="s">
        <v>442</v>
      </c>
      <c r="EM7275" t="s">
        <v>842</v>
      </c>
      <c r="EN7275">
        <v>100</v>
      </c>
    </row>
    <row r="7276" spans="137:144" ht="25.5" customHeight="1">
      <c r="EG7276" t="s">
        <v>841</v>
      </c>
      <c r="EH7276" t="s">
        <v>443</v>
      </c>
      <c r="EI7276" t="s">
        <v>444</v>
      </c>
      <c r="EM7276" t="s">
        <v>842</v>
      </c>
      <c r="EN7276">
        <v>600</v>
      </c>
    </row>
    <row r="7277" spans="137:144" ht="25.5" customHeight="1">
      <c r="EG7277" t="s">
        <v>841</v>
      </c>
      <c r="EH7277" t="s">
        <v>445</v>
      </c>
      <c r="EI7277" t="s">
        <v>290</v>
      </c>
      <c r="EM7277" t="s">
        <v>842</v>
      </c>
      <c r="EN7277">
        <v>350</v>
      </c>
    </row>
    <row r="7278" spans="137:144" ht="25.5" customHeight="1">
      <c r="EG7278" t="s">
        <v>841</v>
      </c>
      <c r="EH7278" t="s">
        <v>446</v>
      </c>
      <c r="EI7278" t="s">
        <v>447</v>
      </c>
      <c r="EM7278" t="s">
        <v>842</v>
      </c>
      <c r="EN7278">
        <v>450</v>
      </c>
    </row>
    <row r="7279" spans="137:144" ht="25.5" customHeight="1">
      <c r="EG7279" t="s">
        <v>841</v>
      </c>
      <c r="EH7279" t="s">
        <v>448</v>
      </c>
      <c r="EI7279" t="s">
        <v>87</v>
      </c>
      <c r="EM7279" t="s">
        <v>842</v>
      </c>
      <c r="EN7279">
        <v>750</v>
      </c>
    </row>
    <row r="7280" spans="137:144" ht="25.5" customHeight="1">
      <c r="EG7280" t="s">
        <v>841</v>
      </c>
      <c r="EH7280" t="s">
        <v>450</v>
      </c>
      <c r="EI7280" t="s">
        <v>451</v>
      </c>
      <c r="EM7280" t="s">
        <v>842</v>
      </c>
      <c r="EN7280">
        <v>650</v>
      </c>
    </row>
    <row r="7281" spans="137:144" ht="25.5" customHeight="1">
      <c r="EG7281" t="s">
        <v>841</v>
      </c>
      <c r="EH7281" t="s">
        <v>452</v>
      </c>
      <c r="EI7281" t="s">
        <v>453</v>
      </c>
      <c r="EM7281" t="s">
        <v>842</v>
      </c>
      <c r="EN7281">
        <v>550</v>
      </c>
    </row>
    <row r="7282" spans="137:144" ht="25.5" customHeight="1">
      <c r="EG7282" t="s">
        <v>841</v>
      </c>
      <c r="EH7282" t="s">
        <v>454</v>
      </c>
      <c r="EI7282" t="s">
        <v>108</v>
      </c>
      <c r="EM7282" t="s">
        <v>842</v>
      </c>
      <c r="EN7282">
        <v>2400</v>
      </c>
    </row>
    <row r="7283" spans="137:144" ht="25.5" customHeight="1">
      <c r="EG7283" t="s">
        <v>841</v>
      </c>
      <c r="EH7283" t="s">
        <v>455</v>
      </c>
      <c r="EI7283" t="s">
        <v>456</v>
      </c>
      <c r="EM7283" t="s">
        <v>842</v>
      </c>
      <c r="EN7283">
        <v>1250</v>
      </c>
    </row>
    <row r="7284" spans="137:144" ht="25.5" customHeight="1">
      <c r="EG7284" t="s">
        <v>841</v>
      </c>
      <c r="EH7284" t="s">
        <v>457</v>
      </c>
      <c r="EI7284" t="s">
        <v>458</v>
      </c>
      <c r="EM7284" t="s">
        <v>842</v>
      </c>
      <c r="EN7284">
        <v>2900</v>
      </c>
    </row>
    <row r="7285" spans="137:144" ht="25.5" customHeight="1">
      <c r="EG7285" t="s">
        <v>841</v>
      </c>
      <c r="EH7285" t="s">
        <v>459</v>
      </c>
      <c r="EI7285" t="s">
        <v>116</v>
      </c>
      <c r="EM7285" t="s">
        <v>842</v>
      </c>
      <c r="EN7285">
        <v>2550</v>
      </c>
    </row>
    <row r="7286" spans="137:144" ht="25.5" customHeight="1">
      <c r="EG7286" t="s">
        <v>841</v>
      </c>
      <c r="EH7286" t="s">
        <v>460</v>
      </c>
      <c r="EI7286" t="s">
        <v>122</v>
      </c>
      <c r="EM7286" t="s">
        <v>842</v>
      </c>
      <c r="EN7286">
        <v>1800</v>
      </c>
    </row>
    <row r="7287" spans="137:144" ht="25.5" customHeight="1">
      <c r="EG7287" t="s">
        <v>841</v>
      </c>
      <c r="EH7287" t="s">
        <v>461</v>
      </c>
      <c r="EI7287" t="s">
        <v>462</v>
      </c>
      <c r="EM7287" t="s">
        <v>842</v>
      </c>
      <c r="EN7287">
        <v>1050</v>
      </c>
    </row>
    <row r="7288" spans="137:144" ht="25.5" customHeight="1">
      <c r="EG7288" t="s">
        <v>841</v>
      </c>
      <c r="EH7288" t="s">
        <v>463</v>
      </c>
      <c r="EI7288" t="s">
        <v>464</v>
      </c>
      <c r="EM7288" t="s">
        <v>842</v>
      </c>
      <c r="EN7288">
        <v>950</v>
      </c>
    </row>
    <row r="7289" spans="137:144" ht="25.5" customHeight="1">
      <c r="EG7289" t="s">
        <v>841</v>
      </c>
      <c r="EH7289" t="s">
        <v>465</v>
      </c>
      <c r="EI7289" t="s">
        <v>466</v>
      </c>
      <c r="EM7289" t="s">
        <v>842</v>
      </c>
      <c r="EN7289">
        <v>1000</v>
      </c>
    </row>
    <row r="7290" spans="137:144" ht="25.5" customHeight="1">
      <c r="EG7290" t="s">
        <v>841</v>
      </c>
      <c r="EH7290" t="s">
        <v>467</v>
      </c>
      <c r="EI7290" t="s">
        <v>118</v>
      </c>
      <c r="EM7290" t="s">
        <v>842</v>
      </c>
      <c r="EN7290">
        <v>1250</v>
      </c>
    </row>
    <row r="7291" spans="137:144" ht="25.5" customHeight="1">
      <c r="EG7291" t="s">
        <v>841</v>
      </c>
      <c r="EH7291" t="s">
        <v>468</v>
      </c>
      <c r="EI7291" t="s">
        <v>469</v>
      </c>
      <c r="EM7291" t="s">
        <v>842</v>
      </c>
      <c r="EN7291">
        <v>850</v>
      </c>
    </row>
    <row r="7292" spans="137:144" ht="25.5" customHeight="1">
      <c r="EG7292" t="s">
        <v>841</v>
      </c>
      <c r="EH7292" t="s">
        <v>470</v>
      </c>
      <c r="EI7292" t="s">
        <v>126</v>
      </c>
      <c r="EM7292" t="s">
        <v>842</v>
      </c>
      <c r="EN7292">
        <v>750</v>
      </c>
    </row>
    <row r="7293" spans="137:144" ht="25.5" customHeight="1">
      <c r="EG7293" t="s">
        <v>841</v>
      </c>
      <c r="EH7293" t="s">
        <v>471</v>
      </c>
      <c r="EI7293" t="s">
        <v>472</v>
      </c>
      <c r="EM7293" t="s">
        <v>842</v>
      </c>
      <c r="EN7293">
        <v>250</v>
      </c>
    </row>
    <row r="7294" spans="137:144" ht="25.5" customHeight="1">
      <c r="EG7294" t="s">
        <v>841</v>
      </c>
      <c r="EH7294" t="s">
        <v>473</v>
      </c>
      <c r="EI7294" t="s">
        <v>474</v>
      </c>
      <c r="EM7294" t="s">
        <v>842</v>
      </c>
      <c r="EN7294">
        <v>400</v>
      </c>
    </row>
    <row r="7295" spans="137:144" ht="25.5" customHeight="1">
      <c r="EG7295" t="s">
        <v>841</v>
      </c>
      <c r="EH7295" t="s">
        <v>475</v>
      </c>
      <c r="EI7295" t="s">
        <v>129</v>
      </c>
      <c r="EM7295" t="s">
        <v>842</v>
      </c>
      <c r="EN7295">
        <v>150</v>
      </c>
    </row>
    <row r="7296" spans="137:144" ht="25.5" customHeight="1">
      <c r="EG7296" t="s">
        <v>841</v>
      </c>
      <c r="EH7296" t="s">
        <v>476</v>
      </c>
      <c r="EI7296" t="s">
        <v>131</v>
      </c>
      <c r="EM7296" t="s">
        <v>842</v>
      </c>
      <c r="EN7296">
        <v>100</v>
      </c>
    </row>
    <row r="7297" spans="137:144" ht="25.5" customHeight="1">
      <c r="EG7297" t="s">
        <v>841</v>
      </c>
      <c r="EH7297" t="s">
        <v>477</v>
      </c>
      <c r="EI7297" t="s">
        <v>478</v>
      </c>
      <c r="EM7297" t="s">
        <v>842</v>
      </c>
      <c r="EN7297">
        <v>300</v>
      </c>
    </row>
    <row r="7298" spans="137:144" ht="25.5" customHeight="1">
      <c r="EG7298" t="s">
        <v>841</v>
      </c>
      <c r="EH7298" t="s">
        <v>479</v>
      </c>
      <c r="EI7298" t="s">
        <v>480</v>
      </c>
      <c r="EM7298" t="s">
        <v>842</v>
      </c>
      <c r="EN7298">
        <v>50</v>
      </c>
    </row>
    <row r="7299" spans="137:144" ht="25.5" customHeight="1">
      <c r="EG7299" t="s">
        <v>841</v>
      </c>
      <c r="EH7299" t="s">
        <v>481</v>
      </c>
      <c r="EI7299" t="s">
        <v>482</v>
      </c>
      <c r="EM7299" t="s">
        <v>842</v>
      </c>
      <c r="EN7299">
        <v>200</v>
      </c>
    </row>
    <row r="7300" spans="137:144" ht="25.5" customHeight="1">
      <c r="EG7300" t="s">
        <v>841</v>
      </c>
      <c r="EH7300" t="s">
        <v>483</v>
      </c>
      <c r="EI7300" t="s">
        <v>484</v>
      </c>
      <c r="EM7300" t="s">
        <v>842</v>
      </c>
      <c r="EN7300">
        <v>300</v>
      </c>
    </row>
    <row r="7301" spans="137:144" ht="25.5" customHeight="1">
      <c r="EG7301" t="s">
        <v>841</v>
      </c>
      <c r="EH7301" t="s">
        <v>485</v>
      </c>
      <c r="EI7301" t="s">
        <v>137</v>
      </c>
      <c r="EM7301" t="s">
        <v>842</v>
      </c>
      <c r="EN7301">
        <v>400</v>
      </c>
    </row>
    <row r="7302" spans="137:144" ht="25.5" customHeight="1">
      <c r="EG7302" t="s">
        <v>841</v>
      </c>
      <c r="EH7302" t="s">
        <v>486</v>
      </c>
      <c r="EI7302" t="s">
        <v>487</v>
      </c>
      <c r="EM7302" t="s">
        <v>842</v>
      </c>
      <c r="EN7302">
        <v>500</v>
      </c>
    </row>
    <row r="7303" spans="137:144" ht="25.5" customHeight="1">
      <c r="EG7303" t="s">
        <v>841</v>
      </c>
      <c r="EH7303" t="s">
        <v>488</v>
      </c>
      <c r="EI7303" t="s">
        <v>489</v>
      </c>
      <c r="EM7303" t="s">
        <v>842</v>
      </c>
      <c r="EN7303">
        <v>700</v>
      </c>
    </row>
    <row r="7304" spans="137:144" ht="25.5" customHeight="1">
      <c r="EG7304" t="s">
        <v>841</v>
      </c>
      <c r="EH7304" t="s">
        <v>490</v>
      </c>
      <c r="EI7304" t="s">
        <v>308</v>
      </c>
      <c r="EM7304" t="s">
        <v>842</v>
      </c>
      <c r="EN7304">
        <v>500</v>
      </c>
    </row>
    <row r="7305" spans="137:144" ht="25.5" customHeight="1">
      <c r="EG7305" t="s">
        <v>841</v>
      </c>
      <c r="EH7305" t="s">
        <v>491</v>
      </c>
      <c r="EI7305" t="s">
        <v>139</v>
      </c>
      <c r="EM7305" t="s">
        <v>842</v>
      </c>
      <c r="EN7305">
        <v>350</v>
      </c>
    </row>
    <row r="7306" spans="137:144" ht="25.5" customHeight="1">
      <c r="EG7306" t="s">
        <v>841</v>
      </c>
      <c r="EH7306" t="s">
        <v>492</v>
      </c>
      <c r="EI7306" t="s">
        <v>493</v>
      </c>
      <c r="EM7306" t="s">
        <v>842</v>
      </c>
      <c r="EN7306">
        <v>700</v>
      </c>
    </row>
    <row r="7307" spans="137:144" ht="25.5" customHeight="1">
      <c r="EG7307" t="s">
        <v>841</v>
      </c>
      <c r="EH7307" t="s">
        <v>494</v>
      </c>
      <c r="EI7307" t="s">
        <v>495</v>
      </c>
      <c r="EM7307" t="s">
        <v>842</v>
      </c>
      <c r="EN7307">
        <v>400</v>
      </c>
    </row>
    <row r="7308" spans="137:144" ht="25.5" customHeight="1">
      <c r="EG7308" t="s">
        <v>841</v>
      </c>
      <c r="EH7308" t="s">
        <v>496</v>
      </c>
      <c r="EI7308" t="s">
        <v>141</v>
      </c>
      <c r="EM7308" t="s">
        <v>842</v>
      </c>
      <c r="EN7308">
        <v>200</v>
      </c>
    </row>
    <row r="7309" spans="137:144" ht="25.5" customHeight="1">
      <c r="EG7309" t="s">
        <v>841</v>
      </c>
      <c r="EH7309" t="s">
        <v>497</v>
      </c>
      <c r="EI7309" t="s">
        <v>498</v>
      </c>
      <c r="EM7309" t="s">
        <v>842</v>
      </c>
      <c r="EN7309">
        <v>350</v>
      </c>
    </row>
    <row r="7310" spans="137:144" ht="25.5" customHeight="1">
      <c r="EG7310" t="s">
        <v>841</v>
      </c>
      <c r="EH7310" t="s">
        <v>499</v>
      </c>
      <c r="EI7310" t="s">
        <v>500</v>
      </c>
      <c r="EM7310" t="s">
        <v>842</v>
      </c>
      <c r="EN7310">
        <v>350</v>
      </c>
    </row>
    <row r="7311" spans="137:144" ht="25.5" customHeight="1">
      <c r="EG7311" t="s">
        <v>841</v>
      </c>
      <c r="EH7311" t="s">
        <v>501</v>
      </c>
      <c r="EI7311" t="s">
        <v>502</v>
      </c>
      <c r="EM7311" t="s">
        <v>842</v>
      </c>
      <c r="EN7311">
        <v>450</v>
      </c>
    </row>
    <row r="7312" spans="137:144" ht="25.5" customHeight="1">
      <c r="EG7312" t="s">
        <v>841</v>
      </c>
      <c r="EH7312" t="s">
        <v>503</v>
      </c>
      <c r="EI7312" t="s">
        <v>143</v>
      </c>
      <c r="EM7312" t="s">
        <v>842</v>
      </c>
      <c r="EN7312">
        <v>800</v>
      </c>
    </row>
    <row r="7313" spans="137:144" ht="25.5" customHeight="1">
      <c r="EG7313" t="s">
        <v>841</v>
      </c>
      <c r="EH7313" t="s">
        <v>504</v>
      </c>
      <c r="EI7313" t="s">
        <v>505</v>
      </c>
      <c r="EM7313" t="s">
        <v>842</v>
      </c>
      <c r="EN7313">
        <v>400</v>
      </c>
    </row>
    <row r="7314" spans="137:144" ht="25.5" customHeight="1">
      <c r="EG7314" t="s">
        <v>841</v>
      </c>
      <c r="EH7314" t="s">
        <v>506</v>
      </c>
      <c r="EI7314" t="s">
        <v>507</v>
      </c>
      <c r="EM7314" t="s">
        <v>842</v>
      </c>
      <c r="EN7314">
        <v>650</v>
      </c>
    </row>
    <row r="7315" spans="137:144" ht="25.5" customHeight="1">
      <c r="EG7315" t="s">
        <v>841</v>
      </c>
      <c r="EH7315" t="s">
        <v>508</v>
      </c>
      <c r="EI7315" t="s">
        <v>145</v>
      </c>
      <c r="EM7315" t="s">
        <v>842</v>
      </c>
      <c r="EN7315">
        <v>450</v>
      </c>
    </row>
    <row r="7316" spans="137:144" ht="25.5" customHeight="1">
      <c r="EG7316" t="s">
        <v>841</v>
      </c>
      <c r="EH7316" t="s">
        <v>509</v>
      </c>
      <c r="EI7316" t="s">
        <v>312</v>
      </c>
      <c r="EM7316" t="s">
        <v>842</v>
      </c>
      <c r="EN7316">
        <v>400</v>
      </c>
    </row>
    <row r="7317" spans="137:144" ht="25.5" customHeight="1">
      <c r="EG7317" t="s">
        <v>841</v>
      </c>
      <c r="EH7317" t="s">
        <v>510</v>
      </c>
      <c r="EI7317" t="s">
        <v>511</v>
      </c>
      <c r="EM7317" t="s">
        <v>842</v>
      </c>
      <c r="EN7317">
        <v>450</v>
      </c>
    </row>
    <row r="7318" spans="137:144" ht="25.5" customHeight="1">
      <c r="EG7318" t="s">
        <v>841</v>
      </c>
      <c r="EH7318" t="s">
        <v>512</v>
      </c>
      <c r="EI7318" t="s">
        <v>151</v>
      </c>
      <c r="EM7318" t="s">
        <v>842</v>
      </c>
      <c r="EN7318">
        <v>400</v>
      </c>
    </row>
    <row r="7319" spans="137:144" ht="25.5" customHeight="1">
      <c r="EG7319" t="s">
        <v>841</v>
      </c>
      <c r="EH7319" t="s">
        <v>513</v>
      </c>
      <c r="EI7319" t="s">
        <v>314</v>
      </c>
      <c r="EM7319" t="s">
        <v>842</v>
      </c>
      <c r="EN7319">
        <v>250</v>
      </c>
    </row>
    <row r="7320" spans="137:144" ht="25.5" customHeight="1">
      <c r="EG7320" t="s">
        <v>841</v>
      </c>
      <c r="EH7320" t="s">
        <v>514</v>
      </c>
      <c r="EI7320" t="s">
        <v>155</v>
      </c>
      <c r="EM7320" t="s">
        <v>842</v>
      </c>
      <c r="EN7320">
        <v>250</v>
      </c>
    </row>
    <row r="7321" spans="137:144" ht="25.5" customHeight="1">
      <c r="EG7321" t="s">
        <v>841</v>
      </c>
      <c r="EH7321" t="s">
        <v>515</v>
      </c>
      <c r="EI7321" t="s">
        <v>516</v>
      </c>
      <c r="EM7321" t="s">
        <v>842</v>
      </c>
      <c r="EN7321">
        <v>400</v>
      </c>
    </row>
    <row r="7322" spans="137:144" ht="25.5" customHeight="1">
      <c r="EG7322" t="s">
        <v>841</v>
      </c>
      <c r="EH7322" t="s">
        <v>517</v>
      </c>
      <c r="EI7322" t="s">
        <v>154</v>
      </c>
      <c r="EM7322" t="s">
        <v>842</v>
      </c>
      <c r="EN7322">
        <v>300</v>
      </c>
    </row>
    <row r="7323" spans="137:144" ht="25.5" customHeight="1">
      <c r="EG7323" t="s">
        <v>841</v>
      </c>
      <c r="EH7323" t="s">
        <v>518</v>
      </c>
      <c r="EI7323" t="s">
        <v>156</v>
      </c>
      <c r="EM7323" t="s">
        <v>842</v>
      </c>
      <c r="EN7323">
        <v>550</v>
      </c>
    </row>
    <row r="7324" spans="137:144" ht="25.5" customHeight="1">
      <c r="EG7324" t="s">
        <v>841</v>
      </c>
      <c r="EH7324" t="s">
        <v>519</v>
      </c>
      <c r="EI7324" t="s">
        <v>323</v>
      </c>
      <c r="EM7324" t="s">
        <v>842</v>
      </c>
      <c r="EN7324">
        <v>150</v>
      </c>
    </row>
    <row r="7325" spans="137:144" ht="25.5" customHeight="1">
      <c r="EG7325" t="s">
        <v>841</v>
      </c>
      <c r="EH7325" t="s">
        <v>520</v>
      </c>
      <c r="EI7325" t="s">
        <v>163</v>
      </c>
      <c r="EM7325" t="s">
        <v>842</v>
      </c>
      <c r="EN7325">
        <v>150</v>
      </c>
    </row>
    <row r="7326" spans="137:144" ht="25.5" customHeight="1">
      <c r="EG7326" t="s">
        <v>841</v>
      </c>
      <c r="EH7326" t="s">
        <v>521</v>
      </c>
      <c r="EI7326" t="s">
        <v>522</v>
      </c>
      <c r="EM7326" t="s">
        <v>842</v>
      </c>
      <c r="EN7326">
        <v>1300</v>
      </c>
    </row>
    <row r="7327" spans="137:144" ht="25.5" customHeight="1">
      <c r="EG7327" t="s">
        <v>841</v>
      </c>
      <c r="EH7327" t="s">
        <v>523</v>
      </c>
      <c r="EI7327" t="s">
        <v>524</v>
      </c>
      <c r="EM7327" t="s">
        <v>842</v>
      </c>
      <c r="EN7327">
        <v>400</v>
      </c>
    </row>
    <row r="7328" spans="137:144" ht="25.5" customHeight="1">
      <c r="EG7328" t="s">
        <v>841</v>
      </c>
      <c r="EH7328" t="s">
        <v>525</v>
      </c>
      <c r="EI7328" t="s">
        <v>164</v>
      </c>
      <c r="EM7328" t="s">
        <v>842</v>
      </c>
      <c r="EN7328">
        <v>500</v>
      </c>
    </row>
    <row r="7329" spans="137:144" ht="25.5" customHeight="1">
      <c r="EG7329" t="s">
        <v>841</v>
      </c>
      <c r="EH7329" t="s">
        <v>526</v>
      </c>
      <c r="EI7329" t="s">
        <v>159</v>
      </c>
      <c r="EM7329" t="s">
        <v>842</v>
      </c>
      <c r="EN7329">
        <v>450</v>
      </c>
    </row>
    <row r="7330" spans="137:144" ht="25.5" customHeight="1">
      <c r="EG7330" t="s">
        <v>841</v>
      </c>
      <c r="EH7330" t="s">
        <v>527</v>
      </c>
      <c r="EI7330" t="s">
        <v>528</v>
      </c>
      <c r="EM7330" t="s">
        <v>842</v>
      </c>
      <c r="EN7330">
        <v>450</v>
      </c>
    </row>
    <row r="7331" spans="137:144" ht="25.5" customHeight="1">
      <c r="EG7331" t="s">
        <v>841</v>
      </c>
      <c r="EH7331" t="s">
        <v>529</v>
      </c>
      <c r="EI7331" t="s">
        <v>530</v>
      </c>
      <c r="EM7331" t="s">
        <v>842</v>
      </c>
      <c r="EN7331">
        <v>350</v>
      </c>
    </row>
    <row r="7332" spans="137:144" ht="25.5" customHeight="1">
      <c r="EG7332" t="s">
        <v>841</v>
      </c>
      <c r="EH7332" t="s">
        <v>531</v>
      </c>
      <c r="EI7332" t="s">
        <v>532</v>
      </c>
      <c r="EM7332" t="s">
        <v>842</v>
      </c>
      <c r="EN7332">
        <v>400</v>
      </c>
    </row>
    <row r="7333" spans="137:144" ht="25.5" customHeight="1">
      <c r="EG7333" t="s">
        <v>841</v>
      </c>
      <c r="EH7333" t="s">
        <v>533</v>
      </c>
      <c r="EI7333" t="s">
        <v>534</v>
      </c>
      <c r="EM7333" t="s">
        <v>842</v>
      </c>
      <c r="EN7333">
        <v>350</v>
      </c>
    </row>
    <row r="7334" spans="137:144" ht="25.5" customHeight="1">
      <c r="EG7334" t="s">
        <v>841</v>
      </c>
      <c r="EH7334" t="s">
        <v>535</v>
      </c>
      <c r="EI7334" t="s">
        <v>536</v>
      </c>
      <c r="EM7334" t="s">
        <v>842</v>
      </c>
      <c r="EN7334">
        <v>400</v>
      </c>
    </row>
    <row r="7335" spans="137:144" ht="25.5" customHeight="1">
      <c r="EG7335" t="s">
        <v>841</v>
      </c>
      <c r="EH7335" t="s">
        <v>537</v>
      </c>
      <c r="EI7335" t="s">
        <v>538</v>
      </c>
      <c r="EM7335" t="s">
        <v>842</v>
      </c>
      <c r="EN7335">
        <v>600</v>
      </c>
    </row>
    <row r="7336" spans="137:144" ht="25.5" customHeight="1">
      <c r="EG7336" t="s">
        <v>841</v>
      </c>
      <c r="EH7336" t="s">
        <v>539</v>
      </c>
      <c r="EI7336" t="s">
        <v>540</v>
      </c>
      <c r="EM7336" t="s">
        <v>842</v>
      </c>
      <c r="EN7336">
        <v>350</v>
      </c>
    </row>
    <row r="7337" spans="137:144" ht="25.5" customHeight="1">
      <c r="EG7337" t="s">
        <v>841</v>
      </c>
      <c r="EH7337" t="s">
        <v>541</v>
      </c>
      <c r="EI7337" t="s">
        <v>542</v>
      </c>
      <c r="EM7337" t="s">
        <v>842</v>
      </c>
      <c r="EN7337">
        <v>300</v>
      </c>
    </row>
    <row r="7338" spans="137:144" ht="25.5" customHeight="1">
      <c r="EG7338" t="s">
        <v>841</v>
      </c>
      <c r="EH7338" t="s">
        <v>543</v>
      </c>
      <c r="EI7338" t="s">
        <v>544</v>
      </c>
      <c r="EM7338" t="s">
        <v>842</v>
      </c>
      <c r="EN7338">
        <v>450</v>
      </c>
    </row>
    <row r="7339" spans="137:144" ht="25.5" customHeight="1">
      <c r="EG7339" t="s">
        <v>841</v>
      </c>
      <c r="EH7339" t="s">
        <v>545</v>
      </c>
      <c r="EI7339" t="s">
        <v>168</v>
      </c>
      <c r="EM7339" t="s">
        <v>842</v>
      </c>
      <c r="EN7339">
        <v>1750</v>
      </c>
    </row>
    <row r="7340" spans="137:144" ht="25.5" customHeight="1">
      <c r="EG7340" t="s">
        <v>841</v>
      </c>
      <c r="EH7340" t="s">
        <v>546</v>
      </c>
      <c r="EI7340" t="s">
        <v>170</v>
      </c>
      <c r="EM7340" t="s">
        <v>842</v>
      </c>
      <c r="EN7340">
        <v>550</v>
      </c>
    </row>
    <row r="7341" spans="137:144" ht="25.5" customHeight="1">
      <c r="EG7341" t="s">
        <v>841</v>
      </c>
      <c r="EH7341" t="s">
        <v>547</v>
      </c>
      <c r="EI7341" t="s">
        <v>548</v>
      </c>
      <c r="EM7341" t="s">
        <v>842</v>
      </c>
      <c r="EN7341">
        <v>200</v>
      </c>
    </row>
    <row r="7342" spans="137:144" ht="25.5" customHeight="1">
      <c r="EG7342" t="s">
        <v>841</v>
      </c>
      <c r="EH7342" t="s">
        <v>549</v>
      </c>
      <c r="EI7342" t="s">
        <v>330</v>
      </c>
      <c r="EM7342" t="s">
        <v>842</v>
      </c>
      <c r="EN7342">
        <v>450</v>
      </c>
    </row>
    <row r="7343" spans="137:144" ht="25.5" customHeight="1">
      <c r="EG7343" t="s">
        <v>841</v>
      </c>
      <c r="EH7343" t="s">
        <v>550</v>
      </c>
      <c r="EI7343" t="s">
        <v>551</v>
      </c>
      <c r="EM7343" t="s">
        <v>842</v>
      </c>
      <c r="EN7343">
        <v>750</v>
      </c>
    </row>
    <row r="7344" spans="137:144" ht="25.5" customHeight="1">
      <c r="EG7344" t="s">
        <v>841</v>
      </c>
      <c r="EH7344" t="s">
        <v>552</v>
      </c>
      <c r="EI7344" t="s">
        <v>553</v>
      </c>
      <c r="EM7344" t="s">
        <v>842</v>
      </c>
      <c r="EN7344">
        <v>400</v>
      </c>
    </row>
    <row r="7345" spans="137:144" ht="25.5" customHeight="1">
      <c r="EG7345" t="s">
        <v>841</v>
      </c>
      <c r="EH7345" t="s">
        <v>554</v>
      </c>
      <c r="EI7345" t="s">
        <v>329</v>
      </c>
      <c r="EM7345" t="s">
        <v>842</v>
      </c>
      <c r="EN7345">
        <v>250</v>
      </c>
    </row>
    <row r="7346" spans="137:144" ht="25.5" customHeight="1">
      <c r="EG7346" t="s">
        <v>841</v>
      </c>
      <c r="EH7346" t="s">
        <v>555</v>
      </c>
      <c r="EI7346" t="s">
        <v>556</v>
      </c>
      <c r="EM7346" t="s">
        <v>842</v>
      </c>
      <c r="EN7346">
        <v>650</v>
      </c>
    </row>
    <row r="7347" spans="137:144" ht="25.5" customHeight="1">
      <c r="EG7347" t="s">
        <v>841</v>
      </c>
      <c r="EH7347" t="s">
        <v>557</v>
      </c>
      <c r="EI7347" t="s">
        <v>558</v>
      </c>
      <c r="EM7347" t="s">
        <v>842</v>
      </c>
      <c r="EN7347">
        <v>500</v>
      </c>
    </row>
    <row r="7348" spans="137:144" ht="25.5" customHeight="1">
      <c r="EG7348" t="s">
        <v>841</v>
      </c>
      <c r="EH7348" t="s">
        <v>559</v>
      </c>
      <c r="EI7348" t="s">
        <v>560</v>
      </c>
      <c r="EM7348" t="s">
        <v>842</v>
      </c>
      <c r="EN7348">
        <v>550</v>
      </c>
    </row>
    <row r="7349" spans="137:144" ht="25.5" customHeight="1">
      <c r="EG7349" t="s">
        <v>841</v>
      </c>
      <c r="EH7349" t="s">
        <v>561</v>
      </c>
      <c r="EI7349" t="s">
        <v>177</v>
      </c>
      <c r="EM7349" t="s">
        <v>842</v>
      </c>
      <c r="EN7349">
        <v>500</v>
      </c>
    </row>
    <row r="7350" spans="137:144" ht="25.5" customHeight="1">
      <c r="EG7350" t="s">
        <v>841</v>
      </c>
      <c r="EH7350" t="s">
        <v>562</v>
      </c>
      <c r="EI7350" t="s">
        <v>563</v>
      </c>
      <c r="EM7350" t="s">
        <v>842</v>
      </c>
      <c r="EN7350">
        <v>450</v>
      </c>
    </row>
    <row r="7351" spans="137:144" ht="25.5" customHeight="1">
      <c r="EG7351" t="s">
        <v>841</v>
      </c>
      <c r="EH7351" t="s">
        <v>564</v>
      </c>
      <c r="EI7351" t="s">
        <v>565</v>
      </c>
      <c r="EM7351" t="s">
        <v>842</v>
      </c>
      <c r="EN7351">
        <v>400</v>
      </c>
    </row>
    <row r="7352" spans="137:144" ht="25.5" customHeight="1">
      <c r="EG7352" t="s">
        <v>841</v>
      </c>
      <c r="EH7352" t="s">
        <v>566</v>
      </c>
      <c r="EI7352" t="s">
        <v>567</v>
      </c>
      <c r="EM7352" t="s">
        <v>842</v>
      </c>
      <c r="EN7352">
        <v>500</v>
      </c>
    </row>
    <row r="7353" spans="137:144" ht="25.5" customHeight="1">
      <c r="EG7353" t="s">
        <v>841</v>
      </c>
      <c r="EH7353" t="s">
        <v>568</v>
      </c>
      <c r="EI7353" t="s">
        <v>183</v>
      </c>
      <c r="EM7353" t="s">
        <v>842</v>
      </c>
      <c r="EN7353">
        <v>250</v>
      </c>
    </row>
    <row r="7354" spans="137:144" ht="25.5" customHeight="1">
      <c r="EG7354" t="s">
        <v>841</v>
      </c>
      <c r="EH7354" t="s">
        <v>569</v>
      </c>
      <c r="EI7354" t="s">
        <v>187</v>
      </c>
      <c r="EM7354" t="s">
        <v>842</v>
      </c>
      <c r="EN7354">
        <v>350</v>
      </c>
    </row>
    <row r="7355" spans="137:144" ht="25.5" customHeight="1">
      <c r="EG7355" t="s">
        <v>841</v>
      </c>
      <c r="EH7355" t="s">
        <v>570</v>
      </c>
      <c r="EI7355" t="s">
        <v>571</v>
      </c>
      <c r="EM7355" t="s">
        <v>842</v>
      </c>
      <c r="EN7355">
        <v>450</v>
      </c>
    </row>
    <row r="7356" spans="137:144" ht="25.5" customHeight="1">
      <c r="EG7356" t="s">
        <v>841</v>
      </c>
      <c r="EH7356" t="s">
        <v>572</v>
      </c>
      <c r="EI7356" t="s">
        <v>333</v>
      </c>
      <c r="EM7356" t="s">
        <v>842</v>
      </c>
      <c r="EN7356">
        <v>350</v>
      </c>
    </row>
    <row r="7357" spans="137:144" ht="25.5" customHeight="1">
      <c r="EG7357" t="s">
        <v>841</v>
      </c>
      <c r="EH7357" t="s">
        <v>573</v>
      </c>
      <c r="EI7357" t="s">
        <v>574</v>
      </c>
      <c r="EM7357" t="s">
        <v>842</v>
      </c>
      <c r="EN7357">
        <v>400</v>
      </c>
    </row>
    <row r="7358" spans="137:144" ht="25.5" customHeight="1">
      <c r="EG7358" t="s">
        <v>841</v>
      </c>
      <c r="EH7358" t="s">
        <v>575</v>
      </c>
      <c r="EI7358" t="s">
        <v>576</v>
      </c>
      <c r="EM7358" t="s">
        <v>842</v>
      </c>
      <c r="EN7358">
        <v>650</v>
      </c>
    </row>
    <row r="7359" spans="137:144" ht="25.5" customHeight="1">
      <c r="EG7359" t="s">
        <v>841</v>
      </c>
      <c r="EH7359" t="s">
        <v>334</v>
      </c>
      <c r="EI7359" t="s">
        <v>577</v>
      </c>
      <c r="EM7359" t="s">
        <v>842</v>
      </c>
      <c r="EN7359">
        <v>250</v>
      </c>
    </row>
    <row r="7360" spans="137:144" ht="25.5" customHeight="1">
      <c r="EG7360" t="s">
        <v>841</v>
      </c>
      <c r="EH7360" t="s">
        <v>578</v>
      </c>
      <c r="EI7360" t="s">
        <v>189</v>
      </c>
      <c r="EM7360" t="s">
        <v>842</v>
      </c>
      <c r="EN7360">
        <v>200</v>
      </c>
    </row>
    <row r="7361" spans="137:144" ht="25.5" customHeight="1">
      <c r="EG7361" t="s">
        <v>841</v>
      </c>
      <c r="EH7361" t="s">
        <v>579</v>
      </c>
      <c r="EI7361" t="s">
        <v>580</v>
      </c>
      <c r="EM7361" t="s">
        <v>842</v>
      </c>
      <c r="EN7361">
        <v>450</v>
      </c>
    </row>
    <row r="7362" spans="137:144" ht="25.5" customHeight="1">
      <c r="EG7362" t="s">
        <v>841</v>
      </c>
      <c r="EH7362" t="s">
        <v>335</v>
      </c>
      <c r="EI7362" t="s">
        <v>581</v>
      </c>
      <c r="EM7362" t="s">
        <v>842</v>
      </c>
      <c r="EN7362">
        <v>800</v>
      </c>
    </row>
    <row r="7363" spans="137:144" ht="25.5" customHeight="1">
      <c r="EG7363" t="s">
        <v>841</v>
      </c>
      <c r="EH7363" t="s">
        <v>336</v>
      </c>
      <c r="EI7363" t="s">
        <v>582</v>
      </c>
      <c r="EM7363" t="s">
        <v>842</v>
      </c>
      <c r="EN7363">
        <v>350</v>
      </c>
    </row>
    <row r="7364" spans="137:144" ht="25.5" customHeight="1">
      <c r="EG7364" t="s">
        <v>841</v>
      </c>
      <c r="EH7364" t="s">
        <v>583</v>
      </c>
      <c r="EI7364" t="s">
        <v>584</v>
      </c>
      <c r="EM7364" t="s">
        <v>842</v>
      </c>
      <c r="EN7364">
        <v>450</v>
      </c>
    </row>
    <row r="7365" spans="137:144" ht="25.5" customHeight="1">
      <c r="EG7365" t="s">
        <v>841</v>
      </c>
      <c r="EH7365" t="s">
        <v>585</v>
      </c>
      <c r="EI7365" t="s">
        <v>586</v>
      </c>
      <c r="EM7365" t="s">
        <v>842</v>
      </c>
      <c r="EN7365">
        <v>450</v>
      </c>
    </row>
    <row r="7366" spans="137:144" ht="25.5" customHeight="1">
      <c r="EG7366" t="s">
        <v>841</v>
      </c>
      <c r="EH7366" t="s">
        <v>338</v>
      </c>
      <c r="EI7366" t="s">
        <v>587</v>
      </c>
      <c r="EM7366" t="s">
        <v>842</v>
      </c>
      <c r="EN7366">
        <v>550</v>
      </c>
    </row>
    <row r="7367" spans="137:144" ht="25.5" customHeight="1">
      <c r="EG7367" t="s">
        <v>841</v>
      </c>
      <c r="EH7367" t="s">
        <v>588</v>
      </c>
      <c r="EI7367" t="s">
        <v>589</v>
      </c>
      <c r="EM7367" t="s">
        <v>842</v>
      </c>
      <c r="EN7367">
        <v>400</v>
      </c>
    </row>
    <row r="7368" spans="137:144" ht="25.5" customHeight="1">
      <c r="EG7368" t="s">
        <v>841</v>
      </c>
      <c r="EH7368" t="s">
        <v>339</v>
      </c>
      <c r="EI7368" t="s">
        <v>590</v>
      </c>
      <c r="EM7368" t="s">
        <v>842</v>
      </c>
      <c r="EN7368">
        <v>550</v>
      </c>
    </row>
    <row r="7369" spans="137:144" ht="25.5" customHeight="1">
      <c r="EG7369" t="s">
        <v>841</v>
      </c>
      <c r="EH7369" t="s">
        <v>340</v>
      </c>
      <c r="EI7369" t="s">
        <v>591</v>
      </c>
      <c r="EM7369" t="s">
        <v>842</v>
      </c>
      <c r="EN7369">
        <v>300</v>
      </c>
    </row>
    <row r="7370" spans="137:144" ht="25.5" customHeight="1">
      <c r="EG7370" t="s">
        <v>841</v>
      </c>
      <c r="EH7370" t="s">
        <v>592</v>
      </c>
      <c r="EI7370" t="s">
        <v>593</v>
      </c>
      <c r="EM7370" t="s">
        <v>842</v>
      </c>
      <c r="EN7370">
        <v>400</v>
      </c>
    </row>
    <row r="7371" spans="137:144" ht="25.5" customHeight="1">
      <c r="EG7371" t="s">
        <v>841</v>
      </c>
      <c r="EH7371" t="s">
        <v>594</v>
      </c>
      <c r="EI7371" t="s">
        <v>342</v>
      </c>
      <c r="EM7371" t="s">
        <v>842</v>
      </c>
      <c r="EN7371">
        <v>150</v>
      </c>
    </row>
    <row r="7372" spans="137:144" ht="25.5" customHeight="1">
      <c r="EG7372" t="s">
        <v>841</v>
      </c>
      <c r="EH7372" t="s">
        <v>595</v>
      </c>
      <c r="EI7372" t="s">
        <v>596</v>
      </c>
      <c r="EM7372" t="s">
        <v>842</v>
      </c>
      <c r="EN7372">
        <v>400</v>
      </c>
    </row>
    <row r="7373" spans="137:144" ht="25.5" customHeight="1">
      <c r="EG7373" t="s">
        <v>841</v>
      </c>
      <c r="EH7373" t="s">
        <v>597</v>
      </c>
      <c r="EI7373" t="s">
        <v>203</v>
      </c>
      <c r="EM7373" t="s">
        <v>842</v>
      </c>
      <c r="EN7373">
        <v>400</v>
      </c>
    </row>
    <row r="7374" spans="137:144" ht="25.5" customHeight="1">
      <c r="EG7374" t="s">
        <v>841</v>
      </c>
      <c r="EH7374" t="s">
        <v>598</v>
      </c>
      <c r="EI7374" t="s">
        <v>206</v>
      </c>
      <c r="EM7374" t="s">
        <v>842</v>
      </c>
      <c r="EN7374">
        <v>600</v>
      </c>
    </row>
    <row r="7375" spans="137:144" ht="25.5" customHeight="1">
      <c r="EG7375" t="s">
        <v>841</v>
      </c>
      <c r="EH7375" t="s">
        <v>599</v>
      </c>
      <c r="EI7375" t="s">
        <v>600</v>
      </c>
      <c r="EM7375" t="s">
        <v>842</v>
      </c>
      <c r="EN7375">
        <v>200</v>
      </c>
    </row>
    <row r="7376" spans="137:144" ht="25.5" customHeight="1">
      <c r="EG7376" t="s">
        <v>841</v>
      </c>
      <c r="EH7376" t="s">
        <v>601</v>
      </c>
      <c r="EI7376" t="s">
        <v>209</v>
      </c>
      <c r="EM7376" t="s">
        <v>842</v>
      </c>
      <c r="EN7376">
        <v>150</v>
      </c>
    </row>
    <row r="7377" spans="137:144" ht="25.5" customHeight="1">
      <c r="EG7377" t="s">
        <v>841</v>
      </c>
      <c r="EH7377" t="s">
        <v>602</v>
      </c>
      <c r="EI7377" t="s">
        <v>211</v>
      </c>
      <c r="EM7377" t="s">
        <v>842</v>
      </c>
      <c r="EN7377">
        <v>350</v>
      </c>
    </row>
    <row r="7378" spans="137:144" ht="25.5" customHeight="1">
      <c r="EG7378" t="s">
        <v>841</v>
      </c>
      <c r="EH7378" t="s">
        <v>603</v>
      </c>
      <c r="EI7378" t="s">
        <v>604</v>
      </c>
      <c r="EM7378" t="s">
        <v>842</v>
      </c>
      <c r="EN7378">
        <v>200</v>
      </c>
    </row>
    <row r="7379" spans="137:144" ht="25.5" customHeight="1">
      <c r="EG7379" t="s">
        <v>841</v>
      </c>
      <c r="EH7379" t="s">
        <v>605</v>
      </c>
      <c r="EI7379" t="s">
        <v>606</v>
      </c>
      <c r="EM7379" t="s">
        <v>842</v>
      </c>
      <c r="EN7379">
        <v>650</v>
      </c>
    </row>
    <row r="7380" spans="137:144" ht="25.5" customHeight="1">
      <c r="EG7380" t="s">
        <v>841</v>
      </c>
      <c r="EH7380" t="s">
        <v>607</v>
      </c>
      <c r="EI7380" t="s">
        <v>214</v>
      </c>
      <c r="EM7380" t="s">
        <v>842</v>
      </c>
      <c r="EN7380">
        <v>650</v>
      </c>
    </row>
    <row r="7381" spans="137:144" ht="25.5" customHeight="1">
      <c r="EG7381" t="s">
        <v>841</v>
      </c>
      <c r="EH7381" t="s">
        <v>608</v>
      </c>
      <c r="EI7381" t="s">
        <v>213</v>
      </c>
      <c r="EM7381" t="s">
        <v>842</v>
      </c>
      <c r="EN7381">
        <v>550</v>
      </c>
    </row>
    <row r="7382" spans="137:144" ht="25.5" customHeight="1">
      <c r="EG7382" t="s">
        <v>841</v>
      </c>
      <c r="EH7382" t="s">
        <v>609</v>
      </c>
      <c r="EI7382" t="s">
        <v>216</v>
      </c>
      <c r="EM7382" t="s">
        <v>842</v>
      </c>
      <c r="EN7382">
        <v>350</v>
      </c>
    </row>
    <row r="7383" spans="137:144" ht="25.5" customHeight="1">
      <c r="EG7383" t="s">
        <v>841</v>
      </c>
      <c r="EH7383" t="s">
        <v>610</v>
      </c>
      <c r="EI7383" t="s">
        <v>611</v>
      </c>
      <c r="EM7383" t="s">
        <v>842</v>
      </c>
      <c r="EN7383">
        <v>300</v>
      </c>
    </row>
    <row r="7384" spans="137:144" ht="25.5" customHeight="1">
      <c r="EG7384" t="s">
        <v>841</v>
      </c>
      <c r="EH7384" t="s">
        <v>612</v>
      </c>
      <c r="EI7384" t="s">
        <v>613</v>
      </c>
      <c r="EM7384" t="s">
        <v>842</v>
      </c>
      <c r="EN7384">
        <v>550</v>
      </c>
    </row>
    <row r="7385" spans="137:144" ht="25.5" customHeight="1">
      <c r="EG7385" t="s">
        <v>841</v>
      </c>
      <c r="EH7385" t="s">
        <v>614</v>
      </c>
      <c r="EI7385" t="s">
        <v>844</v>
      </c>
      <c r="EM7385" t="s">
        <v>842</v>
      </c>
      <c r="EN7385">
        <v>300</v>
      </c>
    </row>
    <row r="7386" spans="137:144" ht="25.5" customHeight="1">
      <c r="EG7386" t="s">
        <v>841</v>
      </c>
      <c r="EH7386" t="s">
        <v>615</v>
      </c>
      <c r="EI7386" t="s">
        <v>616</v>
      </c>
      <c r="EM7386" t="s">
        <v>842</v>
      </c>
      <c r="EN7386">
        <v>250</v>
      </c>
    </row>
    <row r="7387" spans="137:144" ht="25.5" customHeight="1">
      <c r="EG7387" t="s">
        <v>841</v>
      </c>
      <c r="EH7387" t="s">
        <v>617</v>
      </c>
      <c r="EI7387" t="s">
        <v>222</v>
      </c>
      <c r="EM7387" t="s">
        <v>842</v>
      </c>
      <c r="EN7387">
        <v>650</v>
      </c>
    </row>
    <row r="7388" spans="137:144" ht="25.5" customHeight="1">
      <c r="EG7388" t="s">
        <v>841</v>
      </c>
      <c r="EH7388" t="s">
        <v>618</v>
      </c>
      <c r="EI7388" t="s">
        <v>619</v>
      </c>
      <c r="EM7388" t="s">
        <v>842</v>
      </c>
      <c r="EN7388">
        <v>400</v>
      </c>
    </row>
    <row r="7389" spans="137:144" ht="25.5" customHeight="1">
      <c r="EG7389" t="s">
        <v>841</v>
      </c>
      <c r="EH7389" t="s">
        <v>620</v>
      </c>
      <c r="EI7389" t="s">
        <v>242</v>
      </c>
      <c r="EM7389" t="s">
        <v>842</v>
      </c>
      <c r="EN7389">
        <v>300</v>
      </c>
    </row>
    <row r="7390" spans="137:144" ht="25.5" customHeight="1">
      <c r="EG7390" t="s">
        <v>841</v>
      </c>
      <c r="EH7390" t="s">
        <v>621</v>
      </c>
      <c r="EI7390" t="s">
        <v>622</v>
      </c>
      <c r="EM7390" t="s">
        <v>842</v>
      </c>
      <c r="EN7390">
        <v>550</v>
      </c>
    </row>
    <row r="7391" spans="137:144" ht="25.5" customHeight="1">
      <c r="EG7391" t="s">
        <v>841</v>
      </c>
      <c r="EH7391" t="s">
        <v>623</v>
      </c>
      <c r="EI7391" t="s">
        <v>624</v>
      </c>
      <c r="EM7391" t="s">
        <v>842</v>
      </c>
      <c r="EN7391">
        <v>350</v>
      </c>
    </row>
    <row r="7392" spans="137:144" ht="25.5" customHeight="1">
      <c r="EG7392" t="s">
        <v>841</v>
      </c>
      <c r="EH7392" t="s">
        <v>625</v>
      </c>
      <c r="EI7392" t="s">
        <v>626</v>
      </c>
      <c r="EM7392" t="s">
        <v>842</v>
      </c>
      <c r="EN7392">
        <v>400</v>
      </c>
    </row>
    <row r="7393" spans="137:144" ht="25.5" customHeight="1">
      <c r="EG7393" t="s">
        <v>841</v>
      </c>
      <c r="EH7393" t="s">
        <v>627</v>
      </c>
      <c r="EI7393" t="s">
        <v>628</v>
      </c>
      <c r="EM7393" t="s">
        <v>842</v>
      </c>
      <c r="EN7393">
        <v>300</v>
      </c>
    </row>
    <row r="7394" spans="137:144" ht="25.5" customHeight="1">
      <c r="EG7394" t="s">
        <v>841</v>
      </c>
      <c r="EH7394" t="s">
        <v>629</v>
      </c>
      <c r="EI7394" t="s">
        <v>630</v>
      </c>
      <c r="EM7394" t="s">
        <v>842</v>
      </c>
      <c r="EN7394">
        <v>400</v>
      </c>
    </row>
    <row r="7395" spans="137:144" ht="25.5" customHeight="1">
      <c r="EG7395" t="s">
        <v>841</v>
      </c>
      <c r="EH7395" t="s">
        <v>631</v>
      </c>
      <c r="EI7395" t="s">
        <v>632</v>
      </c>
      <c r="EM7395" t="s">
        <v>842</v>
      </c>
      <c r="EN7395">
        <v>350</v>
      </c>
    </row>
    <row r="7396" spans="137:144" ht="25.5" customHeight="1">
      <c r="EG7396" t="s">
        <v>841</v>
      </c>
      <c r="EH7396" t="s">
        <v>633</v>
      </c>
      <c r="EI7396" t="s">
        <v>634</v>
      </c>
      <c r="EM7396" t="s">
        <v>842</v>
      </c>
      <c r="EN7396">
        <v>200</v>
      </c>
    </row>
    <row r="7397" spans="137:144" ht="25.5" customHeight="1">
      <c r="EG7397" t="s">
        <v>841</v>
      </c>
      <c r="EH7397" t="s">
        <v>635</v>
      </c>
      <c r="EI7397" t="s">
        <v>226</v>
      </c>
      <c r="EM7397" t="s">
        <v>842</v>
      </c>
      <c r="EN7397">
        <v>400</v>
      </c>
    </row>
    <row r="7398" spans="137:144" ht="25.5" customHeight="1">
      <c r="EG7398" t="s">
        <v>841</v>
      </c>
      <c r="EH7398" t="s">
        <v>636</v>
      </c>
      <c r="EI7398" t="s">
        <v>228</v>
      </c>
      <c r="EM7398" t="s">
        <v>842</v>
      </c>
      <c r="EN7398">
        <v>450</v>
      </c>
    </row>
    <row r="7399" spans="137:144" ht="25.5" customHeight="1">
      <c r="EG7399" t="s">
        <v>841</v>
      </c>
      <c r="EH7399" t="s">
        <v>637</v>
      </c>
      <c r="EI7399" t="s">
        <v>350</v>
      </c>
      <c r="EM7399" t="s">
        <v>842</v>
      </c>
      <c r="EN7399">
        <v>250</v>
      </c>
    </row>
    <row r="7400" spans="137:144" ht="25.5" customHeight="1">
      <c r="EG7400" t="s">
        <v>841</v>
      </c>
      <c r="EH7400" t="s">
        <v>638</v>
      </c>
      <c r="EI7400" t="s">
        <v>639</v>
      </c>
      <c r="EM7400" t="s">
        <v>842</v>
      </c>
      <c r="EN7400">
        <v>300</v>
      </c>
    </row>
    <row r="7401" spans="137:144" ht="25.5" customHeight="1">
      <c r="EG7401" t="s">
        <v>841</v>
      </c>
      <c r="EH7401" t="s">
        <v>640</v>
      </c>
      <c r="EI7401" t="s">
        <v>641</v>
      </c>
      <c r="EM7401" t="s">
        <v>842</v>
      </c>
      <c r="EN7401">
        <v>150</v>
      </c>
    </row>
    <row r="7402" spans="137:144" ht="25.5" customHeight="1">
      <c r="EG7402" t="s">
        <v>841</v>
      </c>
      <c r="EH7402" t="s">
        <v>642</v>
      </c>
      <c r="EI7402" t="s">
        <v>349</v>
      </c>
      <c r="EM7402" t="s">
        <v>842</v>
      </c>
      <c r="EN7402">
        <v>300</v>
      </c>
    </row>
    <row r="7403" spans="137:144" ht="25.5" customHeight="1">
      <c r="EG7403" t="s">
        <v>841</v>
      </c>
      <c r="EH7403" t="s">
        <v>643</v>
      </c>
      <c r="EI7403" t="s">
        <v>644</v>
      </c>
      <c r="EM7403" t="s">
        <v>842</v>
      </c>
      <c r="EN7403">
        <v>400</v>
      </c>
    </row>
    <row r="7404" spans="137:144" ht="25.5" customHeight="1">
      <c r="EG7404" t="s">
        <v>841</v>
      </c>
      <c r="EH7404" t="s">
        <v>645</v>
      </c>
      <c r="EI7404" t="s">
        <v>230</v>
      </c>
      <c r="EM7404" t="s">
        <v>842</v>
      </c>
      <c r="EN7404">
        <v>150</v>
      </c>
    </row>
    <row r="7405" spans="137:144" ht="25.5" customHeight="1">
      <c r="EG7405" t="s">
        <v>841</v>
      </c>
      <c r="EH7405" t="s">
        <v>646</v>
      </c>
      <c r="EI7405" t="s">
        <v>647</v>
      </c>
      <c r="EM7405" t="s">
        <v>842</v>
      </c>
      <c r="EN7405">
        <v>350</v>
      </c>
    </row>
    <row r="7406" spans="137:144" ht="25.5" customHeight="1">
      <c r="EG7406" t="s">
        <v>841</v>
      </c>
      <c r="EH7406" t="s">
        <v>648</v>
      </c>
      <c r="EI7406" t="s">
        <v>235</v>
      </c>
      <c r="EM7406" t="s">
        <v>842</v>
      </c>
      <c r="EN7406">
        <v>400</v>
      </c>
    </row>
    <row r="7407" spans="137:144" ht="25.5" customHeight="1">
      <c r="EG7407" t="s">
        <v>841</v>
      </c>
      <c r="EH7407" t="s">
        <v>649</v>
      </c>
      <c r="EI7407" t="s">
        <v>650</v>
      </c>
      <c r="EM7407" t="s">
        <v>842</v>
      </c>
      <c r="EN7407">
        <v>200</v>
      </c>
    </row>
    <row r="7408" spans="137:144" ht="25.5" customHeight="1">
      <c r="EG7408" t="s">
        <v>841</v>
      </c>
      <c r="EH7408" t="s">
        <v>651</v>
      </c>
      <c r="EI7408" t="s">
        <v>352</v>
      </c>
      <c r="EM7408" t="s">
        <v>842</v>
      </c>
      <c r="EN7408">
        <v>550</v>
      </c>
    </row>
    <row r="7409" spans="137:144" ht="25.5" customHeight="1">
      <c r="EG7409" t="s">
        <v>841</v>
      </c>
      <c r="EH7409" t="s">
        <v>652</v>
      </c>
      <c r="EI7409" t="s">
        <v>232</v>
      </c>
      <c r="EM7409" t="s">
        <v>842</v>
      </c>
      <c r="EN7409">
        <v>300</v>
      </c>
    </row>
    <row r="7410" spans="137:144" ht="25.5" customHeight="1">
      <c r="EG7410" t="s">
        <v>841</v>
      </c>
      <c r="EH7410" t="s">
        <v>653</v>
      </c>
      <c r="EI7410" t="s">
        <v>654</v>
      </c>
      <c r="EM7410" t="s">
        <v>842</v>
      </c>
      <c r="EN7410">
        <v>400</v>
      </c>
    </row>
    <row r="7411" spans="137:144" ht="25.5" customHeight="1">
      <c r="EG7411" t="s">
        <v>841</v>
      </c>
      <c r="EH7411" t="s">
        <v>655</v>
      </c>
      <c r="EI7411" t="s">
        <v>656</v>
      </c>
      <c r="EM7411" t="s">
        <v>842</v>
      </c>
      <c r="EN7411">
        <v>800</v>
      </c>
    </row>
    <row r="7412" spans="137:144" ht="25.5" customHeight="1">
      <c r="EG7412" t="s">
        <v>841</v>
      </c>
      <c r="EH7412" t="s">
        <v>657</v>
      </c>
      <c r="EI7412" t="s">
        <v>658</v>
      </c>
      <c r="EM7412" t="s">
        <v>842</v>
      </c>
      <c r="EN7412">
        <v>300</v>
      </c>
    </row>
    <row r="7413" spans="137:144" ht="25.5" customHeight="1">
      <c r="EG7413" t="s">
        <v>841</v>
      </c>
      <c r="EH7413" t="s">
        <v>659</v>
      </c>
      <c r="EI7413" t="s">
        <v>240</v>
      </c>
      <c r="EM7413" t="s">
        <v>842</v>
      </c>
      <c r="EN7413">
        <v>600</v>
      </c>
    </row>
    <row r="7414" spans="137:144" ht="25.5" customHeight="1">
      <c r="EG7414" t="s">
        <v>841</v>
      </c>
      <c r="EH7414" t="s">
        <v>660</v>
      </c>
      <c r="EI7414" t="s">
        <v>661</v>
      </c>
      <c r="EM7414" t="s">
        <v>842</v>
      </c>
      <c r="EN7414">
        <v>500</v>
      </c>
    </row>
    <row r="7415" spans="137:144" ht="25.5" customHeight="1">
      <c r="EG7415" t="s">
        <v>841</v>
      </c>
      <c r="EH7415" t="s">
        <v>662</v>
      </c>
      <c r="EI7415" t="s">
        <v>663</v>
      </c>
      <c r="EM7415" t="s">
        <v>842</v>
      </c>
      <c r="EN7415">
        <v>300</v>
      </c>
    </row>
    <row r="7416" spans="137:144" ht="25.5" customHeight="1">
      <c r="EG7416" t="s">
        <v>841</v>
      </c>
      <c r="EH7416" t="s">
        <v>664</v>
      </c>
      <c r="EI7416" t="s">
        <v>665</v>
      </c>
      <c r="EM7416" t="s">
        <v>842</v>
      </c>
      <c r="EN7416">
        <v>750</v>
      </c>
    </row>
    <row r="7417" spans="137:144" ht="25.5" customHeight="1">
      <c r="EG7417" t="s">
        <v>841</v>
      </c>
      <c r="EH7417" t="s">
        <v>666</v>
      </c>
      <c r="EI7417" t="s">
        <v>667</v>
      </c>
      <c r="EM7417" t="s">
        <v>842</v>
      </c>
      <c r="EN7417">
        <v>650</v>
      </c>
    </row>
    <row r="7418" spans="137:144" ht="25.5" customHeight="1">
      <c r="EG7418" t="s">
        <v>841</v>
      </c>
      <c r="EH7418" t="s">
        <v>668</v>
      </c>
      <c r="EI7418" t="s">
        <v>244</v>
      </c>
      <c r="EM7418" t="s">
        <v>842</v>
      </c>
      <c r="EN7418">
        <v>550</v>
      </c>
    </row>
    <row r="7419" spans="137:144" ht="25.5" customHeight="1">
      <c r="EG7419" t="s">
        <v>841</v>
      </c>
      <c r="EH7419" t="s">
        <v>669</v>
      </c>
      <c r="EI7419" t="s">
        <v>670</v>
      </c>
      <c r="EM7419" t="s">
        <v>842</v>
      </c>
      <c r="EN7419">
        <v>1000</v>
      </c>
    </row>
    <row r="7420" spans="137:144" ht="25.5" customHeight="1">
      <c r="EG7420" t="s">
        <v>841</v>
      </c>
      <c r="EH7420" t="s">
        <v>353</v>
      </c>
      <c r="EI7420" t="s">
        <v>247</v>
      </c>
      <c r="EM7420" t="s">
        <v>842</v>
      </c>
      <c r="EN7420">
        <v>300</v>
      </c>
    </row>
    <row r="7421" spans="137:144" ht="25.5" customHeight="1">
      <c r="EG7421" t="s">
        <v>841</v>
      </c>
      <c r="EH7421" t="s">
        <v>254</v>
      </c>
      <c r="EI7421" t="s">
        <v>255</v>
      </c>
      <c r="EM7421" t="s">
        <v>842</v>
      </c>
      <c r="EN7421">
        <v>300</v>
      </c>
    </row>
    <row r="7422" spans="137:144" ht="25.5" customHeight="1">
      <c r="EG7422" t="s">
        <v>841</v>
      </c>
      <c r="EH7422" t="s">
        <v>671</v>
      </c>
      <c r="EI7422" t="s">
        <v>251</v>
      </c>
      <c r="EM7422" t="s">
        <v>842</v>
      </c>
      <c r="EN7422">
        <v>300</v>
      </c>
    </row>
    <row r="7423" spans="137:144" ht="25.5" customHeight="1">
      <c r="EG7423" t="s">
        <v>841</v>
      </c>
      <c r="EH7423" t="s">
        <v>672</v>
      </c>
      <c r="EI7423" t="s">
        <v>256</v>
      </c>
      <c r="EM7423" t="s">
        <v>842</v>
      </c>
      <c r="EN7423">
        <v>300</v>
      </c>
    </row>
    <row r="7424" spans="137:144" ht="25.5" customHeight="1">
      <c r="EG7424" t="s">
        <v>841</v>
      </c>
      <c r="EH7424" t="s">
        <v>673</v>
      </c>
      <c r="EI7424" t="s">
        <v>264</v>
      </c>
      <c r="EM7424" t="s">
        <v>842</v>
      </c>
      <c r="EN7424">
        <v>200</v>
      </c>
    </row>
    <row r="7425" spans="137:144" ht="25.5" customHeight="1">
      <c r="EG7425" t="s">
        <v>841</v>
      </c>
      <c r="EH7425" t="s">
        <v>674</v>
      </c>
      <c r="EI7425" t="s">
        <v>266</v>
      </c>
      <c r="EM7425" t="s">
        <v>842</v>
      </c>
      <c r="EN7425">
        <v>450</v>
      </c>
    </row>
    <row r="7426" spans="137:144" ht="25.5" customHeight="1">
      <c r="EG7426" t="s">
        <v>841</v>
      </c>
      <c r="EH7426" t="s">
        <v>675</v>
      </c>
      <c r="EI7426" t="s">
        <v>267</v>
      </c>
      <c r="EM7426" t="s">
        <v>842</v>
      </c>
      <c r="EN7426">
        <v>200</v>
      </c>
    </row>
    <row r="7427" spans="137:144" ht="25.5" customHeight="1">
      <c r="EG7427" t="s">
        <v>841</v>
      </c>
      <c r="EH7427" t="s">
        <v>676</v>
      </c>
      <c r="EI7427" t="s">
        <v>268</v>
      </c>
      <c r="EM7427" t="s">
        <v>842</v>
      </c>
      <c r="EN7427">
        <v>150</v>
      </c>
    </row>
    <row r="7428" spans="137:144" ht="25.5" customHeight="1">
      <c r="EG7428" t="s">
        <v>841</v>
      </c>
      <c r="EH7428" t="s">
        <v>677</v>
      </c>
      <c r="EI7428" t="s">
        <v>678</v>
      </c>
      <c r="EM7428" t="s">
        <v>842</v>
      </c>
      <c r="EN7428">
        <v>250</v>
      </c>
    </row>
    <row r="7429" spans="137:144" ht="25.5" customHeight="1">
      <c r="EG7429" t="s">
        <v>841</v>
      </c>
      <c r="EH7429" t="s">
        <v>679</v>
      </c>
      <c r="EI7429" t="s">
        <v>270</v>
      </c>
      <c r="EM7429" t="s">
        <v>842</v>
      </c>
      <c r="EN7429">
        <v>650</v>
      </c>
    </row>
    <row r="7430" spans="137:144" ht="25.5" customHeight="1">
      <c r="EG7430" t="s">
        <v>841</v>
      </c>
      <c r="EH7430" t="s">
        <v>3613</v>
      </c>
      <c r="EI7430" t="s">
        <v>1954</v>
      </c>
      <c r="EM7430" t="s">
        <v>842</v>
      </c>
      <c r="EN7430">
        <v>200</v>
      </c>
    </row>
    <row r="7431" spans="137:144" ht="25.5" customHeight="1">
      <c r="EG7431" t="s">
        <v>841</v>
      </c>
      <c r="EH7431" t="s">
        <v>3614</v>
      </c>
      <c r="EI7431" t="s">
        <v>3615</v>
      </c>
      <c r="EM7431" t="s">
        <v>842</v>
      </c>
      <c r="EN7431">
        <v>200</v>
      </c>
    </row>
    <row r="7432" spans="137:144" ht="25.5" customHeight="1">
      <c r="EG7432" t="s">
        <v>841</v>
      </c>
      <c r="EH7432" t="s">
        <v>3616</v>
      </c>
      <c r="EI7432" t="s">
        <v>3617</v>
      </c>
      <c r="EM7432" t="s">
        <v>842</v>
      </c>
      <c r="EN7432">
        <v>150</v>
      </c>
    </row>
    <row r="7433" spans="137:144" ht="25.5" customHeight="1">
      <c r="EG7433" t="s">
        <v>841</v>
      </c>
      <c r="EH7433" t="s">
        <v>3618</v>
      </c>
      <c r="EI7433" t="s">
        <v>3619</v>
      </c>
      <c r="EM7433" t="s">
        <v>842</v>
      </c>
      <c r="EN7433">
        <v>200</v>
      </c>
    </row>
    <row r="7434" spans="137:144" ht="25.5" customHeight="1">
      <c r="EG7434" t="s">
        <v>841</v>
      </c>
      <c r="EH7434" t="s">
        <v>3620</v>
      </c>
      <c r="EI7434" t="s">
        <v>3621</v>
      </c>
      <c r="EM7434" t="s">
        <v>842</v>
      </c>
      <c r="EN7434">
        <v>250</v>
      </c>
    </row>
    <row r="7435" spans="137:144" ht="25.5" customHeight="1">
      <c r="EG7435" t="s">
        <v>841</v>
      </c>
      <c r="EH7435" t="s">
        <v>3622</v>
      </c>
      <c r="EI7435" t="s">
        <v>3623</v>
      </c>
      <c r="EM7435" t="s">
        <v>842</v>
      </c>
      <c r="EN7435">
        <v>150</v>
      </c>
    </row>
    <row r="7436" spans="137:144" ht="25.5" customHeight="1">
      <c r="EG7436" t="s">
        <v>841</v>
      </c>
      <c r="EH7436" t="s">
        <v>3624</v>
      </c>
      <c r="EI7436" t="s">
        <v>3625</v>
      </c>
      <c r="EM7436" t="s">
        <v>842</v>
      </c>
      <c r="EN7436">
        <v>400</v>
      </c>
    </row>
    <row r="7437" spans="137:144" ht="25.5" customHeight="1">
      <c r="EG7437" t="s">
        <v>841</v>
      </c>
      <c r="EH7437" t="s">
        <v>3626</v>
      </c>
      <c r="EI7437" t="s">
        <v>3627</v>
      </c>
      <c r="EM7437" t="s">
        <v>842</v>
      </c>
      <c r="EN7437">
        <v>150</v>
      </c>
    </row>
    <row r="7438" spans="137:144" ht="25.5" customHeight="1">
      <c r="EG7438" t="s">
        <v>841</v>
      </c>
      <c r="EH7438" t="s">
        <v>3628</v>
      </c>
      <c r="EI7438" t="s">
        <v>3629</v>
      </c>
      <c r="EM7438" t="s">
        <v>842</v>
      </c>
      <c r="EN7438">
        <v>200</v>
      </c>
    </row>
    <row r="7439" spans="137:144" ht="25.5" customHeight="1">
      <c r="EG7439" t="s">
        <v>841</v>
      </c>
      <c r="EH7439" t="s">
        <v>3630</v>
      </c>
      <c r="EI7439" t="s">
        <v>3631</v>
      </c>
      <c r="EM7439" t="s">
        <v>842</v>
      </c>
      <c r="EN7439">
        <v>500</v>
      </c>
    </row>
    <row r="7440" spans="137:144" ht="25.5" customHeight="1">
      <c r="EG7440" t="s">
        <v>841</v>
      </c>
      <c r="EH7440" t="s">
        <v>3632</v>
      </c>
      <c r="EI7440" t="s">
        <v>3633</v>
      </c>
      <c r="EM7440" t="s">
        <v>842</v>
      </c>
      <c r="EN7440">
        <v>200</v>
      </c>
    </row>
    <row r="7441" spans="137:144" ht="25.5" customHeight="1">
      <c r="EG7441" t="s">
        <v>841</v>
      </c>
      <c r="EH7441" t="s">
        <v>3634</v>
      </c>
      <c r="EI7441" t="s">
        <v>3635</v>
      </c>
      <c r="EM7441" t="s">
        <v>842</v>
      </c>
      <c r="EN7441">
        <v>200</v>
      </c>
    </row>
    <row r="7442" spans="137:144" ht="25.5" customHeight="1">
      <c r="EG7442" t="s">
        <v>841</v>
      </c>
      <c r="EH7442" t="s">
        <v>3636</v>
      </c>
      <c r="EI7442" t="s">
        <v>3637</v>
      </c>
      <c r="EM7442" t="s">
        <v>842</v>
      </c>
      <c r="EN7442">
        <v>200</v>
      </c>
    </row>
    <row r="7443" spans="137:144" ht="25.5" customHeight="1">
      <c r="EG7443" t="s">
        <v>841</v>
      </c>
      <c r="EH7443" t="s">
        <v>3638</v>
      </c>
      <c r="EI7443" t="s">
        <v>3639</v>
      </c>
      <c r="EM7443" t="s">
        <v>842</v>
      </c>
      <c r="EN7443">
        <v>250</v>
      </c>
    </row>
    <row r="7444" spans="137:144" ht="25.5" customHeight="1">
      <c r="EG7444" t="s">
        <v>841</v>
      </c>
      <c r="EH7444" t="s">
        <v>3640</v>
      </c>
      <c r="EI7444" t="s">
        <v>3641</v>
      </c>
      <c r="EM7444" t="s">
        <v>842</v>
      </c>
      <c r="EN7444">
        <v>250</v>
      </c>
    </row>
    <row r="7445" spans="137:144" ht="25.5" customHeight="1">
      <c r="EG7445" t="s">
        <v>841</v>
      </c>
      <c r="EH7445" t="s">
        <v>3642</v>
      </c>
      <c r="EI7445" t="s">
        <v>3643</v>
      </c>
      <c r="EM7445" t="s">
        <v>842</v>
      </c>
      <c r="EN7445">
        <v>500</v>
      </c>
    </row>
    <row r="7446" spans="137:144" ht="25.5" customHeight="1">
      <c r="EG7446" t="s">
        <v>841</v>
      </c>
      <c r="EH7446" t="s">
        <v>3644</v>
      </c>
      <c r="EI7446" t="s">
        <v>3645</v>
      </c>
      <c r="EM7446" t="s">
        <v>842</v>
      </c>
      <c r="EN7446">
        <v>200</v>
      </c>
    </row>
    <row r="7447" spans="137:144" ht="25.5" customHeight="1">
      <c r="EG7447" t="s">
        <v>841</v>
      </c>
      <c r="EH7447" t="s">
        <v>3646</v>
      </c>
      <c r="EI7447" t="s">
        <v>3647</v>
      </c>
      <c r="EM7447" t="s">
        <v>842</v>
      </c>
      <c r="EN7447">
        <v>100</v>
      </c>
    </row>
    <row r="7448" spans="137:144" ht="25.5" customHeight="1">
      <c r="EG7448" t="s">
        <v>841</v>
      </c>
      <c r="EH7448" t="s">
        <v>3648</v>
      </c>
      <c r="EI7448" t="s">
        <v>3649</v>
      </c>
      <c r="EM7448" t="s">
        <v>842</v>
      </c>
      <c r="EN7448">
        <v>200</v>
      </c>
    </row>
    <row r="7449" spans="137:144" ht="25.5" customHeight="1">
      <c r="EG7449" t="s">
        <v>841</v>
      </c>
      <c r="EH7449" t="s">
        <v>3650</v>
      </c>
      <c r="EI7449" t="s">
        <v>3651</v>
      </c>
      <c r="EM7449" t="s">
        <v>842</v>
      </c>
      <c r="EN7449">
        <v>150</v>
      </c>
    </row>
    <row r="7450" spans="137:144" ht="25.5" customHeight="1">
      <c r="EG7450" t="s">
        <v>841</v>
      </c>
      <c r="EH7450" t="s">
        <v>3652</v>
      </c>
      <c r="EI7450" t="s">
        <v>374</v>
      </c>
      <c r="EM7450" t="s">
        <v>842</v>
      </c>
      <c r="EN7450">
        <v>400</v>
      </c>
    </row>
    <row r="7451" spans="137:144" ht="25.5" customHeight="1">
      <c r="EG7451" t="s">
        <v>841</v>
      </c>
      <c r="EH7451" t="s">
        <v>3653</v>
      </c>
      <c r="EI7451" t="s">
        <v>3654</v>
      </c>
      <c r="EM7451" t="s">
        <v>842</v>
      </c>
      <c r="EN7451">
        <v>350</v>
      </c>
    </row>
    <row r="7452" spans="137:144" ht="25.5" customHeight="1">
      <c r="EG7452" t="s">
        <v>841</v>
      </c>
      <c r="EH7452" t="s">
        <v>3655</v>
      </c>
      <c r="EI7452" t="s">
        <v>3656</v>
      </c>
      <c r="EM7452" t="s">
        <v>842</v>
      </c>
      <c r="EN7452">
        <v>150</v>
      </c>
    </row>
    <row r="7453" spans="137:144" ht="25.5" customHeight="1">
      <c r="EG7453" t="s">
        <v>841</v>
      </c>
      <c r="EH7453" t="s">
        <v>3657</v>
      </c>
      <c r="EI7453" t="s">
        <v>3658</v>
      </c>
      <c r="EM7453" t="s">
        <v>842</v>
      </c>
      <c r="EN7453">
        <v>300</v>
      </c>
    </row>
    <row r="7454" spans="137:144" ht="25.5" customHeight="1">
      <c r="EG7454" t="s">
        <v>841</v>
      </c>
      <c r="EH7454" t="s">
        <v>1991</v>
      </c>
      <c r="EI7454" t="s">
        <v>3659</v>
      </c>
      <c r="EM7454" t="s">
        <v>842</v>
      </c>
      <c r="EN7454">
        <v>150</v>
      </c>
    </row>
    <row r="7455" spans="137:144" ht="25.5" customHeight="1">
      <c r="EG7455" t="s">
        <v>841</v>
      </c>
      <c r="EH7455" t="s">
        <v>3660</v>
      </c>
      <c r="EI7455" t="s">
        <v>1837</v>
      </c>
      <c r="EM7455" t="s">
        <v>842</v>
      </c>
      <c r="EN7455">
        <v>150</v>
      </c>
    </row>
    <row r="7456" spans="137:144" ht="25.5" customHeight="1">
      <c r="EG7456" t="s">
        <v>841</v>
      </c>
      <c r="EH7456" t="s">
        <v>3661</v>
      </c>
      <c r="EI7456" t="s">
        <v>3662</v>
      </c>
      <c r="EM7456" t="s">
        <v>842</v>
      </c>
      <c r="EN7456">
        <v>250</v>
      </c>
    </row>
    <row r="7457" spans="137:144" ht="25.5" customHeight="1">
      <c r="EG7457" t="s">
        <v>841</v>
      </c>
      <c r="EH7457" t="s">
        <v>3663</v>
      </c>
      <c r="EI7457" t="s">
        <v>3664</v>
      </c>
      <c r="EM7457" t="s">
        <v>842</v>
      </c>
      <c r="EN7457">
        <v>400</v>
      </c>
    </row>
    <row r="7458" spans="137:144" ht="25.5" customHeight="1">
      <c r="EG7458" t="s">
        <v>841</v>
      </c>
      <c r="EH7458" t="s">
        <v>3665</v>
      </c>
      <c r="EI7458" t="s">
        <v>1517</v>
      </c>
      <c r="EM7458" t="s">
        <v>842</v>
      </c>
      <c r="EN7458">
        <v>300</v>
      </c>
    </row>
    <row r="7459" spans="137:144" ht="25.5" customHeight="1">
      <c r="EG7459" t="s">
        <v>841</v>
      </c>
      <c r="EH7459" t="s">
        <v>3666</v>
      </c>
      <c r="EI7459" t="s">
        <v>3667</v>
      </c>
      <c r="EM7459" t="s">
        <v>842</v>
      </c>
      <c r="EN7459">
        <v>100</v>
      </c>
    </row>
    <row r="7460" spans="137:144" ht="25.5" customHeight="1">
      <c r="EG7460" t="s">
        <v>841</v>
      </c>
      <c r="EH7460" t="s">
        <v>3668</v>
      </c>
      <c r="EI7460" t="s">
        <v>3669</v>
      </c>
      <c r="EM7460" t="s">
        <v>842</v>
      </c>
      <c r="EN7460">
        <v>100</v>
      </c>
    </row>
    <row r="7461" spans="137:144" ht="25.5" customHeight="1">
      <c r="EG7461" t="s">
        <v>841</v>
      </c>
      <c r="EH7461" t="s">
        <v>3670</v>
      </c>
      <c r="EI7461" t="s">
        <v>3671</v>
      </c>
      <c r="EM7461" t="s">
        <v>842</v>
      </c>
      <c r="EN7461">
        <v>200</v>
      </c>
    </row>
    <row r="7462" spans="137:144" ht="25.5" customHeight="1">
      <c r="EG7462" t="s">
        <v>841</v>
      </c>
      <c r="EH7462" t="s">
        <v>3672</v>
      </c>
      <c r="EI7462" t="s">
        <v>1531</v>
      </c>
      <c r="EM7462" t="s">
        <v>842</v>
      </c>
      <c r="EN7462">
        <v>50</v>
      </c>
    </row>
    <row r="7463" spans="137:144" ht="25.5" customHeight="1">
      <c r="EG7463" t="s">
        <v>841</v>
      </c>
      <c r="EH7463" t="s">
        <v>3673</v>
      </c>
      <c r="EI7463" t="s">
        <v>3674</v>
      </c>
      <c r="EM7463" t="s">
        <v>842</v>
      </c>
      <c r="EN7463">
        <v>200</v>
      </c>
    </row>
    <row r="7464" spans="137:144" ht="25.5" customHeight="1">
      <c r="EG7464" t="s">
        <v>841</v>
      </c>
      <c r="EH7464" t="s">
        <v>3675</v>
      </c>
      <c r="EI7464" t="s">
        <v>3676</v>
      </c>
      <c r="EM7464" t="s">
        <v>842</v>
      </c>
      <c r="EN7464">
        <v>150</v>
      </c>
    </row>
    <row r="7465" spans="137:144" ht="25.5" customHeight="1">
      <c r="EG7465" t="s">
        <v>841</v>
      </c>
      <c r="EH7465" t="s">
        <v>3677</v>
      </c>
      <c r="EI7465" t="s">
        <v>1525</v>
      </c>
      <c r="EM7465" t="s">
        <v>842</v>
      </c>
      <c r="EN7465">
        <v>100</v>
      </c>
    </row>
    <row r="7466" spans="137:144" ht="25.5" customHeight="1">
      <c r="EG7466" t="s">
        <v>841</v>
      </c>
      <c r="EH7466" t="s">
        <v>3678</v>
      </c>
      <c r="EI7466" t="s">
        <v>3679</v>
      </c>
      <c r="EM7466" t="s">
        <v>842</v>
      </c>
      <c r="EN7466">
        <v>150</v>
      </c>
    </row>
    <row r="7467" spans="137:144" ht="25.5" customHeight="1">
      <c r="EG7467" t="s">
        <v>841</v>
      </c>
      <c r="EH7467" t="s">
        <v>3680</v>
      </c>
      <c r="EI7467" t="s">
        <v>1523</v>
      </c>
      <c r="EM7467" t="s">
        <v>842</v>
      </c>
      <c r="EN7467">
        <v>150</v>
      </c>
    </row>
    <row r="7468" spans="137:144" ht="25.5" customHeight="1">
      <c r="EG7468" t="s">
        <v>841</v>
      </c>
      <c r="EH7468" t="s">
        <v>3681</v>
      </c>
      <c r="EI7468" t="s">
        <v>1527</v>
      </c>
      <c r="EM7468" t="s">
        <v>842</v>
      </c>
      <c r="EN7468">
        <v>250</v>
      </c>
    </row>
    <row r="7469" spans="137:144" ht="25.5" customHeight="1">
      <c r="EG7469" t="s">
        <v>841</v>
      </c>
      <c r="EH7469" t="s">
        <v>3682</v>
      </c>
      <c r="EI7469" t="s">
        <v>3683</v>
      </c>
      <c r="EM7469" t="s">
        <v>842</v>
      </c>
      <c r="EN7469">
        <v>150</v>
      </c>
    </row>
    <row r="7470" spans="137:144" ht="25.5" customHeight="1">
      <c r="EG7470" t="s">
        <v>841</v>
      </c>
      <c r="EH7470" t="s">
        <v>3684</v>
      </c>
      <c r="EI7470" t="s">
        <v>2018</v>
      </c>
      <c r="EM7470" t="s">
        <v>842</v>
      </c>
      <c r="EN7470">
        <v>100</v>
      </c>
    </row>
    <row r="7471" spans="137:144" ht="25.5" customHeight="1">
      <c r="EG7471" t="s">
        <v>841</v>
      </c>
      <c r="EH7471" t="s">
        <v>3685</v>
      </c>
      <c r="EI7471" t="s">
        <v>3686</v>
      </c>
      <c r="EM7471" t="s">
        <v>842</v>
      </c>
      <c r="EN7471">
        <v>150</v>
      </c>
    </row>
    <row r="7472" spans="137:144" ht="25.5" customHeight="1">
      <c r="EG7472" t="s">
        <v>841</v>
      </c>
      <c r="EH7472" t="s">
        <v>3687</v>
      </c>
      <c r="EI7472" t="s">
        <v>3688</v>
      </c>
      <c r="EM7472" t="s">
        <v>842</v>
      </c>
      <c r="EN7472">
        <v>300</v>
      </c>
    </row>
    <row r="7473" spans="137:144" ht="25.5" customHeight="1">
      <c r="EG7473" t="s">
        <v>841</v>
      </c>
      <c r="EH7473" t="s">
        <v>3689</v>
      </c>
      <c r="EI7473" t="s">
        <v>3690</v>
      </c>
      <c r="EM7473" t="s">
        <v>842</v>
      </c>
      <c r="EN7473">
        <v>200</v>
      </c>
    </row>
    <row r="7474" spans="137:144" ht="25.5" customHeight="1">
      <c r="EG7474" t="s">
        <v>841</v>
      </c>
      <c r="EH7474" t="s">
        <v>3691</v>
      </c>
      <c r="EI7474" t="s">
        <v>3692</v>
      </c>
      <c r="EM7474" t="s">
        <v>842</v>
      </c>
      <c r="EN7474">
        <v>150</v>
      </c>
    </row>
    <row r="7475" spans="137:144" ht="25.5" customHeight="1">
      <c r="EG7475" t="s">
        <v>841</v>
      </c>
      <c r="EH7475" t="s">
        <v>3693</v>
      </c>
      <c r="EI7475" t="s">
        <v>1559</v>
      </c>
      <c r="EM7475" t="s">
        <v>842</v>
      </c>
      <c r="EN7475">
        <v>100</v>
      </c>
    </row>
    <row r="7476" spans="137:144" ht="25.5" customHeight="1">
      <c r="EG7476" t="s">
        <v>841</v>
      </c>
      <c r="EH7476" t="s">
        <v>3694</v>
      </c>
      <c r="EI7476" t="s">
        <v>1535</v>
      </c>
      <c r="EM7476" t="s">
        <v>842</v>
      </c>
      <c r="EN7476">
        <v>50</v>
      </c>
    </row>
    <row r="7477" spans="137:144" ht="25.5" customHeight="1">
      <c r="EG7477" t="s">
        <v>841</v>
      </c>
      <c r="EH7477" t="s">
        <v>3695</v>
      </c>
      <c r="EI7477" t="s">
        <v>3696</v>
      </c>
      <c r="EM7477" t="s">
        <v>842</v>
      </c>
      <c r="EN7477">
        <v>250</v>
      </c>
    </row>
    <row r="7478" spans="137:144" ht="25.5" customHeight="1">
      <c r="EG7478" t="s">
        <v>841</v>
      </c>
      <c r="EH7478" t="s">
        <v>3697</v>
      </c>
      <c r="EI7478" t="s">
        <v>3698</v>
      </c>
      <c r="EM7478" t="s">
        <v>842</v>
      </c>
      <c r="EN7478">
        <v>150</v>
      </c>
    </row>
    <row r="7479" spans="137:144" ht="25.5" customHeight="1">
      <c r="EG7479" t="s">
        <v>841</v>
      </c>
      <c r="EH7479" t="s">
        <v>3699</v>
      </c>
      <c r="EI7479" t="s">
        <v>3700</v>
      </c>
      <c r="EM7479" t="s">
        <v>842</v>
      </c>
      <c r="EN7479">
        <v>150</v>
      </c>
    </row>
    <row r="7480" spans="137:144" ht="25.5" customHeight="1">
      <c r="EG7480" t="s">
        <v>841</v>
      </c>
      <c r="EH7480" t="s">
        <v>3701</v>
      </c>
      <c r="EI7480" t="s">
        <v>1543</v>
      </c>
      <c r="EM7480" t="s">
        <v>842</v>
      </c>
      <c r="EN7480">
        <v>300</v>
      </c>
    </row>
    <row r="7481" spans="137:144" ht="25.5" customHeight="1">
      <c r="EG7481" t="s">
        <v>841</v>
      </c>
      <c r="EH7481" t="s">
        <v>3702</v>
      </c>
      <c r="EI7481" t="s">
        <v>3703</v>
      </c>
      <c r="EM7481" t="s">
        <v>842</v>
      </c>
      <c r="EN7481">
        <v>150</v>
      </c>
    </row>
    <row r="7482" spans="137:144" ht="25.5" customHeight="1">
      <c r="EG7482" t="s">
        <v>841</v>
      </c>
      <c r="EH7482" t="s">
        <v>3704</v>
      </c>
      <c r="EI7482" t="s">
        <v>1537</v>
      </c>
      <c r="EM7482" t="s">
        <v>842</v>
      </c>
      <c r="EN7482">
        <v>200</v>
      </c>
    </row>
    <row r="7483" spans="137:144" ht="25.5" customHeight="1">
      <c r="EG7483" t="s">
        <v>841</v>
      </c>
      <c r="EH7483" t="s">
        <v>3705</v>
      </c>
      <c r="EI7483" t="s">
        <v>3706</v>
      </c>
      <c r="EM7483" t="s">
        <v>842</v>
      </c>
      <c r="EN7483">
        <v>150</v>
      </c>
    </row>
    <row r="7484" spans="137:144" ht="25.5" customHeight="1">
      <c r="EG7484" t="s">
        <v>841</v>
      </c>
      <c r="EH7484" t="s">
        <v>3707</v>
      </c>
      <c r="EI7484" t="s">
        <v>3708</v>
      </c>
      <c r="EM7484" t="s">
        <v>842</v>
      </c>
      <c r="EN7484">
        <v>100</v>
      </c>
    </row>
    <row r="7485" spans="137:144" ht="25.5" customHeight="1">
      <c r="EG7485" t="s">
        <v>841</v>
      </c>
      <c r="EH7485" t="s">
        <v>3709</v>
      </c>
      <c r="EI7485" t="s">
        <v>3710</v>
      </c>
      <c r="EM7485" t="s">
        <v>842</v>
      </c>
      <c r="EN7485">
        <v>150</v>
      </c>
    </row>
    <row r="7486" spans="137:144" ht="25.5" customHeight="1">
      <c r="EG7486" t="s">
        <v>841</v>
      </c>
      <c r="EH7486" t="s">
        <v>2037</v>
      </c>
      <c r="EI7486" t="s">
        <v>3711</v>
      </c>
      <c r="EM7486" t="s">
        <v>842</v>
      </c>
      <c r="EN7486">
        <v>100</v>
      </c>
    </row>
    <row r="7487" spans="137:144" ht="25.5" customHeight="1">
      <c r="EG7487" t="s">
        <v>841</v>
      </c>
      <c r="EH7487" t="s">
        <v>3712</v>
      </c>
      <c r="EI7487" t="s">
        <v>3713</v>
      </c>
      <c r="EM7487" t="s">
        <v>842</v>
      </c>
      <c r="EN7487">
        <v>200</v>
      </c>
    </row>
    <row r="7488" spans="137:144" ht="25.5" customHeight="1">
      <c r="EG7488" t="s">
        <v>841</v>
      </c>
      <c r="EH7488" t="s">
        <v>2039</v>
      </c>
      <c r="EI7488" t="s">
        <v>3714</v>
      </c>
      <c r="EM7488" t="s">
        <v>842</v>
      </c>
      <c r="EN7488">
        <v>100</v>
      </c>
    </row>
    <row r="7489" spans="137:144" ht="25.5" customHeight="1">
      <c r="EG7489" t="s">
        <v>841</v>
      </c>
      <c r="EH7489" t="s">
        <v>2041</v>
      </c>
      <c r="EI7489" t="s">
        <v>3715</v>
      </c>
      <c r="EM7489" t="s">
        <v>842</v>
      </c>
      <c r="EN7489">
        <v>50</v>
      </c>
    </row>
    <row r="7490" spans="137:144" ht="25.5" customHeight="1">
      <c r="EG7490" t="s">
        <v>841</v>
      </c>
      <c r="EH7490" t="s">
        <v>3716</v>
      </c>
      <c r="EI7490" t="s">
        <v>3717</v>
      </c>
      <c r="EM7490" t="s">
        <v>842</v>
      </c>
      <c r="EN7490">
        <v>50</v>
      </c>
    </row>
    <row r="7491" spans="137:144" ht="25.5" customHeight="1">
      <c r="EG7491" t="s">
        <v>841</v>
      </c>
      <c r="EH7491" t="s">
        <v>3718</v>
      </c>
      <c r="EI7491" t="s">
        <v>3719</v>
      </c>
      <c r="EM7491" t="s">
        <v>842</v>
      </c>
      <c r="EN7491">
        <v>250</v>
      </c>
    </row>
    <row r="7492" spans="137:144" ht="25.5" customHeight="1">
      <c r="EG7492" t="s">
        <v>841</v>
      </c>
      <c r="EH7492" t="s">
        <v>3720</v>
      </c>
      <c r="EI7492" t="s">
        <v>3721</v>
      </c>
      <c r="EM7492" t="s">
        <v>842</v>
      </c>
      <c r="EN7492">
        <v>150</v>
      </c>
    </row>
    <row r="7493" spans="137:144" ht="25.5" customHeight="1">
      <c r="EG7493" t="s">
        <v>841</v>
      </c>
      <c r="EH7493" t="s">
        <v>3722</v>
      </c>
      <c r="EI7493" t="s">
        <v>1563</v>
      </c>
      <c r="EM7493" t="s">
        <v>842</v>
      </c>
      <c r="EN7493">
        <v>300</v>
      </c>
    </row>
    <row r="7494" spans="137:144" ht="25.5" customHeight="1">
      <c r="EG7494" t="s">
        <v>841</v>
      </c>
      <c r="EH7494" t="s">
        <v>3723</v>
      </c>
      <c r="EI7494" t="s">
        <v>3724</v>
      </c>
      <c r="EM7494" t="s">
        <v>842</v>
      </c>
      <c r="EN7494">
        <v>300</v>
      </c>
    </row>
    <row r="7495" spans="137:144" ht="25.5" customHeight="1">
      <c r="EG7495" t="s">
        <v>841</v>
      </c>
      <c r="EH7495" t="s">
        <v>3725</v>
      </c>
      <c r="EI7495" t="s">
        <v>3726</v>
      </c>
      <c r="EM7495" t="s">
        <v>842</v>
      </c>
      <c r="EN7495">
        <v>200</v>
      </c>
    </row>
    <row r="7496" spans="137:144" ht="25.5" customHeight="1">
      <c r="EG7496" t="s">
        <v>841</v>
      </c>
      <c r="EH7496" t="s">
        <v>3727</v>
      </c>
      <c r="EI7496" t="s">
        <v>3728</v>
      </c>
      <c r="EM7496" t="s">
        <v>842</v>
      </c>
      <c r="EN7496">
        <v>150</v>
      </c>
    </row>
    <row r="7497" spans="137:144" ht="25.5" customHeight="1">
      <c r="EG7497" t="s">
        <v>841</v>
      </c>
      <c r="EH7497" t="s">
        <v>3729</v>
      </c>
      <c r="EI7497" t="s">
        <v>3730</v>
      </c>
      <c r="EM7497" t="s">
        <v>842</v>
      </c>
      <c r="EN7497">
        <v>100</v>
      </c>
    </row>
    <row r="7498" spans="137:144" ht="25.5" customHeight="1">
      <c r="EG7498" t="s">
        <v>841</v>
      </c>
      <c r="EH7498" t="s">
        <v>2156</v>
      </c>
      <c r="EI7498" t="s">
        <v>3731</v>
      </c>
      <c r="EM7498" t="s">
        <v>842</v>
      </c>
      <c r="EN7498">
        <v>150</v>
      </c>
    </row>
    <row r="7499" spans="137:144" ht="25.5" customHeight="1">
      <c r="EG7499" t="s">
        <v>841</v>
      </c>
      <c r="EH7499" t="s">
        <v>3732</v>
      </c>
      <c r="EI7499" t="s">
        <v>3733</v>
      </c>
      <c r="EM7499" t="s">
        <v>842</v>
      </c>
      <c r="EN7499">
        <v>150</v>
      </c>
    </row>
    <row r="7500" spans="137:144" ht="25.5" customHeight="1">
      <c r="EG7500" t="s">
        <v>841</v>
      </c>
      <c r="EH7500" t="s">
        <v>3734</v>
      </c>
      <c r="EI7500" t="s">
        <v>3735</v>
      </c>
      <c r="EM7500" t="s">
        <v>842</v>
      </c>
      <c r="EN7500">
        <v>100</v>
      </c>
    </row>
    <row r="7501" spans="137:144" ht="25.5" customHeight="1">
      <c r="EG7501" t="s">
        <v>841</v>
      </c>
      <c r="EH7501" t="s">
        <v>3736</v>
      </c>
      <c r="EI7501" t="s">
        <v>3737</v>
      </c>
      <c r="EM7501" t="s">
        <v>842</v>
      </c>
      <c r="EN7501">
        <v>150</v>
      </c>
    </row>
    <row r="7502" spans="137:144" ht="25.5" customHeight="1">
      <c r="EG7502" t="s">
        <v>841</v>
      </c>
      <c r="EH7502" t="s">
        <v>3738</v>
      </c>
      <c r="EI7502" t="s">
        <v>3739</v>
      </c>
      <c r="EM7502" t="s">
        <v>842</v>
      </c>
      <c r="EN7502">
        <v>150</v>
      </c>
    </row>
    <row r="7503" spans="137:144" ht="25.5" customHeight="1">
      <c r="EG7503" t="s">
        <v>841</v>
      </c>
      <c r="EH7503" t="s">
        <v>3740</v>
      </c>
      <c r="EI7503" t="s">
        <v>3741</v>
      </c>
      <c r="EM7503" t="s">
        <v>842</v>
      </c>
      <c r="EN7503">
        <v>200</v>
      </c>
    </row>
    <row r="7504" spans="137:144" ht="25.5" customHeight="1">
      <c r="EG7504" t="s">
        <v>841</v>
      </c>
      <c r="EH7504" t="s">
        <v>3742</v>
      </c>
      <c r="EI7504" t="s">
        <v>2163</v>
      </c>
      <c r="EM7504" t="s">
        <v>842</v>
      </c>
      <c r="EN7504">
        <v>100</v>
      </c>
    </row>
    <row r="7505" spans="137:144" ht="25.5" customHeight="1">
      <c r="EG7505" t="s">
        <v>841</v>
      </c>
      <c r="EH7505" t="s">
        <v>2158</v>
      </c>
      <c r="EI7505" t="s">
        <v>3743</v>
      </c>
      <c r="EM7505" t="s">
        <v>842</v>
      </c>
      <c r="EN7505">
        <v>150</v>
      </c>
    </row>
    <row r="7506" spans="137:144" ht="25.5" customHeight="1">
      <c r="EG7506" t="s">
        <v>841</v>
      </c>
      <c r="EH7506" t="s">
        <v>3744</v>
      </c>
      <c r="EI7506" t="s">
        <v>3745</v>
      </c>
      <c r="EM7506" t="s">
        <v>842</v>
      </c>
      <c r="EN7506">
        <v>200</v>
      </c>
    </row>
    <row r="7507" spans="137:144" ht="25.5" customHeight="1">
      <c r="EG7507" t="s">
        <v>841</v>
      </c>
      <c r="EH7507" t="s">
        <v>3746</v>
      </c>
      <c r="EI7507" t="s">
        <v>3747</v>
      </c>
      <c r="EM7507" t="s">
        <v>842</v>
      </c>
      <c r="EN7507">
        <v>50</v>
      </c>
    </row>
    <row r="7508" spans="137:144" ht="25.5" customHeight="1">
      <c r="EG7508" t="s">
        <v>841</v>
      </c>
      <c r="EH7508" t="s">
        <v>2160</v>
      </c>
      <c r="EI7508" t="s">
        <v>3748</v>
      </c>
      <c r="EM7508" t="s">
        <v>842</v>
      </c>
      <c r="EN7508">
        <v>150</v>
      </c>
    </row>
    <row r="7509" spans="137:144" ht="25.5" customHeight="1">
      <c r="EG7509" t="s">
        <v>841</v>
      </c>
      <c r="EH7509" t="s">
        <v>3749</v>
      </c>
      <c r="EI7509" t="s">
        <v>3750</v>
      </c>
      <c r="EM7509" t="s">
        <v>842</v>
      </c>
      <c r="EN7509">
        <v>200</v>
      </c>
    </row>
    <row r="7510" spans="137:144" ht="25.5" customHeight="1">
      <c r="EG7510" t="s">
        <v>841</v>
      </c>
      <c r="EH7510" t="s">
        <v>3751</v>
      </c>
      <c r="EI7510" t="s">
        <v>3752</v>
      </c>
      <c r="EM7510" t="s">
        <v>842</v>
      </c>
      <c r="EN7510">
        <v>150</v>
      </c>
    </row>
    <row r="7511" spans="137:144" ht="25.5" customHeight="1">
      <c r="EG7511" t="s">
        <v>841</v>
      </c>
      <c r="EH7511" t="s">
        <v>3753</v>
      </c>
      <c r="EI7511" t="s">
        <v>3754</v>
      </c>
      <c r="EM7511" t="s">
        <v>842</v>
      </c>
      <c r="EN7511">
        <v>250</v>
      </c>
    </row>
    <row r="7512" spans="137:144" ht="25.5" customHeight="1">
      <c r="EG7512" t="s">
        <v>841</v>
      </c>
      <c r="EH7512" t="s">
        <v>3755</v>
      </c>
      <c r="EI7512" t="s">
        <v>3756</v>
      </c>
      <c r="EM7512" t="s">
        <v>842</v>
      </c>
      <c r="EN7512">
        <v>150</v>
      </c>
    </row>
    <row r="7513" spans="137:144" ht="25.5" customHeight="1">
      <c r="EG7513" t="s">
        <v>841</v>
      </c>
      <c r="EH7513" t="s">
        <v>3757</v>
      </c>
      <c r="EI7513" t="s">
        <v>3758</v>
      </c>
      <c r="EM7513" t="s">
        <v>842</v>
      </c>
      <c r="EN7513">
        <v>400</v>
      </c>
    </row>
    <row r="7514" spans="137:144" ht="25.5" customHeight="1">
      <c r="EG7514" t="s">
        <v>841</v>
      </c>
      <c r="EH7514" t="s">
        <v>3759</v>
      </c>
      <c r="EI7514" t="s">
        <v>3760</v>
      </c>
      <c r="EM7514" t="s">
        <v>842</v>
      </c>
      <c r="EN7514">
        <v>200</v>
      </c>
    </row>
    <row r="7515" spans="137:144" ht="25.5" customHeight="1">
      <c r="EG7515" t="s">
        <v>841</v>
      </c>
      <c r="EH7515" t="s">
        <v>3761</v>
      </c>
      <c r="EI7515" t="s">
        <v>1569</v>
      </c>
      <c r="EM7515" t="s">
        <v>842</v>
      </c>
      <c r="EN7515">
        <v>150</v>
      </c>
    </row>
    <row r="7516" spans="137:144" ht="25.5" customHeight="1">
      <c r="EG7516" t="s">
        <v>841</v>
      </c>
      <c r="EH7516" t="s">
        <v>3762</v>
      </c>
      <c r="EI7516" t="s">
        <v>1571</v>
      </c>
      <c r="EM7516" t="s">
        <v>842</v>
      </c>
      <c r="EN7516">
        <v>100</v>
      </c>
    </row>
    <row r="7517" spans="137:144" ht="25.5" customHeight="1">
      <c r="EG7517" t="s">
        <v>841</v>
      </c>
      <c r="EH7517" t="s">
        <v>2208</v>
      </c>
      <c r="EI7517" t="s">
        <v>3763</v>
      </c>
      <c r="EM7517" t="s">
        <v>842</v>
      </c>
      <c r="EN7517">
        <v>150</v>
      </c>
    </row>
    <row r="7518" spans="137:144" ht="25.5" customHeight="1">
      <c r="EG7518" t="s">
        <v>841</v>
      </c>
      <c r="EH7518" t="s">
        <v>3764</v>
      </c>
      <c r="EI7518" t="s">
        <v>1575</v>
      </c>
      <c r="EM7518" t="s">
        <v>842</v>
      </c>
      <c r="EN7518">
        <v>150</v>
      </c>
    </row>
    <row r="7519" spans="137:144" ht="25.5" customHeight="1">
      <c r="EG7519" t="s">
        <v>841</v>
      </c>
      <c r="EH7519" t="s">
        <v>3765</v>
      </c>
      <c r="EI7519" t="s">
        <v>3766</v>
      </c>
      <c r="EM7519" t="s">
        <v>842</v>
      </c>
      <c r="EN7519">
        <v>400</v>
      </c>
    </row>
    <row r="7520" spans="137:144" ht="25.5" customHeight="1">
      <c r="EG7520" t="s">
        <v>841</v>
      </c>
      <c r="EH7520" t="s">
        <v>2220</v>
      </c>
      <c r="EI7520" t="s">
        <v>3767</v>
      </c>
      <c r="EM7520" t="s">
        <v>842</v>
      </c>
      <c r="EN7520">
        <v>50</v>
      </c>
    </row>
    <row r="7521" spans="137:144" ht="25.5" customHeight="1">
      <c r="EG7521" t="s">
        <v>841</v>
      </c>
      <c r="EH7521" t="s">
        <v>2234</v>
      </c>
      <c r="EI7521" t="s">
        <v>3768</v>
      </c>
      <c r="EM7521" t="s">
        <v>842</v>
      </c>
      <c r="EN7521">
        <v>150</v>
      </c>
    </row>
    <row r="7522" spans="137:144" ht="25.5" customHeight="1">
      <c r="EG7522" t="s">
        <v>841</v>
      </c>
      <c r="EH7522" t="s">
        <v>2236</v>
      </c>
      <c r="EI7522" t="s">
        <v>3769</v>
      </c>
      <c r="EM7522" t="s">
        <v>842</v>
      </c>
      <c r="EN7522">
        <v>100</v>
      </c>
    </row>
    <row r="7523" spans="137:144" ht="25.5" customHeight="1">
      <c r="EG7523" t="s">
        <v>841</v>
      </c>
      <c r="EH7523" t="s">
        <v>2238</v>
      </c>
      <c r="EI7523" t="s">
        <v>3770</v>
      </c>
      <c r="EM7523" t="s">
        <v>842</v>
      </c>
      <c r="EN7523">
        <v>150</v>
      </c>
    </row>
    <row r="7524" spans="137:144" ht="25.5" customHeight="1">
      <c r="EG7524" t="s">
        <v>841</v>
      </c>
      <c r="EH7524" t="s">
        <v>2248</v>
      </c>
      <c r="EI7524" t="s">
        <v>3771</v>
      </c>
      <c r="EM7524" t="s">
        <v>842</v>
      </c>
      <c r="EN7524">
        <v>150</v>
      </c>
    </row>
    <row r="7525" spans="137:144" ht="25.5" customHeight="1">
      <c r="EG7525" t="s">
        <v>841</v>
      </c>
      <c r="EH7525" t="s">
        <v>2250</v>
      </c>
      <c r="EI7525" t="s">
        <v>3772</v>
      </c>
      <c r="EM7525" t="s">
        <v>842</v>
      </c>
      <c r="EN7525">
        <v>100</v>
      </c>
    </row>
    <row r="7526" spans="137:144" ht="25.5" customHeight="1">
      <c r="EG7526" t="s">
        <v>841</v>
      </c>
      <c r="EH7526" t="s">
        <v>2252</v>
      </c>
      <c r="EI7526" t="s">
        <v>2255</v>
      </c>
      <c r="EM7526" t="s">
        <v>842</v>
      </c>
      <c r="EN7526">
        <v>300</v>
      </c>
    </row>
    <row r="7527" spans="137:144" ht="25.5" customHeight="1">
      <c r="EG7527" t="s">
        <v>841</v>
      </c>
      <c r="EH7527" t="s">
        <v>3773</v>
      </c>
      <c r="EI7527" t="s">
        <v>3774</v>
      </c>
      <c r="EM7527" t="s">
        <v>842</v>
      </c>
      <c r="EN7527">
        <v>150</v>
      </c>
    </row>
    <row r="7528" spans="137:144" ht="25.5" customHeight="1">
      <c r="EG7528" t="s">
        <v>841</v>
      </c>
      <c r="EH7528" t="s">
        <v>3775</v>
      </c>
      <c r="EI7528" t="s">
        <v>3776</v>
      </c>
      <c r="EM7528" t="s">
        <v>842</v>
      </c>
      <c r="EN7528">
        <v>150</v>
      </c>
    </row>
    <row r="7529" spans="137:144" ht="25.5" customHeight="1">
      <c r="EG7529" t="s">
        <v>841</v>
      </c>
      <c r="EH7529" t="s">
        <v>3777</v>
      </c>
      <c r="EI7529" t="s">
        <v>3778</v>
      </c>
      <c r="EM7529" t="s">
        <v>842</v>
      </c>
      <c r="EN7529">
        <v>100</v>
      </c>
    </row>
    <row r="7530" spans="137:144" ht="25.5" customHeight="1">
      <c r="EG7530" t="s">
        <v>841</v>
      </c>
      <c r="EH7530" t="s">
        <v>2268</v>
      </c>
      <c r="EI7530" t="s">
        <v>3779</v>
      </c>
      <c r="EM7530" t="s">
        <v>842</v>
      </c>
      <c r="EN7530">
        <v>50</v>
      </c>
    </row>
    <row r="7531" spans="137:144" ht="25.5" customHeight="1">
      <c r="EG7531" t="s">
        <v>841</v>
      </c>
      <c r="EH7531" t="s">
        <v>2278</v>
      </c>
      <c r="EI7531" t="s">
        <v>3780</v>
      </c>
      <c r="EM7531" t="s">
        <v>842</v>
      </c>
      <c r="EN7531">
        <v>50</v>
      </c>
    </row>
    <row r="7532" spans="137:144" ht="25.5" customHeight="1">
      <c r="EG7532" t="s">
        <v>841</v>
      </c>
      <c r="EH7532" t="s">
        <v>3781</v>
      </c>
      <c r="EI7532" t="s">
        <v>2460</v>
      </c>
      <c r="EM7532" t="s">
        <v>842</v>
      </c>
      <c r="EN7532">
        <v>350</v>
      </c>
    </row>
    <row r="7533" spans="137:144" ht="25.5" customHeight="1">
      <c r="EG7533" t="s">
        <v>841</v>
      </c>
      <c r="EH7533" t="s">
        <v>3782</v>
      </c>
      <c r="EI7533" t="s">
        <v>2458</v>
      </c>
      <c r="EM7533" t="s">
        <v>842</v>
      </c>
      <c r="EN7533">
        <v>450</v>
      </c>
    </row>
    <row r="7534" spans="137:144" ht="25.5" customHeight="1">
      <c r="EG7534" t="s">
        <v>841</v>
      </c>
      <c r="EH7534" t="s">
        <v>3783</v>
      </c>
      <c r="EI7534" t="s">
        <v>3784</v>
      </c>
      <c r="EM7534" t="s">
        <v>842</v>
      </c>
      <c r="EN7534">
        <v>400</v>
      </c>
    </row>
    <row r="7535" spans="137:144" ht="25.5" customHeight="1">
      <c r="EG7535" t="s">
        <v>841</v>
      </c>
      <c r="EH7535" t="s">
        <v>3785</v>
      </c>
      <c r="EI7535" t="s">
        <v>3786</v>
      </c>
      <c r="EM7535" t="s">
        <v>842</v>
      </c>
      <c r="EN7535">
        <v>600</v>
      </c>
    </row>
    <row r="7536" spans="137:144" ht="25.5" customHeight="1">
      <c r="EG7536" t="s">
        <v>841</v>
      </c>
      <c r="EH7536" t="s">
        <v>3787</v>
      </c>
      <c r="EI7536" t="s">
        <v>3788</v>
      </c>
      <c r="EM7536" t="s">
        <v>842</v>
      </c>
      <c r="EN7536">
        <v>300</v>
      </c>
    </row>
    <row r="7537" spans="137:144" ht="25.5" customHeight="1">
      <c r="EG7537" t="s">
        <v>841</v>
      </c>
      <c r="EH7537" t="s">
        <v>3789</v>
      </c>
      <c r="EI7537" t="s">
        <v>3790</v>
      </c>
      <c r="EM7537" t="s">
        <v>842</v>
      </c>
      <c r="EN7537">
        <v>600</v>
      </c>
    </row>
    <row r="7538" spans="137:144" ht="25.5" customHeight="1">
      <c r="EG7538" t="s">
        <v>841</v>
      </c>
      <c r="EH7538" t="s">
        <v>3791</v>
      </c>
      <c r="EI7538" t="s">
        <v>3792</v>
      </c>
      <c r="EM7538" t="s">
        <v>842</v>
      </c>
      <c r="EN7538">
        <v>400</v>
      </c>
    </row>
    <row r="7539" spans="137:144" ht="25.5" customHeight="1">
      <c r="EG7539" t="s">
        <v>841</v>
      </c>
      <c r="EH7539" t="s">
        <v>3793</v>
      </c>
      <c r="EI7539" t="s">
        <v>3794</v>
      </c>
      <c r="EM7539" t="s">
        <v>842</v>
      </c>
      <c r="EN7539">
        <v>150</v>
      </c>
    </row>
    <row r="7540" spans="137:144" ht="25.5" customHeight="1">
      <c r="EG7540" t="s">
        <v>841</v>
      </c>
      <c r="EH7540" t="s">
        <v>3795</v>
      </c>
      <c r="EI7540" t="s">
        <v>3796</v>
      </c>
      <c r="EM7540" t="s">
        <v>842</v>
      </c>
      <c r="EN7540">
        <v>500</v>
      </c>
    </row>
    <row r="7541" spans="137:144" ht="25.5" customHeight="1">
      <c r="EG7541" t="s">
        <v>841</v>
      </c>
      <c r="EH7541" t="s">
        <v>3797</v>
      </c>
      <c r="EI7541" t="s">
        <v>3798</v>
      </c>
      <c r="EM7541" t="s">
        <v>842</v>
      </c>
      <c r="EN7541">
        <v>450</v>
      </c>
    </row>
    <row r="7542" spans="137:144" ht="25.5" customHeight="1">
      <c r="EG7542" t="s">
        <v>841</v>
      </c>
      <c r="EH7542" t="s">
        <v>3799</v>
      </c>
      <c r="EI7542" t="s">
        <v>3800</v>
      </c>
      <c r="EM7542" t="s">
        <v>842</v>
      </c>
      <c r="EN7542">
        <v>600</v>
      </c>
    </row>
    <row r="7543" spans="137:144" ht="25.5" customHeight="1">
      <c r="EG7543" t="s">
        <v>841</v>
      </c>
      <c r="EH7543" t="s">
        <v>3801</v>
      </c>
      <c r="EI7543" t="s">
        <v>3802</v>
      </c>
      <c r="EM7543" t="s">
        <v>842</v>
      </c>
      <c r="EN7543">
        <v>600</v>
      </c>
    </row>
    <row r="7544" spans="137:144" ht="25.5" customHeight="1">
      <c r="EG7544" t="s">
        <v>841</v>
      </c>
      <c r="EH7544" t="s">
        <v>3803</v>
      </c>
      <c r="EI7544" t="s">
        <v>3804</v>
      </c>
      <c r="EM7544" t="s">
        <v>842</v>
      </c>
      <c r="EN7544">
        <v>400</v>
      </c>
    </row>
    <row r="7545" spans="137:144" ht="25.5" customHeight="1">
      <c r="EG7545" t="s">
        <v>841</v>
      </c>
      <c r="EH7545" t="s">
        <v>3805</v>
      </c>
      <c r="EI7545" t="s">
        <v>3806</v>
      </c>
      <c r="EM7545" t="s">
        <v>842</v>
      </c>
      <c r="EN7545">
        <v>250</v>
      </c>
    </row>
    <row r="7546" spans="137:144" ht="25.5" customHeight="1">
      <c r="EG7546" t="s">
        <v>841</v>
      </c>
      <c r="EH7546" t="s">
        <v>3807</v>
      </c>
      <c r="EI7546" t="s">
        <v>3808</v>
      </c>
      <c r="EM7546" t="s">
        <v>842</v>
      </c>
      <c r="EN7546">
        <v>200</v>
      </c>
    </row>
    <row r="7547" spans="137:144" ht="25.5" customHeight="1">
      <c r="EG7547" t="s">
        <v>841</v>
      </c>
      <c r="EH7547" t="s">
        <v>3809</v>
      </c>
      <c r="EI7547" t="s">
        <v>3810</v>
      </c>
      <c r="EM7547" t="s">
        <v>842</v>
      </c>
      <c r="EN7547">
        <v>400</v>
      </c>
    </row>
    <row r="7548" spans="137:144" ht="25.5" customHeight="1">
      <c r="EG7548" t="s">
        <v>841</v>
      </c>
      <c r="EH7548" t="s">
        <v>3811</v>
      </c>
      <c r="EI7548" t="s">
        <v>3812</v>
      </c>
      <c r="EM7548" t="s">
        <v>842</v>
      </c>
      <c r="EN7548">
        <v>350</v>
      </c>
    </row>
    <row r="7549" spans="137:144" ht="25.5" customHeight="1">
      <c r="EG7549" t="s">
        <v>841</v>
      </c>
      <c r="EH7549" t="s">
        <v>3813</v>
      </c>
      <c r="EI7549" t="s">
        <v>3814</v>
      </c>
      <c r="EM7549" t="s">
        <v>842</v>
      </c>
      <c r="EN7549">
        <v>450</v>
      </c>
    </row>
    <row r="7550" spans="137:144" ht="25.5" customHeight="1">
      <c r="EG7550" t="s">
        <v>841</v>
      </c>
      <c r="EH7550" t="s">
        <v>3815</v>
      </c>
      <c r="EI7550" t="s">
        <v>2496</v>
      </c>
      <c r="EM7550" t="s">
        <v>842</v>
      </c>
      <c r="EN7550">
        <v>550</v>
      </c>
    </row>
    <row r="7551" spans="137:144" ht="25.5" customHeight="1">
      <c r="EG7551" t="s">
        <v>841</v>
      </c>
      <c r="EH7551" t="s">
        <v>3816</v>
      </c>
      <c r="EI7551" t="s">
        <v>3817</v>
      </c>
      <c r="EM7551" t="s">
        <v>842</v>
      </c>
      <c r="EN7551">
        <v>400</v>
      </c>
    </row>
    <row r="7552" spans="137:144" ht="25.5" customHeight="1">
      <c r="EG7552" t="s">
        <v>841</v>
      </c>
      <c r="EH7552" t="s">
        <v>3818</v>
      </c>
      <c r="EI7552" t="s">
        <v>3819</v>
      </c>
      <c r="EM7552" t="s">
        <v>842</v>
      </c>
      <c r="EN7552">
        <v>550</v>
      </c>
    </row>
    <row r="7553" spans="137:144" ht="25.5" customHeight="1">
      <c r="EG7553" t="s">
        <v>841</v>
      </c>
      <c r="EH7553" t="s">
        <v>3820</v>
      </c>
      <c r="EI7553" t="s">
        <v>3821</v>
      </c>
      <c r="EM7553" t="s">
        <v>842</v>
      </c>
      <c r="EN7553">
        <v>650</v>
      </c>
    </row>
    <row r="7554" spans="137:144" ht="25.5" customHeight="1">
      <c r="EG7554" t="s">
        <v>841</v>
      </c>
      <c r="EH7554" t="s">
        <v>3822</v>
      </c>
      <c r="EI7554" t="s">
        <v>3823</v>
      </c>
      <c r="EM7554" t="s">
        <v>842</v>
      </c>
      <c r="EN7554">
        <v>800</v>
      </c>
    </row>
    <row r="7555" spans="137:144" ht="25.5" customHeight="1">
      <c r="EG7555" t="s">
        <v>841</v>
      </c>
      <c r="EH7555" t="s">
        <v>3824</v>
      </c>
      <c r="EI7555" t="s">
        <v>3825</v>
      </c>
      <c r="EM7555" t="s">
        <v>842</v>
      </c>
      <c r="EN7555">
        <v>500</v>
      </c>
    </row>
    <row r="7556" spans="137:144" ht="25.5" customHeight="1">
      <c r="EG7556" t="s">
        <v>841</v>
      </c>
      <c r="EH7556" t="s">
        <v>3826</v>
      </c>
      <c r="EI7556" t="s">
        <v>2498</v>
      </c>
      <c r="EM7556" t="s">
        <v>842</v>
      </c>
      <c r="EN7556">
        <v>600</v>
      </c>
    </row>
    <row r="7557" spans="137:144" ht="25.5" customHeight="1">
      <c r="EG7557" t="s">
        <v>841</v>
      </c>
      <c r="EH7557" t="s">
        <v>3827</v>
      </c>
      <c r="EI7557" t="s">
        <v>3828</v>
      </c>
      <c r="EM7557" t="s">
        <v>842</v>
      </c>
      <c r="EN7557">
        <v>700</v>
      </c>
    </row>
    <row r="7558" spans="137:144" ht="25.5" customHeight="1">
      <c r="EG7558" t="s">
        <v>841</v>
      </c>
      <c r="EH7558" t="s">
        <v>3829</v>
      </c>
      <c r="EI7558" t="s">
        <v>3830</v>
      </c>
      <c r="EM7558" t="s">
        <v>842</v>
      </c>
      <c r="EN7558">
        <v>850</v>
      </c>
    </row>
    <row r="7559" spans="137:144" ht="25.5" customHeight="1">
      <c r="EG7559" t="s">
        <v>841</v>
      </c>
      <c r="EH7559" t="s">
        <v>3831</v>
      </c>
      <c r="EI7559" t="s">
        <v>3832</v>
      </c>
      <c r="EM7559" t="s">
        <v>842</v>
      </c>
      <c r="EN7559">
        <v>750</v>
      </c>
    </row>
    <row r="7560" spans="137:144" ht="25.5" customHeight="1">
      <c r="EG7560" t="s">
        <v>841</v>
      </c>
      <c r="EH7560" t="s">
        <v>3833</v>
      </c>
      <c r="EI7560" t="s">
        <v>2504</v>
      </c>
      <c r="EM7560" t="s">
        <v>842</v>
      </c>
      <c r="EN7560">
        <v>750</v>
      </c>
    </row>
    <row r="7561" spans="137:144" ht="25.5" customHeight="1">
      <c r="EG7561" t="s">
        <v>841</v>
      </c>
      <c r="EH7561" t="s">
        <v>3834</v>
      </c>
      <c r="EI7561" t="s">
        <v>3835</v>
      </c>
      <c r="EM7561" t="s">
        <v>842</v>
      </c>
      <c r="EN7561">
        <v>550</v>
      </c>
    </row>
    <row r="7562" spans="137:144" ht="25.5" customHeight="1">
      <c r="EG7562" t="s">
        <v>841</v>
      </c>
      <c r="EH7562" t="s">
        <v>3836</v>
      </c>
      <c r="EI7562" t="s">
        <v>2552</v>
      </c>
      <c r="EM7562" t="s">
        <v>842</v>
      </c>
      <c r="EN7562">
        <v>300</v>
      </c>
    </row>
    <row r="7563" spans="137:144" ht="25.5" customHeight="1">
      <c r="EG7563" t="s">
        <v>841</v>
      </c>
      <c r="EH7563" t="s">
        <v>3837</v>
      </c>
      <c r="EI7563" t="s">
        <v>3838</v>
      </c>
      <c r="EM7563" t="s">
        <v>842</v>
      </c>
      <c r="EN7563">
        <v>250</v>
      </c>
    </row>
    <row r="7564" spans="137:144" ht="25.5" customHeight="1">
      <c r="EG7564" t="s">
        <v>841</v>
      </c>
      <c r="EH7564" t="s">
        <v>3839</v>
      </c>
      <c r="EI7564" t="s">
        <v>2554</v>
      </c>
      <c r="EM7564" t="s">
        <v>842</v>
      </c>
      <c r="EN7564">
        <v>600</v>
      </c>
    </row>
    <row r="7565" spans="137:144" ht="25.5" customHeight="1">
      <c r="EG7565" t="s">
        <v>841</v>
      </c>
      <c r="EH7565" t="s">
        <v>3840</v>
      </c>
      <c r="EI7565" t="s">
        <v>3841</v>
      </c>
      <c r="EM7565" t="s">
        <v>842</v>
      </c>
      <c r="EN7565">
        <v>600</v>
      </c>
    </row>
    <row r="7566" spans="137:144" ht="25.5" customHeight="1">
      <c r="EG7566" t="s">
        <v>841</v>
      </c>
      <c r="EH7566" t="s">
        <v>3842</v>
      </c>
      <c r="EI7566" t="s">
        <v>3843</v>
      </c>
      <c r="EM7566" t="s">
        <v>842</v>
      </c>
      <c r="EN7566">
        <v>650</v>
      </c>
    </row>
    <row r="7567" spans="137:144" ht="25.5" customHeight="1">
      <c r="EG7567" t="s">
        <v>841</v>
      </c>
      <c r="EH7567" t="s">
        <v>3844</v>
      </c>
      <c r="EI7567" t="s">
        <v>3845</v>
      </c>
      <c r="EM7567" t="s">
        <v>842</v>
      </c>
      <c r="EN7567">
        <v>600</v>
      </c>
    </row>
    <row r="7568" spans="137:144" ht="25.5" customHeight="1">
      <c r="EG7568" t="s">
        <v>841</v>
      </c>
      <c r="EH7568" t="s">
        <v>3846</v>
      </c>
      <c r="EI7568" t="s">
        <v>3847</v>
      </c>
      <c r="EM7568" t="s">
        <v>842</v>
      </c>
      <c r="EN7568">
        <v>450</v>
      </c>
    </row>
    <row r="7569" spans="137:144" ht="25.5" customHeight="1">
      <c r="EG7569" t="s">
        <v>841</v>
      </c>
      <c r="EH7569" t="s">
        <v>3848</v>
      </c>
      <c r="EI7569" t="s">
        <v>3849</v>
      </c>
      <c r="EM7569" t="s">
        <v>842</v>
      </c>
      <c r="EN7569">
        <v>600</v>
      </c>
    </row>
    <row r="7570" spans="137:144" ht="25.5" customHeight="1">
      <c r="EG7570" t="s">
        <v>841</v>
      </c>
      <c r="EH7570" t="s">
        <v>3850</v>
      </c>
      <c r="EI7570" t="s">
        <v>3851</v>
      </c>
      <c r="EM7570" t="s">
        <v>842</v>
      </c>
      <c r="EN7570">
        <v>850</v>
      </c>
    </row>
    <row r="7571" spans="137:144" ht="25.5" customHeight="1">
      <c r="EG7571" t="s">
        <v>841</v>
      </c>
      <c r="EH7571" t="s">
        <v>3852</v>
      </c>
      <c r="EI7571" t="s">
        <v>3853</v>
      </c>
      <c r="EM7571" t="s">
        <v>842</v>
      </c>
      <c r="EN7571">
        <v>350</v>
      </c>
    </row>
    <row r="7572" spans="137:144" ht="25.5" customHeight="1">
      <c r="EG7572" t="s">
        <v>841</v>
      </c>
      <c r="EH7572" t="s">
        <v>3854</v>
      </c>
      <c r="EI7572" t="s">
        <v>3855</v>
      </c>
      <c r="EM7572" t="s">
        <v>842</v>
      </c>
      <c r="EN7572">
        <v>500</v>
      </c>
    </row>
    <row r="7573" spans="137:144" ht="25.5" customHeight="1">
      <c r="EG7573" t="s">
        <v>841</v>
      </c>
      <c r="EH7573" t="s">
        <v>3856</v>
      </c>
      <c r="EI7573" t="s">
        <v>3857</v>
      </c>
      <c r="EM7573" t="s">
        <v>842</v>
      </c>
      <c r="EN7573">
        <v>650</v>
      </c>
    </row>
    <row r="7574" spans="137:144" ht="25.5" customHeight="1">
      <c r="EG7574" t="s">
        <v>841</v>
      </c>
      <c r="EH7574" t="s">
        <v>3858</v>
      </c>
      <c r="EI7574" t="s">
        <v>3859</v>
      </c>
      <c r="EM7574" t="s">
        <v>842</v>
      </c>
      <c r="EN7574">
        <v>500</v>
      </c>
    </row>
    <row r="7575" spans="137:144" ht="25.5" customHeight="1">
      <c r="EG7575" t="s">
        <v>841</v>
      </c>
      <c r="EH7575" t="s">
        <v>3860</v>
      </c>
      <c r="EI7575" t="s">
        <v>3861</v>
      </c>
      <c r="EM7575" t="s">
        <v>842</v>
      </c>
      <c r="EN7575">
        <v>600</v>
      </c>
    </row>
    <row r="7576" spans="137:144" ht="25.5" customHeight="1">
      <c r="EG7576" t="s">
        <v>841</v>
      </c>
      <c r="EH7576" t="s">
        <v>3862</v>
      </c>
      <c r="EI7576" t="s">
        <v>3863</v>
      </c>
      <c r="EM7576" t="s">
        <v>842</v>
      </c>
      <c r="EN7576">
        <v>650</v>
      </c>
    </row>
    <row r="7577" spans="137:144" ht="25.5" customHeight="1">
      <c r="EG7577" t="s">
        <v>841</v>
      </c>
      <c r="EH7577" t="s">
        <v>3864</v>
      </c>
      <c r="EI7577" t="s">
        <v>3865</v>
      </c>
      <c r="EM7577" t="s">
        <v>842</v>
      </c>
      <c r="EN7577">
        <v>550</v>
      </c>
    </row>
    <row r="7578" spans="137:144" ht="25.5" customHeight="1">
      <c r="EG7578" t="s">
        <v>841</v>
      </c>
      <c r="EH7578" t="s">
        <v>3866</v>
      </c>
      <c r="EI7578" t="s">
        <v>2550</v>
      </c>
      <c r="EM7578" t="s">
        <v>842</v>
      </c>
      <c r="EN7578">
        <v>500</v>
      </c>
    </row>
    <row r="7579" spans="137:144" ht="25.5" customHeight="1">
      <c r="EG7579" t="s">
        <v>841</v>
      </c>
      <c r="EH7579" t="s">
        <v>3867</v>
      </c>
      <c r="EI7579" t="s">
        <v>3868</v>
      </c>
      <c r="EM7579" t="s">
        <v>842</v>
      </c>
      <c r="EN7579">
        <v>200</v>
      </c>
    </row>
    <row r="7580" spans="137:144" ht="25.5" customHeight="1">
      <c r="EG7580" t="s">
        <v>841</v>
      </c>
      <c r="EH7580" t="s">
        <v>3869</v>
      </c>
      <c r="EI7580" t="s">
        <v>2598</v>
      </c>
      <c r="EM7580" t="s">
        <v>842</v>
      </c>
      <c r="EN7580">
        <v>550</v>
      </c>
    </row>
    <row r="7581" spans="137:144" ht="25.5" customHeight="1">
      <c r="EG7581" t="s">
        <v>841</v>
      </c>
      <c r="EH7581" t="s">
        <v>3870</v>
      </c>
      <c r="EI7581" t="s">
        <v>3871</v>
      </c>
      <c r="EM7581" t="s">
        <v>842</v>
      </c>
      <c r="EN7581">
        <v>450</v>
      </c>
    </row>
    <row r="7582" spans="137:144" ht="25.5" customHeight="1">
      <c r="EG7582" t="s">
        <v>841</v>
      </c>
      <c r="EH7582" t="s">
        <v>3872</v>
      </c>
      <c r="EI7582" t="s">
        <v>3873</v>
      </c>
      <c r="EM7582" t="s">
        <v>842</v>
      </c>
      <c r="EN7582">
        <v>400</v>
      </c>
    </row>
    <row r="7583" spans="137:144" ht="25.5" customHeight="1">
      <c r="EG7583" t="s">
        <v>841</v>
      </c>
      <c r="EH7583" t="s">
        <v>3874</v>
      </c>
      <c r="EI7583" t="s">
        <v>2596</v>
      </c>
      <c r="EM7583" t="s">
        <v>842</v>
      </c>
      <c r="EN7583">
        <v>900</v>
      </c>
    </row>
    <row r="7584" spans="137:144" ht="25.5" customHeight="1">
      <c r="EG7584" t="s">
        <v>841</v>
      </c>
      <c r="EH7584" t="s">
        <v>3875</v>
      </c>
      <c r="EI7584" t="s">
        <v>3876</v>
      </c>
      <c r="EM7584" t="s">
        <v>842</v>
      </c>
      <c r="EN7584">
        <v>500</v>
      </c>
    </row>
    <row r="7585" spans="137:144" ht="25.5" customHeight="1">
      <c r="EG7585" t="s">
        <v>841</v>
      </c>
      <c r="EH7585" t="s">
        <v>3877</v>
      </c>
      <c r="EI7585" t="s">
        <v>3878</v>
      </c>
      <c r="EM7585" t="s">
        <v>842</v>
      </c>
      <c r="EN7585">
        <v>700</v>
      </c>
    </row>
    <row r="7586" spans="137:144" ht="25.5" customHeight="1">
      <c r="EG7586" t="s">
        <v>841</v>
      </c>
      <c r="EH7586" t="s">
        <v>3879</v>
      </c>
      <c r="EI7586" t="s">
        <v>3880</v>
      </c>
      <c r="EM7586" t="s">
        <v>842</v>
      </c>
      <c r="EN7586">
        <v>750</v>
      </c>
    </row>
    <row r="7587" spans="137:144" ht="25.5" customHeight="1">
      <c r="EG7587" t="s">
        <v>841</v>
      </c>
      <c r="EH7587" t="s">
        <v>3881</v>
      </c>
      <c r="EI7587" t="s">
        <v>3882</v>
      </c>
      <c r="EM7587" t="s">
        <v>842</v>
      </c>
      <c r="EN7587">
        <v>700</v>
      </c>
    </row>
    <row r="7588" spans="137:144" ht="25.5" customHeight="1">
      <c r="EG7588" t="s">
        <v>841</v>
      </c>
      <c r="EH7588" t="s">
        <v>3883</v>
      </c>
      <c r="EI7588" t="s">
        <v>3884</v>
      </c>
      <c r="EM7588" t="s">
        <v>842</v>
      </c>
      <c r="EN7588">
        <v>550</v>
      </c>
    </row>
    <row r="7589" spans="137:144" ht="25.5" customHeight="1">
      <c r="EG7589" t="s">
        <v>841</v>
      </c>
      <c r="EH7589" t="s">
        <v>3885</v>
      </c>
      <c r="EI7589" t="s">
        <v>3886</v>
      </c>
      <c r="EM7589" t="s">
        <v>842</v>
      </c>
      <c r="EN7589">
        <v>750</v>
      </c>
    </row>
    <row r="7590" spans="137:144" ht="25.5" customHeight="1">
      <c r="EG7590" t="s">
        <v>841</v>
      </c>
      <c r="EH7590" t="s">
        <v>3887</v>
      </c>
      <c r="EI7590" t="s">
        <v>3888</v>
      </c>
      <c r="EM7590" t="s">
        <v>842</v>
      </c>
      <c r="EN7590">
        <v>500</v>
      </c>
    </row>
    <row r="7591" spans="137:144" ht="25.5" customHeight="1">
      <c r="EG7591" t="s">
        <v>841</v>
      </c>
      <c r="EH7591" t="s">
        <v>3889</v>
      </c>
      <c r="EI7591" t="s">
        <v>3890</v>
      </c>
      <c r="EM7591" t="s">
        <v>842</v>
      </c>
      <c r="EN7591">
        <v>600</v>
      </c>
    </row>
    <row r="7592" spans="137:144" ht="25.5" customHeight="1">
      <c r="EG7592" t="s">
        <v>841</v>
      </c>
      <c r="EH7592" t="s">
        <v>3891</v>
      </c>
      <c r="EI7592" t="s">
        <v>3892</v>
      </c>
      <c r="EM7592" t="s">
        <v>842</v>
      </c>
      <c r="EN7592">
        <v>550</v>
      </c>
    </row>
    <row r="7593" spans="137:144" ht="25.5" customHeight="1">
      <c r="EG7593" t="s">
        <v>841</v>
      </c>
      <c r="EH7593" t="s">
        <v>3893</v>
      </c>
      <c r="EI7593" t="s">
        <v>3894</v>
      </c>
      <c r="EM7593" t="s">
        <v>842</v>
      </c>
      <c r="EN7593">
        <v>900</v>
      </c>
    </row>
    <row r="7594" spans="137:144" ht="25.5" customHeight="1">
      <c r="EG7594" t="s">
        <v>841</v>
      </c>
      <c r="EH7594" t="s">
        <v>3895</v>
      </c>
      <c r="EI7594" t="s">
        <v>3896</v>
      </c>
      <c r="EM7594" t="s">
        <v>842</v>
      </c>
      <c r="EN7594">
        <v>500</v>
      </c>
    </row>
    <row r="7595" spans="137:144" ht="25.5" customHeight="1">
      <c r="EG7595" t="s">
        <v>841</v>
      </c>
      <c r="EH7595" t="s">
        <v>3897</v>
      </c>
      <c r="EI7595" t="s">
        <v>3898</v>
      </c>
      <c r="EM7595" t="s">
        <v>842</v>
      </c>
      <c r="EN7595">
        <v>550</v>
      </c>
    </row>
    <row r="7596" spans="137:144" ht="25.5" customHeight="1">
      <c r="EG7596" t="s">
        <v>841</v>
      </c>
      <c r="EH7596" t="s">
        <v>3899</v>
      </c>
      <c r="EI7596" t="s">
        <v>1599</v>
      </c>
      <c r="EM7596" t="s">
        <v>842</v>
      </c>
      <c r="EN7596">
        <v>450</v>
      </c>
    </row>
    <row r="7597" spans="137:144" ht="25.5" customHeight="1">
      <c r="EG7597" t="s">
        <v>841</v>
      </c>
      <c r="EH7597" t="s">
        <v>3900</v>
      </c>
      <c r="EI7597" t="s">
        <v>3901</v>
      </c>
      <c r="EM7597" t="s">
        <v>842</v>
      </c>
      <c r="EN7597">
        <v>450</v>
      </c>
    </row>
    <row r="7598" spans="137:144" ht="25.5" customHeight="1">
      <c r="EG7598" t="s">
        <v>841</v>
      </c>
      <c r="EH7598" t="s">
        <v>3902</v>
      </c>
      <c r="EI7598" t="s">
        <v>1595</v>
      </c>
      <c r="EM7598" t="s">
        <v>842</v>
      </c>
      <c r="EN7598">
        <v>300</v>
      </c>
    </row>
    <row r="7599" spans="137:144" ht="25.5" customHeight="1">
      <c r="EG7599" t="s">
        <v>841</v>
      </c>
      <c r="EH7599" t="s">
        <v>3903</v>
      </c>
      <c r="EI7599" t="s">
        <v>3904</v>
      </c>
      <c r="EM7599" t="s">
        <v>842</v>
      </c>
      <c r="EN7599">
        <v>700</v>
      </c>
    </row>
    <row r="7600" spans="137:144" ht="25.5" customHeight="1">
      <c r="EG7600" t="s">
        <v>841</v>
      </c>
      <c r="EH7600" t="s">
        <v>3905</v>
      </c>
      <c r="EI7600" t="s">
        <v>2624</v>
      </c>
      <c r="EM7600" t="s">
        <v>842</v>
      </c>
      <c r="EN7600">
        <v>550</v>
      </c>
    </row>
    <row r="7601" spans="137:144" ht="25.5" customHeight="1">
      <c r="EG7601" t="s">
        <v>841</v>
      </c>
      <c r="EH7601" t="s">
        <v>3906</v>
      </c>
      <c r="EI7601" t="s">
        <v>3907</v>
      </c>
      <c r="EM7601" t="s">
        <v>842</v>
      </c>
      <c r="EN7601">
        <v>600</v>
      </c>
    </row>
    <row r="7602" spans="137:144" ht="25.5" customHeight="1">
      <c r="EG7602" t="s">
        <v>841</v>
      </c>
      <c r="EH7602" t="s">
        <v>3908</v>
      </c>
      <c r="EI7602" t="s">
        <v>3909</v>
      </c>
      <c r="EM7602" t="s">
        <v>842</v>
      </c>
      <c r="EN7602">
        <v>1000</v>
      </c>
    </row>
    <row r="7603" spans="137:144" ht="25.5" customHeight="1">
      <c r="EG7603" t="s">
        <v>841</v>
      </c>
      <c r="EH7603" t="s">
        <v>3910</v>
      </c>
      <c r="EI7603" t="s">
        <v>3911</v>
      </c>
      <c r="EM7603" t="s">
        <v>842</v>
      </c>
      <c r="EN7603">
        <v>650</v>
      </c>
    </row>
    <row r="7604" spans="137:144" ht="25.5" customHeight="1">
      <c r="EG7604" t="s">
        <v>841</v>
      </c>
      <c r="EH7604" t="s">
        <v>3912</v>
      </c>
      <c r="EI7604" t="s">
        <v>1603</v>
      </c>
      <c r="EM7604" t="s">
        <v>842</v>
      </c>
      <c r="EN7604">
        <v>300</v>
      </c>
    </row>
    <row r="7605" spans="137:144" ht="25.5" customHeight="1">
      <c r="EG7605" t="s">
        <v>841</v>
      </c>
      <c r="EH7605" t="s">
        <v>3913</v>
      </c>
      <c r="EI7605" t="s">
        <v>2650</v>
      </c>
      <c r="EM7605" t="s">
        <v>842</v>
      </c>
      <c r="EN7605">
        <v>550</v>
      </c>
    </row>
    <row r="7606" spans="137:144" ht="25.5" customHeight="1">
      <c r="EG7606" t="s">
        <v>841</v>
      </c>
      <c r="EH7606" t="s">
        <v>3914</v>
      </c>
      <c r="EI7606" t="s">
        <v>3915</v>
      </c>
      <c r="EM7606" t="s">
        <v>842</v>
      </c>
      <c r="EN7606">
        <v>550</v>
      </c>
    </row>
    <row r="7607" spans="137:144" ht="25.5" customHeight="1">
      <c r="EG7607" t="s">
        <v>841</v>
      </c>
      <c r="EH7607" t="s">
        <v>3916</v>
      </c>
      <c r="EI7607" t="s">
        <v>2602</v>
      </c>
      <c r="EM7607" t="s">
        <v>842</v>
      </c>
      <c r="EN7607">
        <v>400</v>
      </c>
    </row>
    <row r="7608" spans="137:144" ht="25.5" customHeight="1">
      <c r="EG7608" t="s">
        <v>841</v>
      </c>
      <c r="EH7608" t="s">
        <v>3917</v>
      </c>
      <c r="EI7608" t="s">
        <v>3918</v>
      </c>
      <c r="EM7608" t="s">
        <v>842</v>
      </c>
      <c r="EN7608">
        <v>200</v>
      </c>
    </row>
    <row r="7609" spans="137:144" ht="25.5" customHeight="1">
      <c r="EG7609" t="s">
        <v>841</v>
      </c>
      <c r="EH7609" t="s">
        <v>3919</v>
      </c>
      <c r="EI7609" t="s">
        <v>3920</v>
      </c>
      <c r="EM7609" t="s">
        <v>842</v>
      </c>
      <c r="EN7609">
        <v>700</v>
      </c>
    </row>
    <row r="7610" spans="137:144" ht="25.5" customHeight="1">
      <c r="EG7610" t="s">
        <v>841</v>
      </c>
      <c r="EH7610" t="s">
        <v>3921</v>
      </c>
      <c r="EI7610" t="s">
        <v>3922</v>
      </c>
      <c r="EM7610" t="s">
        <v>842</v>
      </c>
      <c r="EN7610">
        <v>600</v>
      </c>
    </row>
    <row r="7611" spans="137:144" ht="25.5" customHeight="1">
      <c r="EG7611" t="s">
        <v>841</v>
      </c>
      <c r="EH7611" t="s">
        <v>3923</v>
      </c>
      <c r="EI7611" t="s">
        <v>3924</v>
      </c>
      <c r="EM7611" t="s">
        <v>842</v>
      </c>
      <c r="EN7611">
        <v>550</v>
      </c>
    </row>
    <row r="7612" spans="137:144" ht="25.5" customHeight="1">
      <c r="EG7612" t="s">
        <v>841</v>
      </c>
      <c r="EH7612" t="s">
        <v>3925</v>
      </c>
      <c r="EI7612" t="s">
        <v>3926</v>
      </c>
      <c r="EM7612" t="s">
        <v>842</v>
      </c>
      <c r="EN7612">
        <v>400</v>
      </c>
    </row>
    <row r="7613" spans="137:144" ht="25.5" customHeight="1">
      <c r="EG7613" t="s">
        <v>841</v>
      </c>
      <c r="EH7613" t="s">
        <v>3927</v>
      </c>
      <c r="EI7613" t="s">
        <v>2684</v>
      </c>
      <c r="EM7613" t="s">
        <v>842</v>
      </c>
      <c r="EN7613">
        <v>300</v>
      </c>
    </row>
    <row r="7614" spans="137:144" ht="25.5" customHeight="1">
      <c r="EG7614" t="s">
        <v>841</v>
      </c>
      <c r="EH7614" t="s">
        <v>3928</v>
      </c>
      <c r="EI7614" t="s">
        <v>3929</v>
      </c>
      <c r="EM7614" t="s">
        <v>842</v>
      </c>
      <c r="EN7614">
        <v>150</v>
      </c>
    </row>
    <row r="7615" spans="137:144" ht="25.5" customHeight="1">
      <c r="EG7615" t="s">
        <v>841</v>
      </c>
      <c r="EH7615" t="s">
        <v>3930</v>
      </c>
      <c r="EI7615" t="s">
        <v>3931</v>
      </c>
      <c r="EM7615" t="s">
        <v>842</v>
      </c>
      <c r="EN7615">
        <v>300</v>
      </c>
    </row>
    <row r="7616" spans="137:144" ht="25.5" customHeight="1">
      <c r="EG7616" t="s">
        <v>841</v>
      </c>
      <c r="EH7616" t="s">
        <v>3932</v>
      </c>
      <c r="EI7616" t="s">
        <v>3933</v>
      </c>
      <c r="EM7616" t="s">
        <v>842</v>
      </c>
      <c r="EN7616">
        <v>500</v>
      </c>
    </row>
    <row r="7617" spans="137:144" ht="25.5" customHeight="1">
      <c r="EG7617" t="s">
        <v>841</v>
      </c>
      <c r="EH7617" t="s">
        <v>3934</v>
      </c>
      <c r="EI7617" t="s">
        <v>3935</v>
      </c>
      <c r="EM7617" t="s">
        <v>842</v>
      </c>
      <c r="EN7617">
        <v>400</v>
      </c>
    </row>
    <row r="7618" spans="137:144" ht="25.5" customHeight="1">
      <c r="EG7618" t="s">
        <v>841</v>
      </c>
      <c r="EH7618" t="s">
        <v>3936</v>
      </c>
      <c r="EI7618" t="s">
        <v>3937</v>
      </c>
      <c r="EM7618" t="s">
        <v>842</v>
      </c>
      <c r="EN7618">
        <v>800</v>
      </c>
    </row>
    <row r="7619" spans="137:144" ht="25.5" customHeight="1">
      <c r="EG7619" t="s">
        <v>841</v>
      </c>
      <c r="EH7619" t="s">
        <v>3938</v>
      </c>
      <c r="EI7619" t="s">
        <v>3939</v>
      </c>
      <c r="EM7619" t="s">
        <v>842</v>
      </c>
      <c r="EN7619">
        <v>200</v>
      </c>
    </row>
    <row r="7620" spans="137:144" ht="25.5" customHeight="1">
      <c r="EG7620" t="s">
        <v>841</v>
      </c>
      <c r="EH7620" t="s">
        <v>3940</v>
      </c>
      <c r="EI7620" t="s">
        <v>3941</v>
      </c>
      <c r="EM7620" t="s">
        <v>842</v>
      </c>
      <c r="EN7620">
        <v>150</v>
      </c>
    </row>
    <row r="7621" spans="137:144" ht="25.5" customHeight="1">
      <c r="EG7621" t="s">
        <v>841</v>
      </c>
      <c r="EH7621" t="s">
        <v>3942</v>
      </c>
      <c r="EI7621" t="s">
        <v>2678</v>
      </c>
      <c r="EM7621" t="s">
        <v>842</v>
      </c>
      <c r="EN7621">
        <v>350</v>
      </c>
    </row>
    <row r="7622" spans="137:144" ht="25.5" customHeight="1">
      <c r="EG7622" t="s">
        <v>841</v>
      </c>
      <c r="EH7622" t="s">
        <v>3943</v>
      </c>
      <c r="EI7622" t="s">
        <v>3944</v>
      </c>
      <c r="EM7622" t="s">
        <v>842</v>
      </c>
      <c r="EN7622">
        <v>450</v>
      </c>
    </row>
    <row r="7623" spans="137:144" ht="25.5" customHeight="1">
      <c r="EG7623" t="s">
        <v>841</v>
      </c>
      <c r="EH7623" t="s">
        <v>3945</v>
      </c>
      <c r="EI7623" t="s">
        <v>3946</v>
      </c>
      <c r="EM7623" t="s">
        <v>842</v>
      </c>
      <c r="EN7623">
        <v>250</v>
      </c>
    </row>
    <row r="7624" spans="137:144" ht="25.5" customHeight="1">
      <c r="EG7624" t="s">
        <v>841</v>
      </c>
      <c r="EH7624" t="s">
        <v>3947</v>
      </c>
      <c r="EI7624" t="s">
        <v>3948</v>
      </c>
      <c r="EM7624" t="s">
        <v>842</v>
      </c>
      <c r="EN7624">
        <v>250</v>
      </c>
    </row>
    <row r="7625" spans="137:144" ht="25.5" customHeight="1">
      <c r="EG7625" t="s">
        <v>841</v>
      </c>
      <c r="EH7625" t="s">
        <v>3949</v>
      </c>
      <c r="EI7625" t="s">
        <v>3950</v>
      </c>
      <c r="EM7625" t="s">
        <v>842</v>
      </c>
      <c r="EN7625">
        <v>550</v>
      </c>
    </row>
    <row r="7626" spans="137:144" ht="25.5" customHeight="1">
      <c r="EG7626" t="s">
        <v>841</v>
      </c>
      <c r="EH7626" t="s">
        <v>3951</v>
      </c>
      <c r="EI7626" t="s">
        <v>2696</v>
      </c>
      <c r="EM7626" t="s">
        <v>842</v>
      </c>
      <c r="EN7626">
        <v>300</v>
      </c>
    </row>
    <row r="7627" spans="137:144" ht="25.5" customHeight="1">
      <c r="EG7627" t="s">
        <v>841</v>
      </c>
      <c r="EH7627" t="s">
        <v>3952</v>
      </c>
      <c r="EI7627" t="s">
        <v>3953</v>
      </c>
      <c r="EM7627" t="s">
        <v>842</v>
      </c>
      <c r="EN7627">
        <v>450</v>
      </c>
    </row>
    <row r="7628" spans="137:144" ht="25.5" customHeight="1">
      <c r="EG7628" t="s">
        <v>841</v>
      </c>
      <c r="EH7628" t="s">
        <v>3954</v>
      </c>
      <c r="EI7628" t="s">
        <v>3955</v>
      </c>
      <c r="EM7628" t="s">
        <v>842</v>
      </c>
      <c r="EN7628">
        <v>200</v>
      </c>
    </row>
    <row r="7629" spans="137:144" ht="25.5" customHeight="1">
      <c r="EG7629" t="s">
        <v>841</v>
      </c>
      <c r="EH7629" t="s">
        <v>3956</v>
      </c>
      <c r="EI7629" t="s">
        <v>3957</v>
      </c>
      <c r="EM7629" t="s">
        <v>842</v>
      </c>
      <c r="EN7629">
        <v>150</v>
      </c>
    </row>
    <row r="7630" spans="137:144" ht="25.5" customHeight="1">
      <c r="EG7630" t="s">
        <v>841</v>
      </c>
      <c r="EH7630" t="s">
        <v>3958</v>
      </c>
      <c r="EI7630" t="s">
        <v>3959</v>
      </c>
      <c r="EM7630" t="s">
        <v>842</v>
      </c>
      <c r="EN7630">
        <v>200</v>
      </c>
    </row>
    <row r="7631" spans="137:144" ht="25.5" customHeight="1">
      <c r="EG7631" t="s">
        <v>841</v>
      </c>
      <c r="EH7631" t="s">
        <v>3960</v>
      </c>
      <c r="EI7631" t="s">
        <v>3961</v>
      </c>
      <c r="EM7631" t="s">
        <v>842</v>
      </c>
      <c r="EN7631">
        <v>300</v>
      </c>
    </row>
    <row r="7632" spans="137:144" ht="25.5" customHeight="1">
      <c r="EG7632" t="s">
        <v>841</v>
      </c>
      <c r="EH7632" t="s">
        <v>3962</v>
      </c>
      <c r="EI7632" t="s">
        <v>3963</v>
      </c>
      <c r="EM7632" t="s">
        <v>842</v>
      </c>
      <c r="EN7632">
        <v>500</v>
      </c>
    </row>
    <row r="7633" spans="137:144" ht="25.5" customHeight="1">
      <c r="EG7633" t="s">
        <v>841</v>
      </c>
      <c r="EH7633" t="s">
        <v>3964</v>
      </c>
      <c r="EI7633" t="s">
        <v>1631</v>
      </c>
      <c r="EM7633" t="s">
        <v>842</v>
      </c>
      <c r="EN7633">
        <v>650</v>
      </c>
    </row>
    <row r="7634" spans="137:144" ht="25.5" customHeight="1">
      <c r="EG7634" t="s">
        <v>841</v>
      </c>
      <c r="EH7634" t="s">
        <v>3965</v>
      </c>
      <c r="EI7634" t="s">
        <v>3966</v>
      </c>
      <c r="EM7634" t="s">
        <v>842</v>
      </c>
      <c r="EN7634">
        <v>350</v>
      </c>
    </row>
    <row r="7635" spans="137:144" ht="25.5" customHeight="1">
      <c r="EG7635" t="s">
        <v>841</v>
      </c>
      <c r="EH7635" t="s">
        <v>3967</v>
      </c>
      <c r="EI7635" t="s">
        <v>3968</v>
      </c>
      <c r="EM7635" t="s">
        <v>842</v>
      </c>
      <c r="EN7635">
        <v>550</v>
      </c>
    </row>
    <row r="7636" spans="137:144" ht="25.5" customHeight="1">
      <c r="EG7636" t="s">
        <v>841</v>
      </c>
      <c r="EH7636" t="s">
        <v>3969</v>
      </c>
      <c r="EI7636" t="s">
        <v>3970</v>
      </c>
      <c r="EM7636" t="s">
        <v>842</v>
      </c>
      <c r="EN7636">
        <v>500</v>
      </c>
    </row>
    <row r="7637" spans="137:144" ht="25.5" customHeight="1">
      <c r="EG7637" t="s">
        <v>841</v>
      </c>
      <c r="EH7637" t="s">
        <v>2715</v>
      </c>
      <c r="EI7637" t="s">
        <v>3971</v>
      </c>
      <c r="EM7637" t="s">
        <v>842</v>
      </c>
      <c r="EN7637">
        <v>300</v>
      </c>
    </row>
    <row r="7638" spans="137:144" ht="25.5" customHeight="1">
      <c r="EG7638" t="s">
        <v>841</v>
      </c>
      <c r="EH7638" t="s">
        <v>3972</v>
      </c>
      <c r="EI7638" t="s">
        <v>3973</v>
      </c>
      <c r="EM7638" t="s">
        <v>842</v>
      </c>
      <c r="EN7638">
        <v>400</v>
      </c>
    </row>
    <row r="7639" spans="137:144" ht="25.5" customHeight="1">
      <c r="EG7639" t="s">
        <v>841</v>
      </c>
      <c r="EH7639" t="s">
        <v>2717</v>
      </c>
      <c r="EI7639" t="s">
        <v>3974</v>
      </c>
      <c r="EM7639" t="s">
        <v>842</v>
      </c>
      <c r="EN7639">
        <v>400</v>
      </c>
    </row>
    <row r="7640" spans="137:144" ht="25.5" customHeight="1">
      <c r="EG7640" t="s">
        <v>841</v>
      </c>
      <c r="EH7640" t="s">
        <v>2719</v>
      </c>
      <c r="EI7640" t="s">
        <v>3975</v>
      </c>
      <c r="EM7640" t="s">
        <v>842</v>
      </c>
      <c r="EN7640">
        <v>600</v>
      </c>
    </row>
    <row r="7641" spans="137:144" ht="25.5" customHeight="1">
      <c r="EG7641" t="s">
        <v>841</v>
      </c>
      <c r="EH7641" t="s">
        <v>3976</v>
      </c>
      <c r="EI7641" t="s">
        <v>3977</v>
      </c>
      <c r="EM7641" t="s">
        <v>842</v>
      </c>
      <c r="EN7641">
        <v>500</v>
      </c>
    </row>
    <row r="7642" spans="137:144" ht="25.5" customHeight="1">
      <c r="EG7642" t="s">
        <v>841</v>
      </c>
      <c r="EH7642" t="s">
        <v>3978</v>
      </c>
      <c r="EI7642" t="s">
        <v>3979</v>
      </c>
      <c r="EM7642" t="s">
        <v>842</v>
      </c>
      <c r="EN7642">
        <v>1400</v>
      </c>
    </row>
    <row r="7643" spans="137:144" ht="25.5" customHeight="1">
      <c r="EG7643" t="s">
        <v>841</v>
      </c>
      <c r="EH7643" t="s">
        <v>3980</v>
      </c>
      <c r="EI7643" t="s">
        <v>1651</v>
      </c>
      <c r="EM7643" t="s">
        <v>842</v>
      </c>
      <c r="EN7643">
        <v>750</v>
      </c>
    </row>
    <row r="7644" spans="137:144" ht="25.5" customHeight="1">
      <c r="EG7644" t="s">
        <v>841</v>
      </c>
      <c r="EH7644" t="s">
        <v>3981</v>
      </c>
      <c r="EI7644" t="s">
        <v>1633</v>
      </c>
      <c r="EM7644" t="s">
        <v>842</v>
      </c>
      <c r="EN7644">
        <v>400</v>
      </c>
    </row>
    <row r="7645" spans="137:144" ht="25.5" customHeight="1">
      <c r="EG7645" t="s">
        <v>841</v>
      </c>
      <c r="EH7645" t="s">
        <v>3982</v>
      </c>
      <c r="EI7645" t="s">
        <v>1629</v>
      </c>
      <c r="EM7645" t="s">
        <v>842</v>
      </c>
      <c r="EN7645">
        <v>750</v>
      </c>
    </row>
    <row r="7646" spans="137:144" ht="25.5" customHeight="1">
      <c r="EG7646" t="s">
        <v>841</v>
      </c>
      <c r="EH7646" t="s">
        <v>3983</v>
      </c>
      <c r="EI7646" t="s">
        <v>1645</v>
      </c>
      <c r="EM7646" t="s">
        <v>842</v>
      </c>
      <c r="EN7646">
        <v>950</v>
      </c>
    </row>
    <row r="7647" spans="137:144" ht="25.5" customHeight="1">
      <c r="EG7647" t="s">
        <v>841</v>
      </c>
      <c r="EH7647" t="s">
        <v>3984</v>
      </c>
      <c r="EI7647" t="s">
        <v>1647</v>
      </c>
      <c r="EM7647" t="s">
        <v>842</v>
      </c>
      <c r="EN7647">
        <v>350</v>
      </c>
    </row>
    <row r="7648" spans="137:144" ht="25.5" customHeight="1">
      <c r="EG7648" t="s">
        <v>841</v>
      </c>
      <c r="EH7648" t="s">
        <v>3985</v>
      </c>
      <c r="EI7648" t="s">
        <v>1643</v>
      </c>
      <c r="EM7648" t="s">
        <v>842</v>
      </c>
      <c r="EN7648">
        <v>600</v>
      </c>
    </row>
    <row r="7649" spans="137:144" ht="25.5" customHeight="1">
      <c r="EG7649" t="s">
        <v>841</v>
      </c>
      <c r="EH7649" t="s">
        <v>3986</v>
      </c>
      <c r="EI7649" t="s">
        <v>3987</v>
      </c>
      <c r="EM7649" t="s">
        <v>842</v>
      </c>
      <c r="EN7649">
        <v>500</v>
      </c>
    </row>
    <row r="7650" spans="137:144" ht="25.5" customHeight="1">
      <c r="EG7650" t="s">
        <v>841</v>
      </c>
      <c r="EH7650" t="s">
        <v>3988</v>
      </c>
      <c r="EI7650" t="s">
        <v>3989</v>
      </c>
      <c r="EM7650" t="s">
        <v>842</v>
      </c>
      <c r="EN7650">
        <v>300</v>
      </c>
    </row>
    <row r="7651" spans="137:144" ht="25.5" customHeight="1">
      <c r="EG7651" t="s">
        <v>841</v>
      </c>
      <c r="EH7651" t="s">
        <v>3990</v>
      </c>
      <c r="EI7651" t="s">
        <v>1655</v>
      </c>
      <c r="EM7651" t="s">
        <v>842</v>
      </c>
      <c r="EN7651">
        <v>200</v>
      </c>
    </row>
    <row r="7652" spans="137:144" ht="25.5" customHeight="1">
      <c r="EG7652" t="s">
        <v>841</v>
      </c>
      <c r="EH7652" t="s">
        <v>3991</v>
      </c>
      <c r="EI7652" t="s">
        <v>3992</v>
      </c>
      <c r="EM7652" t="s">
        <v>842</v>
      </c>
      <c r="EN7652">
        <v>300</v>
      </c>
    </row>
    <row r="7653" spans="137:144" ht="25.5" customHeight="1">
      <c r="EG7653" t="s">
        <v>841</v>
      </c>
      <c r="EH7653" t="s">
        <v>3993</v>
      </c>
      <c r="EI7653" t="s">
        <v>1637</v>
      </c>
      <c r="EM7653" t="s">
        <v>842</v>
      </c>
      <c r="EN7653">
        <v>200</v>
      </c>
    </row>
    <row r="7654" spans="137:144" ht="25.5" customHeight="1">
      <c r="EG7654" t="s">
        <v>841</v>
      </c>
      <c r="EH7654" t="s">
        <v>3994</v>
      </c>
      <c r="EI7654" t="s">
        <v>1653</v>
      </c>
      <c r="EM7654" t="s">
        <v>842</v>
      </c>
      <c r="EN7654">
        <v>450</v>
      </c>
    </row>
    <row r="7655" spans="137:144" ht="25.5" customHeight="1">
      <c r="EG7655" t="s">
        <v>841</v>
      </c>
      <c r="EH7655" t="s">
        <v>3995</v>
      </c>
      <c r="EI7655" t="s">
        <v>3996</v>
      </c>
      <c r="EM7655" t="s">
        <v>842</v>
      </c>
      <c r="EN7655">
        <v>600</v>
      </c>
    </row>
    <row r="7656" spans="137:144" ht="25.5" customHeight="1">
      <c r="EG7656" t="s">
        <v>841</v>
      </c>
      <c r="EH7656" t="s">
        <v>3997</v>
      </c>
      <c r="EI7656" t="s">
        <v>1639</v>
      </c>
      <c r="EM7656" t="s">
        <v>842</v>
      </c>
      <c r="EN7656">
        <v>300</v>
      </c>
    </row>
    <row r="7657" spans="137:144" ht="25.5" customHeight="1">
      <c r="EG7657" t="s">
        <v>841</v>
      </c>
      <c r="EH7657" t="s">
        <v>3998</v>
      </c>
      <c r="EI7657" t="s">
        <v>1659</v>
      </c>
      <c r="EM7657" t="s">
        <v>842</v>
      </c>
      <c r="EN7657">
        <v>400</v>
      </c>
    </row>
    <row r="7658" spans="137:144" ht="25.5" customHeight="1">
      <c r="EG7658" t="s">
        <v>841</v>
      </c>
      <c r="EH7658" t="s">
        <v>3999</v>
      </c>
      <c r="EI7658" t="s">
        <v>4000</v>
      </c>
      <c r="EM7658" t="s">
        <v>842</v>
      </c>
      <c r="EN7658">
        <v>300</v>
      </c>
    </row>
    <row r="7659" spans="137:144" ht="25.5" customHeight="1">
      <c r="EG7659" t="s">
        <v>841</v>
      </c>
      <c r="EH7659" t="s">
        <v>4001</v>
      </c>
      <c r="EI7659" t="s">
        <v>4002</v>
      </c>
      <c r="EM7659" t="s">
        <v>842</v>
      </c>
      <c r="EN7659">
        <v>250</v>
      </c>
    </row>
    <row r="7660" spans="137:144" ht="25.5" customHeight="1">
      <c r="EG7660" t="s">
        <v>841</v>
      </c>
      <c r="EH7660" t="s">
        <v>4003</v>
      </c>
      <c r="EI7660" t="s">
        <v>4004</v>
      </c>
      <c r="EM7660" t="s">
        <v>842</v>
      </c>
      <c r="EN7660">
        <v>300</v>
      </c>
    </row>
    <row r="7661" spans="137:144" ht="25.5" customHeight="1">
      <c r="EG7661" t="s">
        <v>841</v>
      </c>
      <c r="EH7661" t="s">
        <v>4005</v>
      </c>
      <c r="EI7661" t="s">
        <v>4006</v>
      </c>
      <c r="EM7661" t="s">
        <v>842</v>
      </c>
      <c r="EN7661">
        <v>400</v>
      </c>
    </row>
    <row r="7662" spans="137:144" ht="25.5" customHeight="1">
      <c r="EG7662" t="s">
        <v>841</v>
      </c>
      <c r="EH7662" t="s">
        <v>4007</v>
      </c>
      <c r="EI7662" t="s">
        <v>4008</v>
      </c>
      <c r="EM7662" t="s">
        <v>842</v>
      </c>
      <c r="EN7662">
        <v>450</v>
      </c>
    </row>
    <row r="7663" spans="137:144" ht="25.5" customHeight="1">
      <c r="EG7663" t="s">
        <v>841</v>
      </c>
      <c r="EH7663" t="s">
        <v>4009</v>
      </c>
      <c r="EI7663" t="s">
        <v>4010</v>
      </c>
      <c r="EM7663" t="s">
        <v>842</v>
      </c>
      <c r="EN7663">
        <v>250</v>
      </c>
    </row>
    <row r="7664" spans="137:144" ht="25.5" customHeight="1">
      <c r="EG7664" t="s">
        <v>841</v>
      </c>
      <c r="EH7664" t="s">
        <v>4011</v>
      </c>
      <c r="EI7664" t="s">
        <v>4012</v>
      </c>
      <c r="EM7664" t="s">
        <v>842</v>
      </c>
      <c r="EN7664">
        <v>400</v>
      </c>
    </row>
    <row r="7665" spans="137:144" ht="25.5" customHeight="1">
      <c r="EG7665" t="s">
        <v>841</v>
      </c>
      <c r="EH7665" t="s">
        <v>4013</v>
      </c>
      <c r="EI7665" t="s">
        <v>4014</v>
      </c>
      <c r="EM7665" t="s">
        <v>842</v>
      </c>
      <c r="EN7665">
        <v>550</v>
      </c>
    </row>
    <row r="7666" spans="137:144" ht="25.5" customHeight="1">
      <c r="EG7666" t="s">
        <v>841</v>
      </c>
      <c r="EH7666" t="s">
        <v>4015</v>
      </c>
      <c r="EI7666" t="s">
        <v>4016</v>
      </c>
      <c r="EM7666" t="s">
        <v>842</v>
      </c>
      <c r="EN7666">
        <v>600</v>
      </c>
    </row>
    <row r="7667" spans="137:144" ht="25.5" customHeight="1">
      <c r="EG7667" t="s">
        <v>841</v>
      </c>
      <c r="EH7667" t="s">
        <v>4017</v>
      </c>
      <c r="EI7667" t="s">
        <v>4018</v>
      </c>
      <c r="EM7667" t="s">
        <v>842</v>
      </c>
      <c r="EN7667">
        <v>500</v>
      </c>
    </row>
    <row r="7668" spans="137:144" ht="25.5" customHeight="1">
      <c r="EG7668" t="s">
        <v>841</v>
      </c>
      <c r="EH7668" t="s">
        <v>4019</v>
      </c>
      <c r="EI7668" t="s">
        <v>4020</v>
      </c>
      <c r="EM7668" t="s">
        <v>842</v>
      </c>
      <c r="EN7668">
        <v>600</v>
      </c>
    </row>
    <row r="7669" spans="137:144" ht="25.5" customHeight="1">
      <c r="EG7669" t="s">
        <v>841</v>
      </c>
      <c r="EH7669" t="s">
        <v>4021</v>
      </c>
      <c r="EI7669" t="s">
        <v>4022</v>
      </c>
      <c r="EM7669" t="s">
        <v>842</v>
      </c>
      <c r="EN7669">
        <v>400</v>
      </c>
    </row>
    <row r="7670" spans="137:144" ht="25.5" customHeight="1">
      <c r="EG7670" t="s">
        <v>841</v>
      </c>
      <c r="EH7670" t="s">
        <v>4023</v>
      </c>
      <c r="EI7670" t="s">
        <v>4024</v>
      </c>
      <c r="EM7670" t="s">
        <v>842</v>
      </c>
      <c r="EN7670">
        <v>450</v>
      </c>
    </row>
    <row r="7671" spans="137:144" ht="25.5" customHeight="1">
      <c r="EG7671" t="s">
        <v>841</v>
      </c>
      <c r="EH7671" t="s">
        <v>4025</v>
      </c>
      <c r="EI7671" t="s">
        <v>4026</v>
      </c>
      <c r="EM7671" t="s">
        <v>842</v>
      </c>
      <c r="EN7671">
        <v>400</v>
      </c>
    </row>
    <row r="7672" spans="137:144" ht="25.5" customHeight="1">
      <c r="EG7672" t="s">
        <v>841</v>
      </c>
      <c r="EH7672" t="s">
        <v>4027</v>
      </c>
      <c r="EI7672" t="s">
        <v>4028</v>
      </c>
      <c r="EM7672" t="s">
        <v>842</v>
      </c>
      <c r="EN7672">
        <v>550</v>
      </c>
    </row>
    <row r="7673" spans="137:144" ht="25.5" customHeight="1">
      <c r="EG7673" t="s">
        <v>841</v>
      </c>
      <c r="EH7673" t="s">
        <v>4029</v>
      </c>
      <c r="EI7673" t="s">
        <v>4030</v>
      </c>
      <c r="EM7673" t="s">
        <v>842</v>
      </c>
      <c r="EN7673">
        <v>400</v>
      </c>
    </row>
    <row r="7674" spans="137:144" ht="25.5" customHeight="1">
      <c r="EG7674" t="s">
        <v>841</v>
      </c>
      <c r="EH7674" t="s">
        <v>4031</v>
      </c>
      <c r="EI7674" t="s">
        <v>4032</v>
      </c>
      <c r="EM7674" t="s">
        <v>842</v>
      </c>
      <c r="EN7674">
        <v>500</v>
      </c>
    </row>
    <row r="7675" spans="137:144" ht="25.5" customHeight="1">
      <c r="EG7675" t="s">
        <v>841</v>
      </c>
      <c r="EH7675" t="s">
        <v>4033</v>
      </c>
      <c r="EI7675" t="s">
        <v>4034</v>
      </c>
      <c r="EM7675" t="s">
        <v>842</v>
      </c>
      <c r="EN7675">
        <v>300</v>
      </c>
    </row>
    <row r="7676" spans="137:144" ht="25.5" customHeight="1">
      <c r="EG7676" t="s">
        <v>841</v>
      </c>
      <c r="EH7676" t="s">
        <v>4035</v>
      </c>
      <c r="EI7676" t="s">
        <v>4036</v>
      </c>
      <c r="EM7676" t="s">
        <v>842</v>
      </c>
      <c r="EN7676">
        <v>650</v>
      </c>
    </row>
    <row r="7677" spans="137:144" ht="25.5" customHeight="1">
      <c r="EG7677" t="s">
        <v>841</v>
      </c>
      <c r="EH7677" t="s">
        <v>4037</v>
      </c>
      <c r="EI7677" t="s">
        <v>4038</v>
      </c>
      <c r="EM7677" t="s">
        <v>842</v>
      </c>
      <c r="EN7677">
        <v>300</v>
      </c>
    </row>
    <row r="7678" spans="137:144" ht="25.5" customHeight="1">
      <c r="EG7678" t="s">
        <v>841</v>
      </c>
      <c r="EH7678" t="s">
        <v>4039</v>
      </c>
      <c r="EI7678" t="s">
        <v>4040</v>
      </c>
      <c r="EM7678" t="s">
        <v>842</v>
      </c>
      <c r="EN7678">
        <v>950</v>
      </c>
    </row>
    <row r="7679" spans="137:144" ht="25.5" customHeight="1">
      <c r="EG7679" t="s">
        <v>841</v>
      </c>
      <c r="EH7679" t="s">
        <v>4041</v>
      </c>
      <c r="EI7679" t="s">
        <v>2801</v>
      </c>
      <c r="EM7679" t="s">
        <v>842</v>
      </c>
      <c r="EN7679">
        <v>450</v>
      </c>
    </row>
    <row r="7680" spans="137:144" ht="25.5" customHeight="1">
      <c r="EG7680" t="s">
        <v>841</v>
      </c>
      <c r="EH7680" t="s">
        <v>4042</v>
      </c>
      <c r="EI7680" t="s">
        <v>4043</v>
      </c>
      <c r="EM7680" t="s">
        <v>842</v>
      </c>
      <c r="EN7680">
        <v>350</v>
      </c>
    </row>
    <row r="7681" spans="137:144" ht="25.5" customHeight="1">
      <c r="EG7681" t="s">
        <v>841</v>
      </c>
      <c r="EH7681" t="s">
        <v>4044</v>
      </c>
      <c r="EI7681" t="s">
        <v>4045</v>
      </c>
      <c r="EM7681" t="s">
        <v>842</v>
      </c>
      <c r="EN7681">
        <v>400</v>
      </c>
    </row>
    <row r="7682" spans="137:144" ht="25.5" customHeight="1">
      <c r="EG7682" t="s">
        <v>841</v>
      </c>
      <c r="EH7682" t="s">
        <v>4046</v>
      </c>
      <c r="EI7682" t="s">
        <v>4047</v>
      </c>
      <c r="EM7682" t="s">
        <v>842</v>
      </c>
      <c r="EN7682">
        <v>450</v>
      </c>
    </row>
    <row r="7683" spans="137:144" ht="25.5" customHeight="1">
      <c r="EG7683" t="s">
        <v>841</v>
      </c>
      <c r="EH7683" t="s">
        <v>4048</v>
      </c>
      <c r="EI7683" t="s">
        <v>4049</v>
      </c>
      <c r="EM7683" t="s">
        <v>842</v>
      </c>
      <c r="EN7683">
        <v>650</v>
      </c>
    </row>
    <row r="7684" spans="137:144" ht="25.5" customHeight="1">
      <c r="EG7684" t="s">
        <v>841</v>
      </c>
      <c r="EH7684" t="s">
        <v>4050</v>
      </c>
      <c r="EI7684" t="s">
        <v>4051</v>
      </c>
      <c r="EM7684" t="s">
        <v>842</v>
      </c>
      <c r="EN7684">
        <v>400</v>
      </c>
    </row>
    <row r="7685" spans="137:144" ht="25.5" customHeight="1">
      <c r="EG7685" t="s">
        <v>841</v>
      </c>
      <c r="EH7685" t="s">
        <v>4052</v>
      </c>
      <c r="EI7685" t="s">
        <v>4053</v>
      </c>
      <c r="EM7685" t="s">
        <v>842</v>
      </c>
      <c r="EN7685">
        <v>600</v>
      </c>
    </row>
    <row r="7686" spans="137:144" ht="25.5" customHeight="1">
      <c r="EG7686" t="s">
        <v>841</v>
      </c>
      <c r="EH7686" t="s">
        <v>4054</v>
      </c>
      <c r="EI7686" t="s">
        <v>4055</v>
      </c>
      <c r="EM7686" t="s">
        <v>842</v>
      </c>
      <c r="EN7686">
        <v>250</v>
      </c>
    </row>
    <row r="7687" spans="137:144" ht="25.5" customHeight="1">
      <c r="EG7687" t="s">
        <v>841</v>
      </c>
      <c r="EH7687" t="s">
        <v>4056</v>
      </c>
      <c r="EI7687" t="s">
        <v>4057</v>
      </c>
      <c r="EM7687" t="s">
        <v>842</v>
      </c>
      <c r="EN7687">
        <v>400</v>
      </c>
    </row>
    <row r="7688" spans="137:144" ht="25.5" customHeight="1">
      <c r="EG7688" t="s">
        <v>841</v>
      </c>
      <c r="EH7688" t="s">
        <v>4058</v>
      </c>
      <c r="EI7688" t="s">
        <v>4059</v>
      </c>
      <c r="EM7688" t="s">
        <v>842</v>
      </c>
      <c r="EN7688">
        <v>450</v>
      </c>
    </row>
    <row r="7689" spans="137:144" ht="25.5" customHeight="1">
      <c r="EG7689" t="s">
        <v>841</v>
      </c>
      <c r="EH7689" t="s">
        <v>4060</v>
      </c>
      <c r="EI7689" t="s">
        <v>4061</v>
      </c>
      <c r="EM7689" t="s">
        <v>842</v>
      </c>
      <c r="EN7689">
        <v>300</v>
      </c>
    </row>
    <row r="7690" spans="137:144" ht="25.5" customHeight="1">
      <c r="EG7690" t="s">
        <v>841</v>
      </c>
      <c r="EH7690" t="s">
        <v>4062</v>
      </c>
      <c r="EI7690" t="s">
        <v>4063</v>
      </c>
      <c r="EM7690" t="s">
        <v>842</v>
      </c>
      <c r="EN7690">
        <v>500</v>
      </c>
    </row>
    <row r="7691" spans="137:144" ht="25.5" customHeight="1">
      <c r="EG7691" t="s">
        <v>841</v>
      </c>
      <c r="EH7691" t="s">
        <v>4064</v>
      </c>
      <c r="EI7691" t="s">
        <v>4065</v>
      </c>
      <c r="EM7691" t="s">
        <v>842</v>
      </c>
      <c r="EN7691">
        <v>200</v>
      </c>
    </row>
    <row r="7692" spans="137:144" ht="25.5" customHeight="1">
      <c r="EG7692" t="s">
        <v>841</v>
      </c>
      <c r="EH7692" t="s">
        <v>4066</v>
      </c>
      <c r="EI7692" t="s">
        <v>4067</v>
      </c>
      <c r="EM7692" t="s">
        <v>842</v>
      </c>
      <c r="EN7692">
        <v>500</v>
      </c>
    </row>
    <row r="7693" spans="137:144" ht="25.5" customHeight="1">
      <c r="EG7693" t="s">
        <v>841</v>
      </c>
      <c r="EH7693" t="s">
        <v>4068</v>
      </c>
      <c r="EI7693" t="s">
        <v>4069</v>
      </c>
      <c r="EM7693" t="s">
        <v>842</v>
      </c>
      <c r="EN7693">
        <v>300</v>
      </c>
    </row>
    <row r="7694" spans="137:144" ht="25.5" customHeight="1">
      <c r="EG7694" t="s">
        <v>841</v>
      </c>
      <c r="EH7694" t="s">
        <v>4070</v>
      </c>
      <c r="EI7694" t="s">
        <v>4071</v>
      </c>
      <c r="EM7694" t="s">
        <v>842</v>
      </c>
      <c r="EN7694">
        <v>300</v>
      </c>
    </row>
    <row r="7695" spans="137:144" ht="25.5" customHeight="1">
      <c r="EG7695" t="s">
        <v>841</v>
      </c>
      <c r="EH7695" t="s">
        <v>4072</v>
      </c>
      <c r="EI7695" t="s">
        <v>4073</v>
      </c>
      <c r="EM7695" t="s">
        <v>842</v>
      </c>
      <c r="EN7695">
        <v>300</v>
      </c>
    </row>
    <row r="7696" spans="137:144" ht="25.5" customHeight="1">
      <c r="EG7696" t="s">
        <v>841</v>
      </c>
      <c r="EH7696" t="s">
        <v>4074</v>
      </c>
      <c r="EI7696" t="s">
        <v>4075</v>
      </c>
      <c r="EM7696" t="s">
        <v>842</v>
      </c>
      <c r="EN7696">
        <v>800</v>
      </c>
    </row>
    <row r="7697" spans="137:144" ht="25.5" customHeight="1">
      <c r="EG7697" t="s">
        <v>841</v>
      </c>
      <c r="EH7697" t="s">
        <v>4076</v>
      </c>
      <c r="EI7697" t="s">
        <v>4077</v>
      </c>
      <c r="EM7697" t="s">
        <v>842</v>
      </c>
      <c r="EN7697">
        <v>400</v>
      </c>
    </row>
    <row r="7698" spans="137:144" ht="25.5" customHeight="1">
      <c r="EG7698" t="s">
        <v>841</v>
      </c>
      <c r="EH7698" t="s">
        <v>4078</v>
      </c>
      <c r="EI7698" t="s">
        <v>4079</v>
      </c>
      <c r="EM7698" t="s">
        <v>842</v>
      </c>
      <c r="EN7698">
        <v>800</v>
      </c>
    </row>
    <row r="7699" spans="137:144" ht="25.5" customHeight="1">
      <c r="EG7699" t="s">
        <v>841</v>
      </c>
      <c r="EH7699" t="s">
        <v>4080</v>
      </c>
      <c r="EI7699" t="s">
        <v>4081</v>
      </c>
      <c r="EM7699" t="s">
        <v>842</v>
      </c>
      <c r="EN7699">
        <v>250</v>
      </c>
    </row>
    <row r="7700" spans="137:144" ht="25.5" customHeight="1">
      <c r="EG7700" t="s">
        <v>841</v>
      </c>
      <c r="EH7700" t="s">
        <v>4082</v>
      </c>
      <c r="EI7700" t="s">
        <v>4083</v>
      </c>
      <c r="EM7700" t="s">
        <v>842</v>
      </c>
      <c r="EN7700">
        <v>500</v>
      </c>
    </row>
    <row r="7701" spans="137:144" ht="25.5" customHeight="1">
      <c r="EG7701" t="s">
        <v>841</v>
      </c>
      <c r="EH7701" t="s">
        <v>4084</v>
      </c>
      <c r="EI7701" t="s">
        <v>2839</v>
      </c>
      <c r="EM7701" t="s">
        <v>842</v>
      </c>
      <c r="EN7701">
        <v>500</v>
      </c>
    </row>
    <row r="7702" spans="137:144" ht="25.5" customHeight="1">
      <c r="EG7702" t="s">
        <v>841</v>
      </c>
      <c r="EH7702" t="s">
        <v>4085</v>
      </c>
      <c r="EI7702" t="s">
        <v>4086</v>
      </c>
      <c r="EM7702" t="s">
        <v>842</v>
      </c>
      <c r="EN7702">
        <v>550</v>
      </c>
    </row>
    <row r="7703" spans="137:144" ht="25.5" customHeight="1">
      <c r="EG7703" t="s">
        <v>841</v>
      </c>
      <c r="EH7703" t="s">
        <v>4087</v>
      </c>
      <c r="EI7703" t="s">
        <v>4088</v>
      </c>
      <c r="EM7703" t="s">
        <v>842</v>
      </c>
      <c r="EN7703">
        <v>450</v>
      </c>
    </row>
    <row r="7704" spans="137:144" ht="25.5" customHeight="1">
      <c r="EG7704" t="s">
        <v>841</v>
      </c>
      <c r="EH7704" t="s">
        <v>4089</v>
      </c>
      <c r="EI7704" t="s">
        <v>4090</v>
      </c>
      <c r="EM7704" t="s">
        <v>842</v>
      </c>
      <c r="EN7704">
        <v>250</v>
      </c>
    </row>
    <row r="7705" spans="137:144" ht="25.5" customHeight="1">
      <c r="EG7705" t="s">
        <v>841</v>
      </c>
      <c r="EH7705" t="s">
        <v>4091</v>
      </c>
      <c r="EI7705" t="s">
        <v>4092</v>
      </c>
      <c r="EM7705" t="s">
        <v>842</v>
      </c>
      <c r="EN7705">
        <v>650</v>
      </c>
    </row>
    <row r="7706" spans="137:144" ht="25.5" customHeight="1">
      <c r="EG7706" t="s">
        <v>841</v>
      </c>
      <c r="EH7706" t="s">
        <v>4093</v>
      </c>
      <c r="EI7706" t="s">
        <v>4094</v>
      </c>
      <c r="EM7706" t="s">
        <v>842</v>
      </c>
      <c r="EN7706">
        <v>400</v>
      </c>
    </row>
    <row r="7707" spans="137:144" ht="25.5" customHeight="1">
      <c r="EG7707" t="s">
        <v>841</v>
      </c>
      <c r="EH7707" t="s">
        <v>4095</v>
      </c>
      <c r="EI7707" t="s">
        <v>4096</v>
      </c>
      <c r="EM7707" t="s">
        <v>842</v>
      </c>
      <c r="EN7707">
        <v>450</v>
      </c>
    </row>
    <row r="7708" spans="137:144" ht="25.5" customHeight="1">
      <c r="EG7708" t="s">
        <v>841</v>
      </c>
      <c r="EH7708" t="s">
        <v>4097</v>
      </c>
      <c r="EI7708" t="s">
        <v>4098</v>
      </c>
      <c r="EM7708" t="s">
        <v>842</v>
      </c>
      <c r="EN7708">
        <v>250</v>
      </c>
    </row>
    <row r="7709" spans="137:144" ht="25.5" customHeight="1">
      <c r="EG7709" t="s">
        <v>841</v>
      </c>
      <c r="EH7709" t="s">
        <v>4099</v>
      </c>
      <c r="EI7709" t="s">
        <v>4100</v>
      </c>
      <c r="EM7709" t="s">
        <v>842</v>
      </c>
      <c r="EN7709">
        <v>150</v>
      </c>
    </row>
    <row r="7710" spans="137:144" ht="25.5" customHeight="1">
      <c r="EG7710" t="s">
        <v>841</v>
      </c>
      <c r="EH7710" t="s">
        <v>4101</v>
      </c>
      <c r="EI7710" t="s">
        <v>4102</v>
      </c>
      <c r="EM7710" t="s">
        <v>842</v>
      </c>
      <c r="EN7710">
        <v>250</v>
      </c>
    </row>
    <row r="7711" spans="137:144" ht="25.5" customHeight="1">
      <c r="EG7711" t="s">
        <v>841</v>
      </c>
      <c r="EH7711" t="s">
        <v>4103</v>
      </c>
      <c r="EI7711" t="s">
        <v>4104</v>
      </c>
      <c r="EM7711" t="s">
        <v>842</v>
      </c>
      <c r="EN7711">
        <v>200</v>
      </c>
    </row>
    <row r="7712" spans="137:144" ht="25.5" customHeight="1">
      <c r="EG7712" t="s">
        <v>841</v>
      </c>
      <c r="EH7712" t="s">
        <v>4105</v>
      </c>
      <c r="EI7712" t="s">
        <v>4106</v>
      </c>
      <c r="EM7712" t="s">
        <v>842</v>
      </c>
      <c r="EN7712">
        <v>400</v>
      </c>
    </row>
    <row r="7713" spans="137:144" ht="25.5" customHeight="1">
      <c r="EG7713" t="s">
        <v>841</v>
      </c>
      <c r="EH7713" t="s">
        <v>4107</v>
      </c>
      <c r="EI7713" t="s">
        <v>4108</v>
      </c>
      <c r="EM7713" t="s">
        <v>842</v>
      </c>
      <c r="EN7713">
        <v>250</v>
      </c>
    </row>
    <row r="7714" spans="137:144" ht="25.5" customHeight="1">
      <c r="EG7714" t="s">
        <v>841</v>
      </c>
      <c r="EH7714" t="s">
        <v>4109</v>
      </c>
      <c r="EI7714" t="s">
        <v>4110</v>
      </c>
      <c r="EM7714" t="s">
        <v>842</v>
      </c>
      <c r="EN7714">
        <v>300</v>
      </c>
    </row>
    <row r="7715" spans="137:144" ht="25.5" customHeight="1">
      <c r="EG7715" t="s">
        <v>841</v>
      </c>
      <c r="EH7715" t="s">
        <v>4111</v>
      </c>
      <c r="EI7715" t="s">
        <v>4112</v>
      </c>
      <c r="EM7715" t="s">
        <v>842</v>
      </c>
      <c r="EN7715">
        <v>300</v>
      </c>
    </row>
    <row r="7716" spans="137:144" ht="25.5" customHeight="1">
      <c r="EG7716" t="s">
        <v>841</v>
      </c>
      <c r="EH7716" t="s">
        <v>4113</v>
      </c>
      <c r="EI7716" t="s">
        <v>4114</v>
      </c>
      <c r="EM7716" t="s">
        <v>842</v>
      </c>
      <c r="EN7716">
        <v>250</v>
      </c>
    </row>
    <row r="7717" spans="137:144" ht="25.5" customHeight="1">
      <c r="EG7717" t="s">
        <v>841</v>
      </c>
      <c r="EH7717" t="s">
        <v>4115</v>
      </c>
      <c r="EI7717" t="s">
        <v>4116</v>
      </c>
      <c r="EM7717" t="s">
        <v>842</v>
      </c>
      <c r="EN7717">
        <v>150</v>
      </c>
    </row>
    <row r="7718" spans="137:144" ht="25.5" customHeight="1">
      <c r="EG7718" t="s">
        <v>841</v>
      </c>
      <c r="EH7718" t="s">
        <v>886</v>
      </c>
      <c r="EI7718" t="s">
        <v>4117</v>
      </c>
      <c r="EM7718" t="s">
        <v>842</v>
      </c>
      <c r="EN7718">
        <v>450</v>
      </c>
    </row>
    <row r="7719" spans="137:144" ht="25.5" customHeight="1">
      <c r="EG7719" t="s">
        <v>841</v>
      </c>
      <c r="EH7719" t="s">
        <v>888</v>
      </c>
      <c r="EI7719" t="s">
        <v>4118</v>
      </c>
      <c r="EM7719" t="s">
        <v>842</v>
      </c>
      <c r="EN7719">
        <v>300</v>
      </c>
    </row>
    <row r="7720" spans="137:144" ht="25.5" customHeight="1">
      <c r="EG7720" t="s">
        <v>841</v>
      </c>
      <c r="EH7720" t="s">
        <v>4119</v>
      </c>
      <c r="EI7720" t="s">
        <v>4120</v>
      </c>
      <c r="EM7720" t="s">
        <v>842</v>
      </c>
      <c r="EN7720">
        <v>300</v>
      </c>
    </row>
    <row r="7721" spans="137:144" ht="25.5" customHeight="1">
      <c r="EG7721" t="s">
        <v>841</v>
      </c>
      <c r="EH7721" t="s">
        <v>4121</v>
      </c>
      <c r="EI7721" t="s">
        <v>4122</v>
      </c>
      <c r="EM7721" t="s">
        <v>842</v>
      </c>
      <c r="EN7721">
        <v>200</v>
      </c>
    </row>
    <row r="7722" spans="137:144" ht="25.5" customHeight="1">
      <c r="EG7722" t="s">
        <v>841</v>
      </c>
      <c r="EH7722" t="s">
        <v>4123</v>
      </c>
      <c r="EI7722" t="s">
        <v>4124</v>
      </c>
      <c r="EM7722" t="s">
        <v>842</v>
      </c>
      <c r="EN7722">
        <v>150</v>
      </c>
    </row>
    <row r="7723" spans="137:144" ht="25.5" customHeight="1">
      <c r="EG7723" t="s">
        <v>841</v>
      </c>
      <c r="EH7723" t="s">
        <v>890</v>
      </c>
      <c r="EI7723" t="s">
        <v>4125</v>
      </c>
      <c r="EM7723" t="s">
        <v>842</v>
      </c>
      <c r="EN7723">
        <v>100</v>
      </c>
    </row>
    <row r="7724" spans="137:144" ht="25.5" customHeight="1">
      <c r="EG7724" t="s">
        <v>841</v>
      </c>
      <c r="EH7724" t="s">
        <v>4126</v>
      </c>
      <c r="EI7724" t="s">
        <v>4127</v>
      </c>
      <c r="EM7724" t="s">
        <v>842</v>
      </c>
      <c r="EN7724">
        <v>200</v>
      </c>
    </row>
    <row r="7725" spans="137:144" ht="25.5" customHeight="1">
      <c r="EG7725" t="s">
        <v>841</v>
      </c>
      <c r="EH7725" t="s">
        <v>4128</v>
      </c>
      <c r="EI7725" t="s">
        <v>4129</v>
      </c>
      <c r="EM7725" t="s">
        <v>842</v>
      </c>
      <c r="EN7725">
        <v>550</v>
      </c>
    </row>
    <row r="7726" spans="137:144" ht="25.5" customHeight="1">
      <c r="EG7726" t="s">
        <v>841</v>
      </c>
      <c r="EH7726" t="s">
        <v>4130</v>
      </c>
      <c r="EI7726" t="s">
        <v>4131</v>
      </c>
      <c r="EM7726" t="s">
        <v>842</v>
      </c>
      <c r="EN7726">
        <v>450</v>
      </c>
    </row>
    <row r="7727" spans="137:144" ht="25.5" customHeight="1">
      <c r="EG7727" t="s">
        <v>841</v>
      </c>
      <c r="EH7727" t="s">
        <v>4132</v>
      </c>
      <c r="EI7727" t="s">
        <v>4133</v>
      </c>
      <c r="EM7727" t="s">
        <v>842</v>
      </c>
      <c r="EN7727">
        <v>350</v>
      </c>
    </row>
    <row r="7728" spans="137:144" ht="25.5" customHeight="1">
      <c r="EG7728" t="s">
        <v>841</v>
      </c>
      <c r="EH7728" t="s">
        <v>4134</v>
      </c>
      <c r="EI7728" t="s">
        <v>4135</v>
      </c>
      <c r="EM7728" t="s">
        <v>842</v>
      </c>
      <c r="EN7728">
        <v>450</v>
      </c>
    </row>
    <row r="7729" spans="137:144" ht="25.5" customHeight="1">
      <c r="EG7729" t="s">
        <v>841</v>
      </c>
      <c r="EH7729" t="s">
        <v>4136</v>
      </c>
      <c r="EI7729" t="s">
        <v>4137</v>
      </c>
      <c r="EM7729" t="s">
        <v>842</v>
      </c>
      <c r="EN7729">
        <v>400</v>
      </c>
    </row>
    <row r="7730" spans="137:144" ht="25.5" customHeight="1">
      <c r="EG7730" t="s">
        <v>841</v>
      </c>
      <c r="EH7730" t="s">
        <v>4138</v>
      </c>
      <c r="EI7730" t="s">
        <v>4139</v>
      </c>
      <c r="EM7730" t="s">
        <v>842</v>
      </c>
      <c r="EN7730">
        <v>450</v>
      </c>
    </row>
    <row r="7731" spans="137:144" ht="25.5" customHeight="1">
      <c r="EG7731" t="s">
        <v>841</v>
      </c>
      <c r="EH7731" t="s">
        <v>4140</v>
      </c>
      <c r="EI7731" t="s">
        <v>1665</v>
      </c>
      <c r="EM7731" t="s">
        <v>842</v>
      </c>
      <c r="EN7731">
        <v>600</v>
      </c>
    </row>
    <row r="7732" spans="137:144" ht="25.5" customHeight="1">
      <c r="EG7732" t="s">
        <v>841</v>
      </c>
      <c r="EH7732" t="s">
        <v>4141</v>
      </c>
      <c r="EI7732" t="s">
        <v>2887</v>
      </c>
      <c r="EM7732" t="s">
        <v>842</v>
      </c>
      <c r="EN7732">
        <v>1200</v>
      </c>
    </row>
    <row r="7733" spans="137:144" ht="25.5" customHeight="1">
      <c r="EG7733" t="s">
        <v>841</v>
      </c>
      <c r="EH7733" t="s">
        <v>4142</v>
      </c>
      <c r="EI7733" t="s">
        <v>4143</v>
      </c>
      <c r="EM7733" t="s">
        <v>842</v>
      </c>
      <c r="EN7733">
        <v>800</v>
      </c>
    </row>
    <row r="7734" spans="137:144" ht="25.5" customHeight="1">
      <c r="EG7734" t="s">
        <v>841</v>
      </c>
      <c r="EH7734" t="s">
        <v>4144</v>
      </c>
      <c r="EI7734" t="s">
        <v>911</v>
      </c>
      <c r="EM7734" t="s">
        <v>842</v>
      </c>
      <c r="EN7734">
        <v>1100</v>
      </c>
    </row>
    <row r="7735" spans="137:144" ht="25.5" customHeight="1">
      <c r="EG7735" t="s">
        <v>841</v>
      </c>
      <c r="EH7735" t="s">
        <v>4145</v>
      </c>
      <c r="EI7735" t="s">
        <v>4146</v>
      </c>
      <c r="EM7735" t="s">
        <v>842</v>
      </c>
      <c r="EN7735">
        <v>800</v>
      </c>
    </row>
    <row r="7736" spans="137:144" ht="25.5" customHeight="1">
      <c r="EG7736" t="s">
        <v>841</v>
      </c>
      <c r="EH7736" t="s">
        <v>4147</v>
      </c>
      <c r="EI7736" t="s">
        <v>4148</v>
      </c>
      <c r="EM7736" t="s">
        <v>842</v>
      </c>
      <c r="EN7736">
        <v>900</v>
      </c>
    </row>
    <row r="7737" spans="137:144" ht="25.5" customHeight="1">
      <c r="EG7737" t="s">
        <v>841</v>
      </c>
      <c r="EH7737" t="s">
        <v>4149</v>
      </c>
      <c r="EI7737" t="s">
        <v>4150</v>
      </c>
      <c r="EM7737" t="s">
        <v>842</v>
      </c>
      <c r="EN7737">
        <v>350</v>
      </c>
    </row>
    <row r="7738" spans="137:144" ht="25.5" customHeight="1">
      <c r="EG7738" t="s">
        <v>841</v>
      </c>
      <c r="EH7738" t="s">
        <v>4151</v>
      </c>
      <c r="EI7738" t="s">
        <v>4152</v>
      </c>
      <c r="EM7738" t="s">
        <v>842</v>
      </c>
      <c r="EN7738">
        <v>450</v>
      </c>
    </row>
    <row r="7739" spans="137:144" ht="25.5" customHeight="1">
      <c r="EG7739" t="s">
        <v>841</v>
      </c>
      <c r="EH7739" t="s">
        <v>4153</v>
      </c>
      <c r="EI7739" t="s">
        <v>4154</v>
      </c>
      <c r="EM7739" t="s">
        <v>842</v>
      </c>
      <c r="EN7739">
        <v>150</v>
      </c>
    </row>
    <row r="7740" spans="137:144" ht="25.5" customHeight="1">
      <c r="EG7740" t="s">
        <v>841</v>
      </c>
      <c r="EH7740" t="s">
        <v>4155</v>
      </c>
      <c r="EI7740" t="s">
        <v>4156</v>
      </c>
      <c r="EM7740" t="s">
        <v>842</v>
      </c>
      <c r="EN7740">
        <v>700</v>
      </c>
    </row>
    <row r="7741" spans="137:144" ht="25.5" customHeight="1">
      <c r="EG7741" t="s">
        <v>841</v>
      </c>
      <c r="EH7741" t="s">
        <v>4157</v>
      </c>
      <c r="EI7741" t="s">
        <v>923</v>
      </c>
      <c r="EM7741" t="s">
        <v>842</v>
      </c>
      <c r="EN7741">
        <v>450</v>
      </c>
    </row>
    <row r="7742" spans="137:144" ht="25.5" customHeight="1">
      <c r="EG7742" t="s">
        <v>841</v>
      </c>
      <c r="EH7742" t="s">
        <v>4158</v>
      </c>
      <c r="EI7742" t="s">
        <v>4159</v>
      </c>
      <c r="EM7742" t="s">
        <v>842</v>
      </c>
      <c r="EN7742">
        <v>550</v>
      </c>
    </row>
    <row r="7743" spans="137:144" ht="25.5" customHeight="1">
      <c r="EG7743" t="s">
        <v>841</v>
      </c>
      <c r="EH7743" t="s">
        <v>4160</v>
      </c>
      <c r="EI7743" t="s">
        <v>2897</v>
      </c>
      <c r="EM7743" t="s">
        <v>842</v>
      </c>
      <c r="EN7743">
        <v>200</v>
      </c>
    </row>
    <row r="7744" spans="137:144" ht="25.5" customHeight="1">
      <c r="EG7744" t="s">
        <v>841</v>
      </c>
      <c r="EH7744" t="s">
        <v>4161</v>
      </c>
      <c r="EI7744" t="s">
        <v>4162</v>
      </c>
      <c r="EM7744" t="s">
        <v>842</v>
      </c>
      <c r="EN7744">
        <v>1000</v>
      </c>
    </row>
    <row r="7745" spans="137:144" ht="25.5" customHeight="1">
      <c r="EG7745" t="s">
        <v>841</v>
      </c>
      <c r="EH7745" t="s">
        <v>4163</v>
      </c>
      <c r="EI7745" t="s">
        <v>4164</v>
      </c>
      <c r="EM7745" t="s">
        <v>842</v>
      </c>
      <c r="EN7745">
        <v>500</v>
      </c>
    </row>
    <row r="7746" spans="137:144" ht="25.5" customHeight="1">
      <c r="EG7746" t="s">
        <v>841</v>
      </c>
      <c r="EH7746" t="s">
        <v>4165</v>
      </c>
      <c r="EI7746" t="s">
        <v>4166</v>
      </c>
      <c r="EM7746" t="s">
        <v>842</v>
      </c>
      <c r="EN7746">
        <v>450</v>
      </c>
    </row>
    <row r="7747" spans="137:144" ht="25.5" customHeight="1">
      <c r="EG7747" t="s">
        <v>841</v>
      </c>
      <c r="EH7747" t="s">
        <v>4167</v>
      </c>
      <c r="EI7747" t="s">
        <v>921</v>
      </c>
      <c r="EM7747" t="s">
        <v>842</v>
      </c>
      <c r="EN7747">
        <v>450</v>
      </c>
    </row>
    <row r="7748" spans="137:144" ht="25.5" customHeight="1">
      <c r="EG7748" t="s">
        <v>841</v>
      </c>
      <c r="EH7748" t="s">
        <v>4168</v>
      </c>
      <c r="EI7748" t="s">
        <v>4169</v>
      </c>
      <c r="EM7748" t="s">
        <v>842</v>
      </c>
      <c r="EN7748">
        <v>450</v>
      </c>
    </row>
    <row r="7749" spans="137:144" ht="25.5" customHeight="1">
      <c r="EG7749" t="s">
        <v>841</v>
      </c>
      <c r="EH7749" t="s">
        <v>4170</v>
      </c>
      <c r="EI7749" t="s">
        <v>4171</v>
      </c>
      <c r="EM7749" t="s">
        <v>842</v>
      </c>
      <c r="EN7749">
        <v>300</v>
      </c>
    </row>
    <row r="7750" spans="137:144" ht="25.5" customHeight="1">
      <c r="EG7750" t="s">
        <v>841</v>
      </c>
      <c r="EH7750" t="s">
        <v>4172</v>
      </c>
      <c r="EI7750" t="s">
        <v>4173</v>
      </c>
      <c r="EM7750" t="s">
        <v>842</v>
      </c>
      <c r="EN7750">
        <v>300</v>
      </c>
    </row>
    <row r="7751" spans="137:144" ht="25.5" customHeight="1">
      <c r="EG7751" t="s">
        <v>841</v>
      </c>
      <c r="EH7751" t="s">
        <v>4174</v>
      </c>
      <c r="EI7751" t="s">
        <v>4175</v>
      </c>
      <c r="EM7751" t="s">
        <v>842</v>
      </c>
      <c r="EN7751">
        <v>450</v>
      </c>
    </row>
    <row r="7752" spans="137:144" ht="25.5" customHeight="1">
      <c r="EG7752" t="s">
        <v>841</v>
      </c>
      <c r="EH7752" t="s">
        <v>4176</v>
      </c>
      <c r="EI7752" t="s">
        <v>4177</v>
      </c>
      <c r="EM7752" t="s">
        <v>842</v>
      </c>
      <c r="EN7752">
        <v>950</v>
      </c>
    </row>
    <row r="7753" spans="137:144" ht="25.5" customHeight="1">
      <c r="EG7753" t="s">
        <v>841</v>
      </c>
      <c r="EH7753" t="s">
        <v>4178</v>
      </c>
      <c r="EI7753" t="s">
        <v>4179</v>
      </c>
      <c r="EM7753" t="s">
        <v>842</v>
      </c>
      <c r="EN7753">
        <v>550</v>
      </c>
    </row>
    <row r="7754" spans="137:144" ht="25.5" customHeight="1">
      <c r="EG7754" t="s">
        <v>841</v>
      </c>
      <c r="EH7754" t="s">
        <v>4180</v>
      </c>
      <c r="EI7754" t="s">
        <v>4181</v>
      </c>
      <c r="EM7754" t="s">
        <v>842</v>
      </c>
      <c r="EN7754">
        <v>400</v>
      </c>
    </row>
    <row r="7755" spans="137:144" ht="25.5" customHeight="1">
      <c r="EG7755" t="s">
        <v>841</v>
      </c>
      <c r="EH7755" t="s">
        <v>4182</v>
      </c>
      <c r="EI7755" t="s">
        <v>4183</v>
      </c>
      <c r="EM7755" t="s">
        <v>842</v>
      </c>
      <c r="EN7755">
        <v>600</v>
      </c>
    </row>
    <row r="7756" spans="137:144" ht="25.5" customHeight="1">
      <c r="EG7756" t="s">
        <v>841</v>
      </c>
      <c r="EH7756" t="s">
        <v>4184</v>
      </c>
      <c r="EI7756" t="s">
        <v>4185</v>
      </c>
      <c r="EM7756" t="s">
        <v>842</v>
      </c>
      <c r="EN7756">
        <v>650</v>
      </c>
    </row>
    <row r="7757" spans="137:144" ht="25.5" customHeight="1">
      <c r="EG7757" t="s">
        <v>841</v>
      </c>
      <c r="EH7757" t="s">
        <v>4186</v>
      </c>
      <c r="EI7757" t="s">
        <v>4187</v>
      </c>
      <c r="EM7757" t="s">
        <v>842</v>
      </c>
      <c r="EN7757">
        <v>500</v>
      </c>
    </row>
    <row r="7758" spans="137:144" ht="25.5" customHeight="1">
      <c r="EG7758" t="s">
        <v>841</v>
      </c>
      <c r="EH7758" t="s">
        <v>4188</v>
      </c>
      <c r="EI7758" t="s">
        <v>4189</v>
      </c>
      <c r="EM7758" t="s">
        <v>842</v>
      </c>
      <c r="EN7758">
        <v>800</v>
      </c>
    </row>
    <row r="7759" spans="137:144" ht="25.5" customHeight="1">
      <c r="EG7759" t="s">
        <v>841</v>
      </c>
      <c r="EH7759" t="s">
        <v>4190</v>
      </c>
      <c r="EI7759" t="s">
        <v>4191</v>
      </c>
      <c r="EM7759" t="s">
        <v>842</v>
      </c>
      <c r="EN7759">
        <v>450</v>
      </c>
    </row>
    <row r="7760" spans="137:144" ht="25.5" customHeight="1">
      <c r="EG7760" t="s">
        <v>841</v>
      </c>
      <c r="EH7760" t="s">
        <v>4192</v>
      </c>
      <c r="EI7760" t="s">
        <v>4193</v>
      </c>
      <c r="EM7760" t="s">
        <v>842</v>
      </c>
      <c r="EN7760">
        <v>500</v>
      </c>
    </row>
    <row r="7761" spans="137:144" ht="25.5" customHeight="1">
      <c r="EG7761" t="s">
        <v>841</v>
      </c>
      <c r="EH7761" t="s">
        <v>4194</v>
      </c>
      <c r="EI7761" t="s">
        <v>4195</v>
      </c>
      <c r="EM7761" t="s">
        <v>842</v>
      </c>
      <c r="EN7761">
        <v>350</v>
      </c>
    </row>
    <row r="7762" spans="137:144" ht="25.5" customHeight="1">
      <c r="EG7762" t="s">
        <v>841</v>
      </c>
      <c r="EH7762" t="s">
        <v>4196</v>
      </c>
      <c r="EI7762" t="s">
        <v>4197</v>
      </c>
      <c r="EM7762" t="s">
        <v>842</v>
      </c>
      <c r="EN7762">
        <v>400</v>
      </c>
    </row>
    <row r="7763" spans="137:144" ht="25.5" customHeight="1">
      <c r="EG7763" t="s">
        <v>841</v>
      </c>
      <c r="EH7763" t="s">
        <v>4198</v>
      </c>
      <c r="EI7763" t="s">
        <v>4199</v>
      </c>
      <c r="EM7763" t="s">
        <v>842</v>
      </c>
      <c r="EN7763">
        <v>600</v>
      </c>
    </row>
    <row r="7764" spans="137:144" ht="25.5" customHeight="1">
      <c r="EG7764" t="s">
        <v>841</v>
      </c>
      <c r="EH7764" t="s">
        <v>4200</v>
      </c>
      <c r="EI7764" t="s">
        <v>4201</v>
      </c>
      <c r="EM7764" t="s">
        <v>842</v>
      </c>
      <c r="EN7764">
        <v>350</v>
      </c>
    </row>
    <row r="7765" spans="137:144" ht="25.5" customHeight="1">
      <c r="EG7765" t="s">
        <v>841</v>
      </c>
      <c r="EH7765" t="s">
        <v>950</v>
      </c>
      <c r="EI7765" t="s">
        <v>4202</v>
      </c>
      <c r="EM7765" t="s">
        <v>842</v>
      </c>
      <c r="EN7765">
        <v>450</v>
      </c>
    </row>
    <row r="7766" spans="137:144" ht="25.5" customHeight="1">
      <c r="EG7766" t="s">
        <v>841</v>
      </c>
      <c r="EH7766" t="s">
        <v>4203</v>
      </c>
      <c r="EI7766" t="s">
        <v>4204</v>
      </c>
      <c r="EM7766" t="s">
        <v>842</v>
      </c>
      <c r="EN7766">
        <v>350</v>
      </c>
    </row>
    <row r="7767" spans="137:144" ht="25.5" customHeight="1">
      <c r="EG7767" t="s">
        <v>841</v>
      </c>
      <c r="EH7767" t="s">
        <v>4205</v>
      </c>
      <c r="EI7767" t="s">
        <v>4206</v>
      </c>
      <c r="EM7767" t="s">
        <v>842</v>
      </c>
      <c r="EN7767">
        <v>400</v>
      </c>
    </row>
    <row r="7768" spans="137:144" ht="25.5" customHeight="1">
      <c r="EG7768" t="s">
        <v>841</v>
      </c>
      <c r="EH7768" t="s">
        <v>952</v>
      </c>
      <c r="EI7768" t="s">
        <v>4207</v>
      </c>
      <c r="EM7768" t="s">
        <v>842</v>
      </c>
      <c r="EN7768">
        <v>600</v>
      </c>
    </row>
    <row r="7769" spans="137:144" ht="25.5" customHeight="1">
      <c r="EG7769" t="s">
        <v>841</v>
      </c>
      <c r="EH7769" t="s">
        <v>4208</v>
      </c>
      <c r="EI7769" t="s">
        <v>4209</v>
      </c>
      <c r="EM7769" t="s">
        <v>842</v>
      </c>
      <c r="EN7769">
        <v>350</v>
      </c>
    </row>
    <row r="7770" spans="137:144" ht="25.5" customHeight="1">
      <c r="EG7770" t="s">
        <v>841</v>
      </c>
      <c r="EH7770" t="s">
        <v>2925</v>
      </c>
      <c r="EI7770" t="s">
        <v>4210</v>
      </c>
      <c r="EM7770" t="s">
        <v>842</v>
      </c>
      <c r="EN7770">
        <v>100</v>
      </c>
    </row>
    <row r="7771" spans="137:144" ht="25.5" customHeight="1">
      <c r="EG7771" t="s">
        <v>841</v>
      </c>
      <c r="EH7771" t="s">
        <v>4211</v>
      </c>
      <c r="EI7771" t="s">
        <v>4212</v>
      </c>
      <c r="EM7771" t="s">
        <v>842</v>
      </c>
      <c r="EN7771">
        <v>300</v>
      </c>
    </row>
    <row r="7772" spans="137:144" ht="25.5" customHeight="1">
      <c r="EG7772" t="s">
        <v>841</v>
      </c>
      <c r="EH7772" t="s">
        <v>2927</v>
      </c>
      <c r="EI7772" t="s">
        <v>4213</v>
      </c>
      <c r="EM7772" t="s">
        <v>842</v>
      </c>
      <c r="EN7772">
        <v>500</v>
      </c>
    </row>
    <row r="7773" spans="137:144" ht="25.5" customHeight="1">
      <c r="EG7773" t="s">
        <v>841</v>
      </c>
      <c r="EH7773" t="s">
        <v>4214</v>
      </c>
      <c r="EI7773" t="s">
        <v>4215</v>
      </c>
      <c r="EM7773" t="s">
        <v>842</v>
      </c>
      <c r="EN7773">
        <v>250</v>
      </c>
    </row>
    <row r="7774" spans="137:144" ht="25.5" customHeight="1">
      <c r="EG7774" t="s">
        <v>841</v>
      </c>
      <c r="EH7774" t="s">
        <v>4216</v>
      </c>
      <c r="EI7774" t="s">
        <v>4217</v>
      </c>
      <c r="EM7774" t="s">
        <v>842</v>
      </c>
      <c r="EN7774">
        <v>750</v>
      </c>
    </row>
    <row r="7775" spans="137:144" ht="25.5" customHeight="1">
      <c r="EG7775" t="s">
        <v>841</v>
      </c>
      <c r="EH7775" t="s">
        <v>4218</v>
      </c>
      <c r="EI7775" t="s">
        <v>4219</v>
      </c>
      <c r="EM7775" t="s">
        <v>842</v>
      </c>
      <c r="EN7775">
        <v>400</v>
      </c>
    </row>
    <row r="7776" spans="137:144" ht="25.5" customHeight="1">
      <c r="EG7776" t="s">
        <v>841</v>
      </c>
      <c r="EH7776" t="s">
        <v>4220</v>
      </c>
      <c r="EI7776" t="s">
        <v>4221</v>
      </c>
      <c r="EM7776" t="s">
        <v>842</v>
      </c>
      <c r="EN7776">
        <v>600</v>
      </c>
    </row>
    <row r="7777" spans="137:144" ht="25.5" customHeight="1">
      <c r="EG7777" t="s">
        <v>841</v>
      </c>
      <c r="EH7777" t="s">
        <v>4222</v>
      </c>
      <c r="EI7777" t="s">
        <v>4223</v>
      </c>
      <c r="EM7777" t="s">
        <v>842</v>
      </c>
      <c r="EN7777">
        <v>450</v>
      </c>
    </row>
    <row r="7778" spans="137:144" ht="25.5" customHeight="1">
      <c r="EG7778" t="s">
        <v>841</v>
      </c>
      <c r="EH7778" t="s">
        <v>4224</v>
      </c>
      <c r="EI7778" t="s">
        <v>4225</v>
      </c>
      <c r="EM7778" t="s">
        <v>842</v>
      </c>
      <c r="EN7778">
        <v>550</v>
      </c>
    </row>
    <row r="7779" spans="137:144" ht="25.5" customHeight="1">
      <c r="EG7779" t="s">
        <v>841</v>
      </c>
      <c r="EH7779" t="s">
        <v>4226</v>
      </c>
      <c r="EI7779" t="s">
        <v>4227</v>
      </c>
      <c r="EM7779" t="s">
        <v>842</v>
      </c>
      <c r="EN7779">
        <v>450</v>
      </c>
    </row>
    <row r="7780" spans="137:144" ht="25.5" customHeight="1">
      <c r="EG7780" t="s">
        <v>841</v>
      </c>
      <c r="EH7780" t="s">
        <v>4228</v>
      </c>
      <c r="EI7780" t="s">
        <v>4229</v>
      </c>
      <c r="EM7780" t="s">
        <v>842</v>
      </c>
      <c r="EN7780">
        <v>500</v>
      </c>
    </row>
    <row r="7781" spans="137:144" ht="25.5" customHeight="1">
      <c r="EG7781" t="s">
        <v>841</v>
      </c>
      <c r="EH7781" t="s">
        <v>4230</v>
      </c>
      <c r="EI7781" t="s">
        <v>4231</v>
      </c>
      <c r="EM7781" t="s">
        <v>842</v>
      </c>
      <c r="EN7781">
        <v>550</v>
      </c>
    </row>
    <row r="7782" spans="137:144" ht="25.5" customHeight="1">
      <c r="EG7782" t="s">
        <v>841</v>
      </c>
      <c r="EH7782" t="s">
        <v>4232</v>
      </c>
      <c r="EI7782" t="s">
        <v>4233</v>
      </c>
      <c r="EM7782" t="s">
        <v>842</v>
      </c>
      <c r="EN7782">
        <v>350</v>
      </c>
    </row>
    <row r="7783" spans="137:144" ht="25.5" customHeight="1">
      <c r="EG7783" t="s">
        <v>841</v>
      </c>
      <c r="EH7783" t="s">
        <v>4234</v>
      </c>
      <c r="EI7783" t="s">
        <v>4235</v>
      </c>
      <c r="EM7783" t="s">
        <v>842</v>
      </c>
      <c r="EN7783">
        <v>400</v>
      </c>
    </row>
    <row r="7784" spans="137:144" ht="25.5" customHeight="1">
      <c r="EG7784" t="s">
        <v>841</v>
      </c>
      <c r="EH7784" t="s">
        <v>4236</v>
      </c>
      <c r="EI7784" t="s">
        <v>4237</v>
      </c>
      <c r="EM7784" t="s">
        <v>842</v>
      </c>
      <c r="EN7784">
        <v>450</v>
      </c>
    </row>
    <row r="7785" spans="137:144" ht="25.5" customHeight="1">
      <c r="EG7785" t="s">
        <v>841</v>
      </c>
      <c r="EH7785" t="s">
        <v>4238</v>
      </c>
      <c r="EI7785" t="s">
        <v>4239</v>
      </c>
      <c r="EM7785" t="s">
        <v>842</v>
      </c>
      <c r="EN7785">
        <v>350</v>
      </c>
    </row>
    <row r="7786" spans="137:144" ht="25.5" customHeight="1">
      <c r="EG7786" t="s">
        <v>841</v>
      </c>
      <c r="EH7786" t="s">
        <v>4240</v>
      </c>
      <c r="EI7786" t="s">
        <v>4241</v>
      </c>
      <c r="EM7786" t="s">
        <v>842</v>
      </c>
      <c r="EN7786">
        <v>350</v>
      </c>
    </row>
    <row r="7787" spans="137:144" ht="25.5" customHeight="1">
      <c r="EG7787" t="s">
        <v>841</v>
      </c>
      <c r="EH7787" t="s">
        <v>4242</v>
      </c>
      <c r="EI7787" t="s">
        <v>4243</v>
      </c>
      <c r="EM7787" t="s">
        <v>842</v>
      </c>
      <c r="EN7787">
        <v>250</v>
      </c>
    </row>
    <row r="7788" spans="137:144" ht="25.5" customHeight="1">
      <c r="EG7788" t="s">
        <v>841</v>
      </c>
      <c r="EH7788" t="s">
        <v>4244</v>
      </c>
      <c r="EI7788" t="s">
        <v>4245</v>
      </c>
      <c r="EM7788" t="s">
        <v>842</v>
      </c>
      <c r="EN7788">
        <v>400</v>
      </c>
    </row>
    <row r="7789" spans="137:144" ht="25.5" customHeight="1">
      <c r="EG7789" t="s">
        <v>841</v>
      </c>
      <c r="EH7789" t="s">
        <v>4246</v>
      </c>
      <c r="EI7789" t="s">
        <v>971</v>
      </c>
      <c r="EM7789" t="s">
        <v>842</v>
      </c>
      <c r="EN7789">
        <v>800</v>
      </c>
    </row>
    <row r="7790" spans="137:144" ht="25.5" customHeight="1">
      <c r="EG7790" t="s">
        <v>841</v>
      </c>
      <c r="EH7790" t="s">
        <v>4247</v>
      </c>
      <c r="EI7790" t="s">
        <v>975</v>
      </c>
      <c r="EM7790" t="s">
        <v>842</v>
      </c>
      <c r="EN7790">
        <v>650</v>
      </c>
    </row>
    <row r="7791" spans="137:144" ht="25.5" customHeight="1">
      <c r="EG7791" t="s">
        <v>841</v>
      </c>
      <c r="EH7791" t="s">
        <v>4248</v>
      </c>
      <c r="EI7791" t="s">
        <v>2956</v>
      </c>
      <c r="EM7791" t="s">
        <v>842</v>
      </c>
      <c r="EN7791">
        <v>600</v>
      </c>
    </row>
    <row r="7792" spans="137:144" ht="25.5" customHeight="1">
      <c r="EG7792" t="s">
        <v>841</v>
      </c>
      <c r="EH7792" t="s">
        <v>4249</v>
      </c>
      <c r="EI7792" t="s">
        <v>4250</v>
      </c>
      <c r="EM7792" t="s">
        <v>842</v>
      </c>
      <c r="EN7792">
        <v>950</v>
      </c>
    </row>
    <row r="7793" spans="137:144" ht="25.5" customHeight="1">
      <c r="EG7793" t="s">
        <v>841</v>
      </c>
      <c r="EH7793" t="s">
        <v>4251</v>
      </c>
      <c r="EI7793" t="s">
        <v>4252</v>
      </c>
      <c r="EM7793" t="s">
        <v>842</v>
      </c>
      <c r="EN7793">
        <v>1200</v>
      </c>
    </row>
    <row r="7794" spans="137:144" ht="25.5" customHeight="1">
      <c r="EG7794" t="s">
        <v>841</v>
      </c>
      <c r="EH7794" t="s">
        <v>4253</v>
      </c>
      <c r="EI7794" t="s">
        <v>4254</v>
      </c>
      <c r="EM7794" t="s">
        <v>842</v>
      </c>
      <c r="EN7794">
        <v>350</v>
      </c>
    </row>
    <row r="7795" spans="137:144" ht="25.5" customHeight="1">
      <c r="EG7795" t="s">
        <v>841</v>
      </c>
      <c r="EH7795" t="s">
        <v>4255</v>
      </c>
      <c r="EI7795" t="s">
        <v>4256</v>
      </c>
      <c r="EM7795" t="s">
        <v>842</v>
      </c>
      <c r="EN7795">
        <v>450</v>
      </c>
    </row>
    <row r="7796" spans="137:144" ht="25.5" customHeight="1">
      <c r="EG7796" t="s">
        <v>841</v>
      </c>
      <c r="EH7796" t="s">
        <v>4257</v>
      </c>
      <c r="EI7796" t="s">
        <v>989</v>
      </c>
      <c r="EM7796" t="s">
        <v>842</v>
      </c>
      <c r="EN7796">
        <v>750</v>
      </c>
    </row>
    <row r="7797" spans="137:144" ht="25.5" customHeight="1">
      <c r="EG7797" t="s">
        <v>841</v>
      </c>
      <c r="EH7797" t="s">
        <v>4258</v>
      </c>
      <c r="EI7797" t="s">
        <v>4259</v>
      </c>
      <c r="EM7797" t="s">
        <v>842</v>
      </c>
      <c r="EN7797">
        <v>600</v>
      </c>
    </row>
    <row r="7798" spans="137:144" ht="25.5" customHeight="1">
      <c r="EG7798" t="s">
        <v>841</v>
      </c>
      <c r="EH7798" t="s">
        <v>4260</v>
      </c>
      <c r="EI7798" t="s">
        <v>991</v>
      </c>
      <c r="EM7798" t="s">
        <v>842</v>
      </c>
      <c r="EN7798">
        <v>500</v>
      </c>
    </row>
    <row r="7799" spans="137:144" ht="25.5" customHeight="1">
      <c r="EG7799" t="s">
        <v>841</v>
      </c>
      <c r="EH7799" t="s">
        <v>4261</v>
      </c>
      <c r="EI7799" t="s">
        <v>4262</v>
      </c>
      <c r="EM7799" t="s">
        <v>842</v>
      </c>
      <c r="EN7799">
        <v>600</v>
      </c>
    </row>
    <row r="7800" spans="137:144" ht="25.5" customHeight="1">
      <c r="EG7800" t="s">
        <v>841</v>
      </c>
      <c r="EH7800" t="s">
        <v>4263</v>
      </c>
      <c r="EI7800" t="s">
        <v>4264</v>
      </c>
      <c r="EM7800" t="s">
        <v>842</v>
      </c>
      <c r="EN7800">
        <v>1200</v>
      </c>
    </row>
    <row r="7801" spans="137:144" ht="25.5" customHeight="1">
      <c r="EG7801" t="s">
        <v>841</v>
      </c>
      <c r="EH7801" t="s">
        <v>4265</v>
      </c>
      <c r="EI7801" t="s">
        <v>4266</v>
      </c>
      <c r="EM7801" t="s">
        <v>842</v>
      </c>
      <c r="EN7801">
        <v>300</v>
      </c>
    </row>
    <row r="7802" spans="137:144" ht="25.5" customHeight="1">
      <c r="EG7802" t="s">
        <v>841</v>
      </c>
      <c r="EH7802" t="s">
        <v>4267</v>
      </c>
      <c r="EI7802" t="s">
        <v>4268</v>
      </c>
      <c r="EM7802" t="s">
        <v>842</v>
      </c>
      <c r="EN7802">
        <v>800</v>
      </c>
    </row>
    <row r="7803" spans="137:144" ht="25.5" customHeight="1">
      <c r="EG7803" t="s">
        <v>841</v>
      </c>
      <c r="EH7803" t="s">
        <v>4269</v>
      </c>
      <c r="EI7803" t="s">
        <v>4270</v>
      </c>
      <c r="EM7803" t="s">
        <v>842</v>
      </c>
      <c r="EN7803">
        <v>350</v>
      </c>
    </row>
    <row r="7804" spans="137:144" ht="25.5" customHeight="1">
      <c r="EG7804" t="s">
        <v>841</v>
      </c>
      <c r="EH7804" t="s">
        <v>4271</v>
      </c>
      <c r="EI7804" t="s">
        <v>4272</v>
      </c>
      <c r="EM7804" t="s">
        <v>842</v>
      </c>
      <c r="EN7804">
        <v>700</v>
      </c>
    </row>
    <row r="7805" spans="137:144" ht="25.5" customHeight="1">
      <c r="EG7805" t="s">
        <v>841</v>
      </c>
      <c r="EH7805" t="s">
        <v>4273</v>
      </c>
      <c r="EI7805" t="s">
        <v>4274</v>
      </c>
      <c r="EM7805" t="s">
        <v>842</v>
      </c>
      <c r="EN7805">
        <v>550</v>
      </c>
    </row>
    <row r="7806" spans="137:144" ht="25.5" customHeight="1">
      <c r="EG7806" t="s">
        <v>841</v>
      </c>
      <c r="EH7806" t="s">
        <v>4275</v>
      </c>
      <c r="EI7806" t="s">
        <v>4276</v>
      </c>
      <c r="EM7806" t="s">
        <v>842</v>
      </c>
      <c r="EN7806">
        <v>550</v>
      </c>
    </row>
    <row r="7807" spans="137:144" ht="25.5" customHeight="1">
      <c r="EG7807" t="s">
        <v>841</v>
      </c>
      <c r="EH7807" t="s">
        <v>4277</v>
      </c>
      <c r="EI7807" t="s">
        <v>4278</v>
      </c>
      <c r="EM7807" t="s">
        <v>842</v>
      </c>
      <c r="EN7807">
        <v>750</v>
      </c>
    </row>
    <row r="7808" spans="137:144" ht="25.5" customHeight="1">
      <c r="EG7808" t="s">
        <v>841</v>
      </c>
      <c r="EH7808" t="s">
        <v>4279</v>
      </c>
      <c r="EI7808" t="s">
        <v>4280</v>
      </c>
      <c r="EM7808" t="s">
        <v>842</v>
      </c>
      <c r="EN7808">
        <v>800</v>
      </c>
    </row>
    <row r="7809" spans="137:144" ht="25.5" customHeight="1">
      <c r="EG7809" t="s">
        <v>841</v>
      </c>
      <c r="EH7809" t="s">
        <v>4281</v>
      </c>
      <c r="EI7809" t="s">
        <v>4282</v>
      </c>
      <c r="EM7809" t="s">
        <v>842</v>
      </c>
      <c r="EN7809">
        <v>750</v>
      </c>
    </row>
    <row r="7810" spans="137:144" ht="25.5" customHeight="1">
      <c r="EG7810" t="s">
        <v>841</v>
      </c>
      <c r="EH7810" t="s">
        <v>4283</v>
      </c>
      <c r="EI7810" t="s">
        <v>4284</v>
      </c>
      <c r="EM7810" t="s">
        <v>842</v>
      </c>
      <c r="EN7810">
        <v>600</v>
      </c>
    </row>
    <row r="7811" spans="137:144" ht="25.5" customHeight="1">
      <c r="EG7811" t="s">
        <v>841</v>
      </c>
      <c r="EH7811" t="s">
        <v>4285</v>
      </c>
      <c r="EI7811" t="s">
        <v>4286</v>
      </c>
      <c r="EM7811" t="s">
        <v>842</v>
      </c>
      <c r="EN7811">
        <v>700</v>
      </c>
    </row>
    <row r="7812" spans="137:144" ht="25.5" customHeight="1">
      <c r="EG7812" t="s">
        <v>841</v>
      </c>
      <c r="EH7812" t="s">
        <v>4287</v>
      </c>
      <c r="EI7812" t="s">
        <v>4288</v>
      </c>
      <c r="EM7812" t="s">
        <v>842</v>
      </c>
      <c r="EN7812">
        <v>1650</v>
      </c>
    </row>
    <row r="7813" spans="137:144" ht="25.5" customHeight="1">
      <c r="EG7813" t="s">
        <v>841</v>
      </c>
      <c r="EH7813" t="s">
        <v>4289</v>
      </c>
      <c r="EI7813" t="s">
        <v>4290</v>
      </c>
      <c r="EM7813" t="s">
        <v>842</v>
      </c>
      <c r="EN7813">
        <v>800</v>
      </c>
    </row>
    <row r="7814" spans="137:144" ht="25.5" customHeight="1">
      <c r="EG7814" t="s">
        <v>841</v>
      </c>
      <c r="EH7814" t="s">
        <v>4291</v>
      </c>
      <c r="EI7814" t="s">
        <v>4292</v>
      </c>
      <c r="EM7814" t="s">
        <v>842</v>
      </c>
      <c r="EN7814">
        <v>700</v>
      </c>
    </row>
    <row r="7815" spans="137:144" ht="25.5" customHeight="1">
      <c r="EG7815" t="s">
        <v>841</v>
      </c>
      <c r="EH7815" t="s">
        <v>4293</v>
      </c>
      <c r="EI7815" t="s">
        <v>4294</v>
      </c>
      <c r="EM7815" t="s">
        <v>842</v>
      </c>
      <c r="EN7815">
        <v>300</v>
      </c>
    </row>
    <row r="7816" spans="137:144" ht="25.5" customHeight="1">
      <c r="EG7816" t="s">
        <v>841</v>
      </c>
      <c r="EH7816" t="s">
        <v>4295</v>
      </c>
      <c r="EI7816" t="s">
        <v>4296</v>
      </c>
      <c r="EM7816" t="s">
        <v>842</v>
      </c>
      <c r="EN7816">
        <v>600</v>
      </c>
    </row>
    <row r="7817" spans="137:144" ht="25.5" customHeight="1">
      <c r="EG7817" t="s">
        <v>841</v>
      </c>
      <c r="EH7817" t="s">
        <v>4297</v>
      </c>
      <c r="EI7817" t="s">
        <v>4298</v>
      </c>
      <c r="EM7817" t="s">
        <v>842</v>
      </c>
      <c r="EN7817">
        <v>600</v>
      </c>
    </row>
    <row r="7818" spans="137:144" ht="25.5" customHeight="1">
      <c r="EG7818" t="s">
        <v>841</v>
      </c>
      <c r="EH7818" t="s">
        <v>4299</v>
      </c>
      <c r="EI7818" t="s">
        <v>4300</v>
      </c>
      <c r="EM7818" t="s">
        <v>842</v>
      </c>
      <c r="EN7818">
        <v>450</v>
      </c>
    </row>
    <row r="7819" spans="137:144" ht="25.5" customHeight="1">
      <c r="EG7819" t="s">
        <v>841</v>
      </c>
      <c r="EH7819" t="s">
        <v>1028</v>
      </c>
      <c r="EI7819" t="s">
        <v>4301</v>
      </c>
      <c r="EM7819" t="s">
        <v>842</v>
      </c>
      <c r="EN7819">
        <v>500</v>
      </c>
    </row>
    <row r="7820" spans="137:144" ht="25.5" customHeight="1">
      <c r="EG7820" t="s">
        <v>841</v>
      </c>
      <c r="EH7820" t="s">
        <v>4302</v>
      </c>
      <c r="EI7820" t="s">
        <v>4303</v>
      </c>
      <c r="EM7820" t="s">
        <v>842</v>
      </c>
      <c r="EN7820">
        <v>400</v>
      </c>
    </row>
    <row r="7821" spans="137:144" ht="25.5" customHeight="1">
      <c r="EG7821" t="s">
        <v>841</v>
      </c>
      <c r="EH7821" t="s">
        <v>4304</v>
      </c>
      <c r="EI7821" t="s">
        <v>2987</v>
      </c>
      <c r="EM7821" t="s">
        <v>842</v>
      </c>
      <c r="EN7821">
        <v>300</v>
      </c>
    </row>
    <row r="7822" spans="137:144" ht="25.5" customHeight="1">
      <c r="EG7822" t="s">
        <v>841</v>
      </c>
      <c r="EH7822" t="s">
        <v>4305</v>
      </c>
      <c r="EI7822" t="s">
        <v>4306</v>
      </c>
      <c r="EM7822" t="s">
        <v>842</v>
      </c>
      <c r="EN7822">
        <v>200</v>
      </c>
    </row>
    <row r="7823" spans="137:144" ht="25.5" customHeight="1">
      <c r="EG7823" t="s">
        <v>841</v>
      </c>
      <c r="EH7823" t="s">
        <v>4307</v>
      </c>
      <c r="EI7823" t="s">
        <v>4308</v>
      </c>
      <c r="EM7823" t="s">
        <v>842</v>
      </c>
      <c r="EN7823">
        <v>400</v>
      </c>
    </row>
    <row r="7824" spans="137:144" ht="25.5" customHeight="1">
      <c r="EG7824" t="s">
        <v>841</v>
      </c>
      <c r="EH7824" t="s">
        <v>4309</v>
      </c>
      <c r="EI7824" t="s">
        <v>4310</v>
      </c>
      <c r="EM7824" t="s">
        <v>842</v>
      </c>
      <c r="EN7824">
        <v>2100</v>
      </c>
    </row>
    <row r="7825" spans="137:144" ht="25.5" customHeight="1">
      <c r="EG7825" t="s">
        <v>841</v>
      </c>
      <c r="EH7825" t="s">
        <v>4311</v>
      </c>
      <c r="EI7825" t="s">
        <v>4312</v>
      </c>
      <c r="EM7825" t="s">
        <v>842</v>
      </c>
      <c r="EN7825">
        <v>500</v>
      </c>
    </row>
    <row r="7826" spans="137:144" ht="25.5" customHeight="1">
      <c r="EG7826" t="s">
        <v>841</v>
      </c>
      <c r="EH7826" t="s">
        <v>4313</v>
      </c>
      <c r="EI7826" t="s">
        <v>4314</v>
      </c>
      <c r="EM7826" t="s">
        <v>842</v>
      </c>
      <c r="EN7826">
        <v>850</v>
      </c>
    </row>
    <row r="7827" spans="137:144" ht="25.5" customHeight="1">
      <c r="EG7827" t="s">
        <v>841</v>
      </c>
      <c r="EH7827" t="s">
        <v>4315</v>
      </c>
      <c r="EI7827" t="s">
        <v>4316</v>
      </c>
      <c r="EM7827" t="s">
        <v>842</v>
      </c>
      <c r="EN7827">
        <v>600</v>
      </c>
    </row>
    <row r="7828" spans="137:144" ht="25.5" customHeight="1">
      <c r="EG7828" t="s">
        <v>841</v>
      </c>
      <c r="EH7828" t="s">
        <v>4317</v>
      </c>
      <c r="EI7828" t="s">
        <v>4318</v>
      </c>
      <c r="EM7828" t="s">
        <v>842</v>
      </c>
      <c r="EN7828">
        <v>450</v>
      </c>
    </row>
    <row r="7829" spans="137:144" ht="25.5" customHeight="1">
      <c r="EG7829" t="s">
        <v>841</v>
      </c>
      <c r="EH7829" t="s">
        <v>4319</v>
      </c>
      <c r="EI7829" t="s">
        <v>4320</v>
      </c>
      <c r="EM7829" t="s">
        <v>842</v>
      </c>
      <c r="EN7829">
        <v>400</v>
      </c>
    </row>
    <row r="7830" spans="137:144" ht="25.5" customHeight="1">
      <c r="EG7830" t="s">
        <v>841</v>
      </c>
      <c r="EH7830" t="s">
        <v>3282</v>
      </c>
      <c r="EI7830" t="s">
        <v>4321</v>
      </c>
      <c r="EM7830" t="s">
        <v>842</v>
      </c>
      <c r="EN7830">
        <v>450</v>
      </c>
    </row>
    <row r="7831" spans="137:144" ht="25.5" customHeight="1">
      <c r="EG7831" t="s">
        <v>841</v>
      </c>
      <c r="EH7831" t="s">
        <v>4322</v>
      </c>
      <c r="EI7831" t="s">
        <v>4323</v>
      </c>
      <c r="EM7831" t="s">
        <v>842</v>
      </c>
      <c r="EN7831">
        <v>400</v>
      </c>
    </row>
    <row r="7832" spans="137:144" ht="25.5" customHeight="1">
      <c r="EG7832" t="s">
        <v>841</v>
      </c>
      <c r="EH7832" t="s">
        <v>3284</v>
      </c>
      <c r="EI7832" t="s">
        <v>4324</v>
      </c>
      <c r="EM7832" t="s">
        <v>842</v>
      </c>
      <c r="EN7832">
        <v>500</v>
      </c>
    </row>
    <row r="7833" spans="137:144" ht="25.5" customHeight="1">
      <c r="EG7833" t="s">
        <v>841</v>
      </c>
      <c r="EH7833" t="s">
        <v>3286</v>
      </c>
      <c r="EI7833" t="s">
        <v>4325</v>
      </c>
      <c r="EM7833" t="s">
        <v>842</v>
      </c>
      <c r="EN7833">
        <v>400</v>
      </c>
    </row>
    <row r="7834" spans="137:144" ht="25.5" customHeight="1">
      <c r="EG7834" t="s">
        <v>841</v>
      </c>
      <c r="EH7834" t="s">
        <v>3288</v>
      </c>
      <c r="EI7834" t="s">
        <v>1685</v>
      </c>
      <c r="EM7834" t="s">
        <v>842</v>
      </c>
      <c r="EN7834">
        <v>600</v>
      </c>
    </row>
    <row r="7835" spans="137:144" ht="25.5" customHeight="1">
      <c r="EG7835" t="s">
        <v>841</v>
      </c>
      <c r="EH7835" t="s">
        <v>3290</v>
      </c>
      <c r="EI7835" t="s">
        <v>4326</v>
      </c>
      <c r="EM7835" t="s">
        <v>842</v>
      </c>
      <c r="EN7835">
        <v>500</v>
      </c>
    </row>
    <row r="7836" spans="137:144" ht="25.5" customHeight="1">
      <c r="EG7836" t="s">
        <v>841</v>
      </c>
      <c r="EH7836" t="s">
        <v>3292</v>
      </c>
      <c r="EI7836" t="s">
        <v>4327</v>
      </c>
      <c r="EM7836" t="s">
        <v>842</v>
      </c>
      <c r="EN7836">
        <v>600</v>
      </c>
    </row>
    <row r="7837" spans="137:144" ht="25.5" customHeight="1">
      <c r="EG7837" t="s">
        <v>841</v>
      </c>
      <c r="EH7837" t="s">
        <v>3294</v>
      </c>
      <c r="EI7837" t="s">
        <v>1676</v>
      </c>
      <c r="EM7837" t="s">
        <v>842</v>
      </c>
      <c r="EN7837">
        <v>400</v>
      </c>
    </row>
    <row r="7838" spans="137:144" ht="25.5" customHeight="1">
      <c r="EG7838" t="s">
        <v>841</v>
      </c>
      <c r="EH7838" t="s">
        <v>3297</v>
      </c>
      <c r="EI7838" t="s">
        <v>4328</v>
      </c>
      <c r="EM7838" t="s">
        <v>842</v>
      </c>
      <c r="EN7838">
        <v>500</v>
      </c>
    </row>
    <row r="7839" spans="137:144" ht="25.5" customHeight="1">
      <c r="EG7839" t="s">
        <v>841</v>
      </c>
      <c r="EH7839" t="s">
        <v>3299</v>
      </c>
      <c r="EI7839" t="s">
        <v>1692</v>
      </c>
      <c r="EM7839" t="s">
        <v>842</v>
      </c>
      <c r="EN7839">
        <v>550</v>
      </c>
    </row>
    <row r="7840" spans="137:144" ht="25.5" customHeight="1">
      <c r="EG7840" t="s">
        <v>841</v>
      </c>
      <c r="EH7840" t="s">
        <v>3301</v>
      </c>
      <c r="EI7840" t="s">
        <v>4329</v>
      </c>
      <c r="EM7840" t="s">
        <v>842</v>
      </c>
      <c r="EN7840">
        <v>1150</v>
      </c>
    </row>
    <row r="7841" spans="137:144" ht="25.5" customHeight="1">
      <c r="EG7841" t="s">
        <v>841</v>
      </c>
      <c r="EH7841" t="s">
        <v>3303</v>
      </c>
      <c r="EI7841" t="s">
        <v>3021</v>
      </c>
      <c r="EM7841" t="s">
        <v>842</v>
      </c>
      <c r="EN7841">
        <v>700</v>
      </c>
    </row>
    <row r="7842" spans="137:144" ht="25.5" customHeight="1">
      <c r="EG7842" t="s">
        <v>841</v>
      </c>
      <c r="EH7842" t="s">
        <v>1074</v>
      </c>
      <c r="EI7842" t="s">
        <v>4330</v>
      </c>
      <c r="EM7842" t="s">
        <v>842</v>
      </c>
      <c r="EN7842">
        <v>400</v>
      </c>
    </row>
    <row r="7843" spans="137:144" ht="25.5" customHeight="1">
      <c r="EG7843" t="s">
        <v>841</v>
      </c>
      <c r="EH7843" t="s">
        <v>3305</v>
      </c>
      <c r="EI7843" t="s">
        <v>1702</v>
      </c>
      <c r="EM7843" t="s">
        <v>842</v>
      </c>
      <c r="EN7843">
        <v>600</v>
      </c>
    </row>
    <row r="7844" spans="137:144" ht="25.5" customHeight="1">
      <c r="EG7844" t="s">
        <v>841</v>
      </c>
      <c r="EH7844" t="s">
        <v>3307</v>
      </c>
      <c r="EI7844" t="s">
        <v>1701</v>
      </c>
      <c r="EM7844" t="s">
        <v>842</v>
      </c>
      <c r="EN7844">
        <v>650</v>
      </c>
    </row>
    <row r="7845" spans="137:144" ht="25.5" customHeight="1">
      <c r="EG7845" t="s">
        <v>841</v>
      </c>
      <c r="EH7845" t="s">
        <v>3310</v>
      </c>
      <c r="EI7845" t="s">
        <v>1703</v>
      </c>
      <c r="EM7845" t="s">
        <v>842</v>
      </c>
      <c r="EN7845">
        <v>400</v>
      </c>
    </row>
    <row r="7846" spans="137:144" ht="25.5" customHeight="1">
      <c r="EG7846" t="s">
        <v>841</v>
      </c>
      <c r="EH7846" t="s">
        <v>1092</v>
      </c>
      <c r="EI7846" t="s">
        <v>1705</v>
      </c>
      <c r="EM7846" t="s">
        <v>842</v>
      </c>
      <c r="EN7846">
        <v>450</v>
      </c>
    </row>
    <row r="7847" spans="137:144" ht="25.5" customHeight="1">
      <c r="EG7847" t="s">
        <v>841</v>
      </c>
      <c r="EH7847" t="s">
        <v>3312</v>
      </c>
      <c r="EI7847" t="s">
        <v>4331</v>
      </c>
      <c r="EM7847" t="s">
        <v>842</v>
      </c>
      <c r="EN7847">
        <v>600</v>
      </c>
    </row>
    <row r="7848" spans="137:144" ht="25.5" customHeight="1">
      <c r="EG7848" t="s">
        <v>841</v>
      </c>
      <c r="EH7848" t="s">
        <v>3314</v>
      </c>
      <c r="EI7848" t="s">
        <v>4332</v>
      </c>
      <c r="EM7848" t="s">
        <v>842</v>
      </c>
      <c r="EN7848">
        <v>650</v>
      </c>
    </row>
    <row r="7849" spans="137:144" ht="25.5" customHeight="1">
      <c r="EG7849" t="s">
        <v>841</v>
      </c>
      <c r="EH7849" t="s">
        <v>1094</v>
      </c>
      <c r="EI7849" t="s">
        <v>1708</v>
      </c>
      <c r="EM7849" t="s">
        <v>842</v>
      </c>
      <c r="EN7849">
        <v>1500</v>
      </c>
    </row>
    <row r="7850" spans="137:144" ht="25.5" customHeight="1">
      <c r="EG7850" t="s">
        <v>841</v>
      </c>
      <c r="EH7850" t="s">
        <v>3316</v>
      </c>
      <c r="EI7850" t="s">
        <v>4333</v>
      </c>
      <c r="EM7850" t="s">
        <v>842</v>
      </c>
      <c r="EN7850">
        <v>400</v>
      </c>
    </row>
    <row r="7851" spans="137:144" ht="25.5" customHeight="1">
      <c r="EG7851" t="s">
        <v>841</v>
      </c>
      <c r="EH7851" t="s">
        <v>1100</v>
      </c>
      <c r="EI7851" t="s">
        <v>4334</v>
      </c>
      <c r="EM7851" t="s">
        <v>842</v>
      </c>
      <c r="EN7851">
        <v>400</v>
      </c>
    </row>
    <row r="7852" spans="137:144" ht="25.5" customHeight="1">
      <c r="EG7852" t="s">
        <v>841</v>
      </c>
      <c r="EH7852" t="s">
        <v>3319</v>
      </c>
      <c r="EI7852" t="s">
        <v>1107</v>
      </c>
      <c r="EM7852" t="s">
        <v>842</v>
      </c>
      <c r="EN7852">
        <v>500</v>
      </c>
    </row>
    <row r="7853" spans="137:144" ht="25.5" customHeight="1">
      <c r="EG7853" t="s">
        <v>841</v>
      </c>
      <c r="EH7853" t="s">
        <v>3321</v>
      </c>
      <c r="EI7853" t="s">
        <v>1716</v>
      </c>
      <c r="EM7853" t="s">
        <v>842</v>
      </c>
      <c r="EN7853">
        <v>250</v>
      </c>
    </row>
    <row r="7854" spans="137:144" ht="25.5" customHeight="1">
      <c r="EG7854" t="s">
        <v>841</v>
      </c>
      <c r="EH7854" t="s">
        <v>1102</v>
      </c>
      <c r="EI7854" t="s">
        <v>1715</v>
      </c>
      <c r="EM7854" t="s">
        <v>842</v>
      </c>
      <c r="EN7854">
        <v>150</v>
      </c>
    </row>
    <row r="7855" spans="137:144" ht="25.5" customHeight="1">
      <c r="EG7855" t="s">
        <v>841</v>
      </c>
      <c r="EH7855" t="s">
        <v>3323</v>
      </c>
      <c r="EI7855" t="s">
        <v>4335</v>
      </c>
      <c r="EM7855" t="s">
        <v>842</v>
      </c>
      <c r="EN7855">
        <v>500</v>
      </c>
    </row>
    <row r="7856" spans="137:144" ht="25.5" customHeight="1">
      <c r="EG7856" t="s">
        <v>841</v>
      </c>
      <c r="EH7856" t="s">
        <v>1112</v>
      </c>
      <c r="EI7856" t="s">
        <v>1720</v>
      </c>
      <c r="EM7856" t="s">
        <v>842</v>
      </c>
      <c r="EN7856">
        <v>350</v>
      </c>
    </row>
    <row r="7857" spans="137:144" ht="25.5" customHeight="1">
      <c r="EG7857" t="s">
        <v>841</v>
      </c>
      <c r="EH7857" t="s">
        <v>1114</v>
      </c>
      <c r="EI7857" t="s">
        <v>4336</v>
      </c>
      <c r="EM7857" t="s">
        <v>842</v>
      </c>
      <c r="EN7857">
        <v>350</v>
      </c>
    </row>
    <row r="7858" spans="137:144" ht="25.5" customHeight="1">
      <c r="EG7858" t="s">
        <v>841</v>
      </c>
      <c r="EH7858" t="s">
        <v>1116</v>
      </c>
      <c r="EI7858" t="s">
        <v>4337</v>
      </c>
      <c r="EM7858" t="s">
        <v>842</v>
      </c>
      <c r="EN7858">
        <v>600</v>
      </c>
    </row>
    <row r="7859" spans="137:144" ht="25.5" customHeight="1">
      <c r="EG7859" t="s">
        <v>841</v>
      </c>
      <c r="EH7859" t="s">
        <v>1118</v>
      </c>
      <c r="EI7859" t="s">
        <v>1723</v>
      </c>
      <c r="EM7859" t="s">
        <v>842</v>
      </c>
      <c r="EN7859">
        <v>550</v>
      </c>
    </row>
    <row r="7860" spans="137:144" ht="25.5" customHeight="1">
      <c r="EG7860" t="s">
        <v>841</v>
      </c>
      <c r="EH7860" t="s">
        <v>3327</v>
      </c>
      <c r="EI7860" t="s">
        <v>1724</v>
      </c>
      <c r="EM7860" t="s">
        <v>842</v>
      </c>
      <c r="EN7860">
        <v>450</v>
      </c>
    </row>
    <row r="7861" spans="137:144" ht="25.5" customHeight="1">
      <c r="EG7861" t="s">
        <v>841</v>
      </c>
      <c r="EH7861" t="s">
        <v>3331</v>
      </c>
      <c r="EI7861" t="s">
        <v>4338</v>
      </c>
      <c r="EM7861" t="s">
        <v>842</v>
      </c>
      <c r="EN7861">
        <v>400</v>
      </c>
    </row>
    <row r="7862" spans="137:144" ht="25.5" customHeight="1">
      <c r="EG7862" t="s">
        <v>841</v>
      </c>
      <c r="EH7862" t="s">
        <v>3333</v>
      </c>
      <c r="EI7862" t="s">
        <v>1727</v>
      </c>
      <c r="EM7862" t="s">
        <v>842</v>
      </c>
      <c r="EN7862">
        <v>350</v>
      </c>
    </row>
    <row r="7863" spans="137:144" ht="25.5" customHeight="1">
      <c r="EG7863" t="s">
        <v>841</v>
      </c>
      <c r="EH7863" t="s">
        <v>3335</v>
      </c>
      <c r="EI7863" t="s">
        <v>1733</v>
      </c>
      <c r="EM7863" t="s">
        <v>842</v>
      </c>
      <c r="EN7863">
        <v>500</v>
      </c>
    </row>
    <row r="7864" spans="137:144" ht="25.5" customHeight="1">
      <c r="EG7864" t="s">
        <v>841</v>
      </c>
      <c r="EH7864" t="s">
        <v>1126</v>
      </c>
      <c r="EI7864" t="s">
        <v>1731</v>
      </c>
      <c r="EM7864" t="s">
        <v>842</v>
      </c>
      <c r="EN7864">
        <v>450</v>
      </c>
    </row>
    <row r="7865" spans="137:144" ht="25.5" customHeight="1">
      <c r="EG7865" t="s">
        <v>841</v>
      </c>
      <c r="EH7865" t="s">
        <v>3337</v>
      </c>
      <c r="EI7865" t="s">
        <v>3035</v>
      </c>
      <c r="EM7865" t="s">
        <v>842</v>
      </c>
      <c r="EN7865">
        <v>500</v>
      </c>
    </row>
    <row r="7866" spans="137:144" ht="25.5" customHeight="1">
      <c r="EG7866" t="s">
        <v>841</v>
      </c>
      <c r="EH7866" t="s">
        <v>1128</v>
      </c>
      <c r="EI7866" t="s">
        <v>4339</v>
      </c>
      <c r="EM7866" t="s">
        <v>842</v>
      </c>
      <c r="EN7866">
        <v>400</v>
      </c>
    </row>
    <row r="7867" spans="137:144" ht="25.5" customHeight="1">
      <c r="EG7867" t="s">
        <v>841</v>
      </c>
      <c r="EH7867" t="s">
        <v>3339</v>
      </c>
      <c r="EI7867" t="s">
        <v>4340</v>
      </c>
      <c r="EM7867" t="s">
        <v>842</v>
      </c>
      <c r="EN7867">
        <v>400</v>
      </c>
    </row>
    <row r="7868" spans="137:144" ht="25.5" customHeight="1">
      <c r="EG7868" t="s">
        <v>841</v>
      </c>
      <c r="EH7868" t="s">
        <v>3341</v>
      </c>
      <c r="EI7868" t="s">
        <v>4341</v>
      </c>
      <c r="EM7868" t="s">
        <v>842</v>
      </c>
      <c r="EN7868">
        <v>750</v>
      </c>
    </row>
    <row r="7869" spans="137:144" ht="25.5" customHeight="1">
      <c r="EG7869" t="s">
        <v>841</v>
      </c>
      <c r="EH7869" t="s">
        <v>3343</v>
      </c>
      <c r="EI7869" t="s">
        <v>4342</v>
      </c>
      <c r="EM7869" t="s">
        <v>842</v>
      </c>
      <c r="EN7869">
        <v>600</v>
      </c>
    </row>
    <row r="7870" spans="137:144" ht="25.5" customHeight="1">
      <c r="EG7870" t="s">
        <v>841</v>
      </c>
      <c r="EH7870" t="s">
        <v>3345</v>
      </c>
      <c r="EI7870" t="s">
        <v>1738</v>
      </c>
      <c r="EM7870" t="s">
        <v>842</v>
      </c>
      <c r="EN7870">
        <v>450</v>
      </c>
    </row>
    <row r="7871" spans="137:144" ht="25.5" customHeight="1">
      <c r="EG7871" t="s">
        <v>841</v>
      </c>
      <c r="EH7871" t="s">
        <v>3347</v>
      </c>
      <c r="EI7871" t="s">
        <v>4343</v>
      </c>
      <c r="EM7871" t="s">
        <v>842</v>
      </c>
      <c r="EN7871">
        <v>400</v>
      </c>
    </row>
    <row r="7872" spans="137:144" ht="25.5" customHeight="1">
      <c r="EG7872" t="s">
        <v>841</v>
      </c>
      <c r="EH7872" t="s">
        <v>1138</v>
      </c>
      <c r="EI7872" t="s">
        <v>4344</v>
      </c>
      <c r="EM7872" t="s">
        <v>842</v>
      </c>
      <c r="EN7872">
        <v>450</v>
      </c>
    </row>
    <row r="7873" spans="137:144" ht="25.5" customHeight="1">
      <c r="EG7873" t="s">
        <v>841</v>
      </c>
      <c r="EH7873" t="s">
        <v>4345</v>
      </c>
      <c r="EI7873" t="s">
        <v>1743</v>
      </c>
      <c r="EM7873" t="s">
        <v>842</v>
      </c>
      <c r="EN7873">
        <v>650</v>
      </c>
    </row>
    <row r="7874" spans="137:144" ht="25.5" customHeight="1">
      <c r="EG7874" t="s">
        <v>841</v>
      </c>
      <c r="EH7874" t="s">
        <v>3349</v>
      </c>
      <c r="EI7874" t="s">
        <v>4346</v>
      </c>
      <c r="EM7874" t="s">
        <v>842</v>
      </c>
      <c r="EN7874">
        <v>300</v>
      </c>
    </row>
    <row r="7875" spans="137:144" ht="25.5" customHeight="1">
      <c r="EG7875" t="s">
        <v>841</v>
      </c>
      <c r="EH7875" t="s">
        <v>3351</v>
      </c>
      <c r="EI7875" t="s">
        <v>4347</v>
      </c>
      <c r="EM7875" t="s">
        <v>842</v>
      </c>
      <c r="EN7875">
        <v>450</v>
      </c>
    </row>
    <row r="7876" spans="137:144" ht="25.5" customHeight="1">
      <c r="EG7876" t="s">
        <v>841</v>
      </c>
      <c r="EH7876" t="s">
        <v>1162</v>
      </c>
      <c r="EI7876" t="s">
        <v>4348</v>
      </c>
      <c r="EM7876" t="s">
        <v>842</v>
      </c>
      <c r="EN7876">
        <v>600</v>
      </c>
    </row>
    <row r="7877" spans="137:144" ht="25.5" customHeight="1">
      <c r="EG7877" t="s">
        <v>841</v>
      </c>
      <c r="EH7877" t="s">
        <v>1164</v>
      </c>
      <c r="EI7877" t="s">
        <v>1752</v>
      </c>
      <c r="EM7877" t="s">
        <v>842</v>
      </c>
      <c r="EN7877">
        <v>700</v>
      </c>
    </row>
    <row r="7878" spans="137:144" ht="25.5" customHeight="1">
      <c r="EG7878" t="s">
        <v>841</v>
      </c>
      <c r="EH7878" t="s">
        <v>3354</v>
      </c>
      <c r="EI7878" t="s">
        <v>4349</v>
      </c>
      <c r="EM7878" t="s">
        <v>842</v>
      </c>
      <c r="EN7878">
        <v>300</v>
      </c>
    </row>
    <row r="7879" spans="137:144" ht="25.5" customHeight="1">
      <c r="EG7879" t="s">
        <v>841</v>
      </c>
      <c r="EH7879" t="s">
        <v>1166</v>
      </c>
      <c r="EI7879" t="s">
        <v>1754</v>
      </c>
      <c r="EM7879" t="s">
        <v>842</v>
      </c>
      <c r="EN7879">
        <v>350</v>
      </c>
    </row>
    <row r="7880" spans="137:144" ht="25.5" customHeight="1">
      <c r="EG7880" t="s">
        <v>841</v>
      </c>
      <c r="EH7880" t="s">
        <v>3356</v>
      </c>
      <c r="EI7880" t="s">
        <v>1751</v>
      </c>
      <c r="EM7880" t="s">
        <v>842</v>
      </c>
      <c r="EN7880">
        <v>450</v>
      </c>
    </row>
    <row r="7881" spans="137:144" ht="25.5" customHeight="1">
      <c r="EG7881" t="s">
        <v>841</v>
      </c>
      <c r="EH7881" t="s">
        <v>3358</v>
      </c>
      <c r="EI7881" t="s">
        <v>1756</v>
      </c>
      <c r="EM7881" t="s">
        <v>842</v>
      </c>
      <c r="EN7881">
        <v>500</v>
      </c>
    </row>
    <row r="7882" spans="137:144" ht="25.5" customHeight="1">
      <c r="EG7882" t="s">
        <v>841</v>
      </c>
      <c r="EH7882" t="s">
        <v>3360</v>
      </c>
      <c r="EI7882" t="s">
        <v>1759</v>
      </c>
      <c r="EM7882" t="s">
        <v>842</v>
      </c>
      <c r="EN7882">
        <v>450</v>
      </c>
    </row>
    <row r="7883" spans="137:144" ht="25.5" customHeight="1">
      <c r="EG7883" t="s">
        <v>841</v>
      </c>
      <c r="EH7883" t="s">
        <v>1182</v>
      </c>
      <c r="EI7883" t="s">
        <v>4350</v>
      </c>
      <c r="EM7883" t="s">
        <v>842</v>
      </c>
      <c r="EN7883">
        <v>400</v>
      </c>
    </row>
    <row r="7884" spans="137:144" ht="25.5" customHeight="1">
      <c r="EG7884" t="s">
        <v>841</v>
      </c>
      <c r="EH7884" t="s">
        <v>1184</v>
      </c>
      <c r="EI7884" t="s">
        <v>1762</v>
      </c>
      <c r="EM7884" t="s">
        <v>842</v>
      </c>
      <c r="EN7884">
        <v>350</v>
      </c>
    </row>
    <row r="7885" spans="137:144" ht="25.5" customHeight="1">
      <c r="EG7885" t="s">
        <v>841</v>
      </c>
      <c r="EH7885" t="s">
        <v>1186</v>
      </c>
      <c r="EI7885" t="s">
        <v>1769</v>
      </c>
      <c r="EM7885" t="s">
        <v>842</v>
      </c>
      <c r="EN7885">
        <v>350</v>
      </c>
    </row>
    <row r="7886" spans="137:144" ht="25.5" customHeight="1">
      <c r="EG7886" t="s">
        <v>841</v>
      </c>
      <c r="EH7886" t="s">
        <v>1188</v>
      </c>
      <c r="EI7886" t="s">
        <v>1766</v>
      </c>
      <c r="EM7886" t="s">
        <v>842</v>
      </c>
      <c r="EN7886">
        <v>400</v>
      </c>
    </row>
    <row r="7887" spans="137:144" ht="25.5" customHeight="1">
      <c r="EG7887" t="s">
        <v>841</v>
      </c>
      <c r="EH7887" t="s">
        <v>1190</v>
      </c>
      <c r="EI7887" t="s">
        <v>4351</v>
      </c>
      <c r="EM7887" t="s">
        <v>842</v>
      </c>
      <c r="EN7887">
        <v>300</v>
      </c>
    </row>
    <row r="7888" spans="137:144" ht="25.5" customHeight="1">
      <c r="EG7888" t="s">
        <v>841</v>
      </c>
      <c r="EH7888" t="s">
        <v>1192</v>
      </c>
      <c r="EI7888" t="s">
        <v>4352</v>
      </c>
      <c r="EM7888" t="s">
        <v>842</v>
      </c>
      <c r="EN7888">
        <v>600</v>
      </c>
    </row>
    <row r="7889" spans="137:144" ht="25.5" customHeight="1">
      <c r="EG7889" t="s">
        <v>841</v>
      </c>
      <c r="EH7889" t="s">
        <v>1194</v>
      </c>
      <c r="EI7889" t="s">
        <v>4353</v>
      </c>
      <c r="EM7889" t="s">
        <v>842</v>
      </c>
      <c r="EN7889">
        <v>550</v>
      </c>
    </row>
    <row r="7890" spans="137:144" ht="25.5" customHeight="1">
      <c r="EG7890" t="s">
        <v>841</v>
      </c>
      <c r="EH7890" t="s">
        <v>1200</v>
      </c>
      <c r="EI7890" t="s">
        <v>1772</v>
      </c>
      <c r="EM7890" t="s">
        <v>842</v>
      </c>
      <c r="EN7890">
        <v>350</v>
      </c>
    </row>
    <row r="7891" spans="137:144" ht="25.5" customHeight="1">
      <c r="EG7891" t="s">
        <v>841</v>
      </c>
      <c r="EH7891" t="s">
        <v>1202</v>
      </c>
      <c r="EI7891" t="s">
        <v>1774</v>
      </c>
      <c r="EM7891" t="s">
        <v>842</v>
      </c>
      <c r="EN7891">
        <v>300</v>
      </c>
    </row>
    <row r="7892" spans="137:144" ht="25.5" customHeight="1">
      <c r="EG7892" t="s">
        <v>841</v>
      </c>
      <c r="EH7892" t="s">
        <v>3366</v>
      </c>
      <c r="EI7892" t="s">
        <v>4354</v>
      </c>
      <c r="EM7892" t="s">
        <v>842</v>
      </c>
      <c r="EN7892">
        <v>250</v>
      </c>
    </row>
    <row r="7893" spans="137:144" ht="25.5" customHeight="1">
      <c r="EG7893" t="s">
        <v>841</v>
      </c>
      <c r="EH7893" t="s">
        <v>3368</v>
      </c>
      <c r="EI7893" t="s">
        <v>4355</v>
      </c>
      <c r="EM7893" t="s">
        <v>842</v>
      </c>
      <c r="EN7893">
        <v>350</v>
      </c>
    </row>
    <row r="7894" spans="137:144" ht="25.5" customHeight="1">
      <c r="EG7894" t="s">
        <v>841</v>
      </c>
      <c r="EH7894" t="s">
        <v>3370</v>
      </c>
      <c r="EI7894" t="s">
        <v>1777</v>
      </c>
      <c r="EM7894" t="s">
        <v>842</v>
      </c>
      <c r="EN7894">
        <v>100</v>
      </c>
    </row>
    <row r="7895" spans="137:144" ht="25.5" customHeight="1">
      <c r="EG7895" t="s">
        <v>841</v>
      </c>
      <c r="EH7895" t="s">
        <v>1204</v>
      </c>
      <c r="EI7895" t="s">
        <v>1776</v>
      </c>
      <c r="EM7895" t="s">
        <v>842</v>
      </c>
      <c r="EN7895">
        <v>450</v>
      </c>
    </row>
    <row r="7896" spans="137:144" ht="25.5" customHeight="1">
      <c r="EG7896" t="s">
        <v>841</v>
      </c>
      <c r="EH7896" t="s">
        <v>1206</v>
      </c>
      <c r="EI7896" t="s">
        <v>4356</v>
      </c>
      <c r="EM7896" t="s">
        <v>842</v>
      </c>
      <c r="EN7896">
        <v>400</v>
      </c>
    </row>
    <row r="7897" spans="137:144" ht="25.5" customHeight="1">
      <c r="EG7897" t="s">
        <v>841</v>
      </c>
      <c r="EH7897" t="s">
        <v>4357</v>
      </c>
      <c r="EI7897" t="s">
        <v>1529</v>
      </c>
      <c r="EM7897" t="s">
        <v>842</v>
      </c>
      <c r="EN7897">
        <v>500</v>
      </c>
    </row>
    <row r="7898" spans="137:144" ht="25.5" customHeight="1">
      <c r="EG7898" t="s">
        <v>841</v>
      </c>
      <c r="EH7898" t="s">
        <v>1212</v>
      </c>
      <c r="EI7898" t="s">
        <v>1785</v>
      </c>
      <c r="EM7898" t="s">
        <v>842</v>
      </c>
      <c r="EN7898">
        <v>450</v>
      </c>
    </row>
    <row r="7899" spans="137:144" ht="25.5" customHeight="1">
      <c r="EG7899" t="s">
        <v>841</v>
      </c>
      <c r="EH7899" t="s">
        <v>3372</v>
      </c>
      <c r="EI7899" t="s">
        <v>1790</v>
      </c>
      <c r="EM7899" t="s">
        <v>842</v>
      </c>
      <c r="EN7899">
        <v>650</v>
      </c>
    </row>
    <row r="7900" spans="137:144" ht="25.5" customHeight="1">
      <c r="EG7900" t="s">
        <v>841</v>
      </c>
      <c r="EH7900" t="s">
        <v>4358</v>
      </c>
      <c r="EI7900" t="s">
        <v>1816</v>
      </c>
      <c r="EM7900" t="s">
        <v>842</v>
      </c>
      <c r="EN7900">
        <v>450</v>
      </c>
    </row>
    <row r="7901" spans="137:144" ht="25.5" customHeight="1">
      <c r="EG7901" t="s">
        <v>841</v>
      </c>
      <c r="EH7901" t="s">
        <v>4359</v>
      </c>
      <c r="EI7901" t="s">
        <v>4360</v>
      </c>
      <c r="EM7901" t="s">
        <v>842</v>
      </c>
      <c r="EN7901">
        <v>200</v>
      </c>
    </row>
    <row r="7902" spans="137:144" ht="25.5" customHeight="1">
      <c r="EG7902" t="s">
        <v>841</v>
      </c>
      <c r="EH7902" t="s">
        <v>3374</v>
      </c>
      <c r="EI7902" t="s">
        <v>3055</v>
      </c>
      <c r="EM7902" t="s">
        <v>842</v>
      </c>
      <c r="EN7902">
        <v>550</v>
      </c>
    </row>
    <row r="7903" spans="137:144" ht="25.5" customHeight="1">
      <c r="EG7903" t="s">
        <v>841</v>
      </c>
      <c r="EH7903" t="s">
        <v>3376</v>
      </c>
      <c r="EI7903" t="s">
        <v>1794</v>
      </c>
      <c r="EM7903" t="s">
        <v>842</v>
      </c>
      <c r="EN7903">
        <v>700</v>
      </c>
    </row>
    <row r="7904" spans="137:144" ht="25.5" customHeight="1">
      <c r="EG7904" t="s">
        <v>841</v>
      </c>
      <c r="EH7904" t="s">
        <v>3378</v>
      </c>
      <c r="EI7904" t="s">
        <v>4361</v>
      </c>
      <c r="EM7904" t="s">
        <v>842</v>
      </c>
      <c r="EN7904">
        <v>600</v>
      </c>
    </row>
    <row r="7905" spans="137:144" ht="25.5" customHeight="1">
      <c r="EG7905" t="s">
        <v>841</v>
      </c>
      <c r="EH7905" t="s">
        <v>1222</v>
      </c>
      <c r="EI7905" t="s">
        <v>4362</v>
      </c>
      <c r="EM7905" t="s">
        <v>842</v>
      </c>
      <c r="EN7905">
        <v>550</v>
      </c>
    </row>
    <row r="7906" spans="137:144" ht="25.5" customHeight="1">
      <c r="EG7906" t="s">
        <v>841</v>
      </c>
      <c r="EH7906" t="s">
        <v>3380</v>
      </c>
      <c r="EI7906" t="s">
        <v>4363</v>
      </c>
      <c r="EM7906" t="s">
        <v>842</v>
      </c>
      <c r="EN7906">
        <v>450</v>
      </c>
    </row>
    <row r="7907" spans="137:144" ht="25.5" customHeight="1">
      <c r="EG7907" t="s">
        <v>841</v>
      </c>
      <c r="EH7907" t="s">
        <v>3382</v>
      </c>
      <c r="EI7907" t="s">
        <v>1796</v>
      </c>
      <c r="EM7907" t="s">
        <v>842</v>
      </c>
      <c r="EN7907">
        <v>550</v>
      </c>
    </row>
    <row r="7908" spans="137:144" ht="25.5" customHeight="1">
      <c r="EG7908" t="s">
        <v>841</v>
      </c>
      <c r="EH7908" t="s">
        <v>4364</v>
      </c>
      <c r="EI7908" t="s">
        <v>4365</v>
      </c>
      <c r="EM7908" t="s">
        <v>842</v>
      </c>
      <c r="EN7908">
        <v>250</v>
      </c>
    </row>
    <row r="7909" spans="137:144" ht="25.5" customHeight="1">
      <c r="EG7909" t="s">
        <v>841</v>
      </c>
      <c r="EH7909" t="s">
        <v>3384</v>
      </c>
      <c r="EI7909" t="s">
        <v>4366</v>
      </c>
      <c r="EM7909" t="s">
        <v>842</v>
      </c>
      <c r="EN7909">
        <v>450</v>
      </c>
    </row>
    <row r="7910" spans="137:144" ht="25.5" customHeight="1">
      <c r="EG7910" t="s">
        <v>841</v>
      </c>
      <c r="EH7910" t="s">
        <v>3386</v>
      </c>
      <c r="EI7910" t="s">
        <v>1802</v>
      </c>
      <c r="EM7910" t="s">
        <v>842</v>
      </c>
      <c r="EN7910">
        <v>500</v>
      </c>
    </row>
    <row r="7911" spans="137:144" ht="25.5" customHeight="1">
      <c r="EG7911" t="s">
        <v>841</v>
      </c>
      <c r="EH7911" t="s">
        <v>1232</v>
      </c>
      <c r="EI7911" t="s">
        <v>4367</v>
      </c>
      <c r="EM7911" t="s">
        <v>842</v>
      </c>
      <c r="EN7911">
        <v>300</v>
      </c>
    </row>
    <row r="7912" spans="137:144" ht="25.5" customHeight="1">
      <c r="EG7912" t="s">
        <v>841</v>
      </c>
      <c r="EH7912" t="s">
        <v>1234</v>
      </c>
      <c r="EI7912" t="s">
        <v>4368</v>
      </c>
      <c r="EM7912" t="s">
        <v>842</v>
      </c>
      <c r="EN7912">
        <v>300</v>
      </c>
    </row>
    <row r="7913" spans="137:144" ht="25.5" customHeight="1">
      <c r="EG7913" t="s">
        <v>841</v>
      </c>
      <c r="EH7913" t="s">
        <v>1236</v>
      </c>
      <c r="EI7913" t="s">
        <v>1808</v>
      </c>
      <c r="EM7913" t="s">
        <v>842</v>
      </c>
      <c r="EN7913">
        <v>500</v>
      </c>
    </row>
    <row r="7914" spans="137:144" ht="25.5" customHeight="1">
      <c r="EG7914" t="s">
        <v>841</v>
      </c>
      <c r="EH7914" t="s">
        <v>1240</v>
      </c>
      <c r="EI7914" t="s">
        <v>1815</v>
      </c>
      <c r="EM7914" t="s">
        <v>842</v>
      </c>
      <c r="EN7914">
        <v>600</v>
      </c>
    </row>
    <row r="7915" spans="137:144" ht="25.5" customHeight="1">
      <c r="EG7915" t="s">
        <v>841</v>
      </c>
      <c r="EH7915" t="s">
        <v>1242</v>
      </c>
      <c r="EI7915" t="s">
        <v>1243</v>
      </c>
      <c r="EM7915" t="s">
        <v>842</v>
      </c>
      <c r="EN7915">
        <v>800</v>
      </c>
    </row>
    <row r="7916" spans="137:144" ht="25.5" customHeight="1">
      <c r="EG7916" t="s">
        <v>841</v>
      </c>
      <c r="EH7916" t="s">
        <v>1244</v>
      </c>
      <c r="EI7916" t="s">
        <v>1245</v>
      </c>
      <c r="EM7916" t="s">
        <v>842</v>
      </c>
      <c r="EN7916">
        <v>450</v>
      </c>
    </row>
    <row r="7917" spans="137:144" ht="25.5" customHeight="1">
      <c r="EG7917" t="s">
        <v>841</v>
      </c>
      <c r="EH7917" t="s">
        <v>1246</v>
      </c>
      <c r="EI7917" t="s">
        <v>1247</v>
      </c>
      <c r="EM7917" t="s">
        <v>842</v>
      </c>
      <c r="EN7917">
        <v>750</v>
      </c>
    </row>
    <row r="7918" spans="137:144" ht="25.5" customHeight="1">
      <c r="EG7918" t="s">
        <v>841</v>
      </c>
      <c r="EH7918" t="s">
        <v>1250</v>
      </c>
      <c r="EI7918" t="s">
        <v>1251</v>
      </c>
      <c r="EM7918" t="s">
        <v>842</v>
      </c>
      <c r="EN7918">
        <v>400</v>
      </c>
    </row>
    <row r="7919" spans="137:144" ht="25.5" customHeight="1">
      <c r="EG7919" t="s">
        <v>841</v>
      </c>
      <c r="EH7919" t="s">
        <v>1252</v>
      </c>
      <c r="EI7919" t="s">
        <v>1253</v>
      </c>
      <c r="EM7919" t="s">
        <v>842</v>
      </c>
      <c r="EN7919">
        <v>400</v>
      </c>
    </row>
    <row r="7920" spans="137:144" ht="25.5" customHeight="1">
      <c r="EG7920" t="s">
        <v>841</v>
      </c>
      <c r="EH7920" t="s">
        <v>4369</v>
      </c>
      <c r="EI7920" t="s">
        <v>1810</v>
      </c>
      <c r="EM7920" t="s">
        <v>842</v>
      </c>
      <c r="EN7920">
        <v>450</v>
      </c>
    </row>
    <row r="7921" spans="137:144" ht="25.5" customHeight="1">
      <c r="EG7921" t="s">
        <v>841</v>
      </c>
      <c r="EH7921" t="s">
        <v>4370</v>
      </c>
      <c r="EI7921" t="s">
        <v>4371</v>
      </c>
      <c r="EM7921" t="s">
        <v>842</v>
      </c>
      <c r="EN7921">
        <v>850</v>
      </c>
    </row>
    <row r="7922" spans="137:144" ht="25.5" customHeight="1">
      <c r="EG7922" t="s">
        <v>841</v>
      </c>
      <c r="EH7922" t="s">
        <v>1256</v>
      </c>
      <c r="EI7922" t="s">
        <v>1257</v>
      </c>
      <c r="EM7922" t="s">
        <v>842</v>
      </c>
      <c r="EN7922">
        <v>550</v>
      </c>
    </row>
    <row r="7923" spans="137:144" ht="25.5" customHeight="1">
      <c r="EG7923" t="s">
        <v>841</v>
      </c>
      <c r="EH7923" t="s">
        <v>3388</v>
      </c>
      <c r="EI7923" t="s">
        <v>1818</v>
      </c>
      <c r="EM7923" t="s">
        <v>842</v>
      </c>
      <c r="EN7923">
        <v>650</v>
      </c>
    </row>
    <row r="7924" spans="137:144" ht="25.5" customHeight="1">
      <c r="EG7924" t="s">
        <v>841</v>
      </c>
      <c r="EH7924" t="s">
        <v>4372</v>
      </c>
      <c r="EI7924" t="s">
        <v>1523</v>
      </c>
      <c r="EM7924" t="s">
        <v>842</v>
      </c>
      <c r="EN7924">
        <v>350</v>
      </c>
    </row>
    <row r="7925" spans="137:144" ht="25.5" customHeight="1">
      <c r="EG7925" t="s">
        <v>841</v>
      </c>
      <c r="EH7925" t="s">
        <v>4373</v>
      </c>
      <c r="EI7925" t="s">
        <v>4374</v>
      </c>
      <c r="EM7925" t="s">
        <v>842</v>
      </c>
      <c r="EN7925">
        <v>450</v>
      </c>
    </row>
    <row r="7926" spans="137:144" ht="25.5" customHeight="1">
      <c r="EG7926" t="s">
        <v>841</v>
      </c>
      <c r="EH7926" t="s">
        <v>3390</v>
      </c>
      <c r="EI7926" t="s">
        <v>4375</v>
      </c>
      <c r="EM7926" t="s">
        <v>842</v>
      </c>
      <c r="EN7926">
        <v>600</v>
      </c>
    </row>
    <row r="7927" spans="137:144" ht="25.5" customHeight="1">
      <c r="EG7927" t="s">
        <v>841</v>
      </c>
      <c r="EH7927" t="s">
        <v>3392</v>
      </c>
      <c r="EI7927" t="s">
        <v>4376</v>
      </c>
      <c r="EM7927" t="s">
        <v>842</v>
      </c>
      <c r="EN7927">
        <v>650</v>
      </c>
    </row>
    <row r="7928" spans="137:144" ht="25.5" customHeight="1">
      <c r="EG7928" t="s">
        <v>841</v>
      </c>
      <c r="EH7928" t="s">
        <v>3394</v>
      </c>
      <c r="EI7928" t="s">
        <v>4377</v>
      </c>
      <c r="EM7928" t="s">
        <v>842</v>
      </c>
      <c r="EN7928">
        <v>650</v>
      </c>
    </row>
    <row r="7929" spans="137:144" ht="25.5" customHeight="1">
      <c r="EG7929" t="s">
        <v>841</v>
      </c>
      <c r="EH7929" t="s">
        <v>4378</v>
      </c>
      <c r="EI7929" t="s">
        <v>3069</v>
      </c>
      <c r="EM7929" t="s">
        <v>842</v>
      </c>
      <c r="EN7929">
        <v>500</v>
      </c>
    </row>
    <row r="7930" spans="137:144" ht="25.5" customHeight="1">
      <c r="EG7930" t="s">
        <v>841</v>
      </c>
      <c r="EH7930" t="s">
        <v>3396</v>
      </c>
      <c r="EI7930" t="s">
        <v>4379</v>
      </c>
      <c r="EM7930" t="s">
        <v>842</v>
      </c>
      <c r="EN7930">
        <v>500</v>
      </c>
    </row>
    <row r="7931" spans="137:144" ht="25.5" customHeight="1">
      <c r="EG7931" t="s">
        <v>841</v>
      </c>
      <c r="EH7931" t="s">
        <v>3398</v>
      </c>
      <c r="EI7931" t="s">
        <v>4380</v>
      </c>
      <c r="EM7931" t="s">
        <v>842</v>
      </c>
      <c r="EN7931">
        <v>600</v>
      </c>
    </row>
    <row r="7932" spans="137:144" ht="25.5" customHeight="1">
      <c r="EG7932" t="s">
        <v>841</v>
      </c>
      <c r="EH7932" t="s">
        <v>3400</v>
      </c>
      <c r="EI7932" t="s">
        <v>4381</v>
      </c>
      <c r="EM7932" t="s">
        <v>842</v>
      </c>
      <c r="EN7932">
        <v>450</v>
      </c>
    </row>
    <row r="7933" spans="137:144" ht="25.5" customHeight="1">
      <c r="EG7933" t="s">
        <v>841</v>
      </c>
      <c r="EH7933" t="s">
        <v>3402</v>
      </c>
      <c r="EI7933" t="s">
        <v>4382</v>
      </c>
      <c r="EM7933" t="s">
        <v>842</v>
      </c>
      <c r="EN7933">
        <v>450</v>
      </c>
    </row>
    <row r="7934" spans="137:144" ht="25.5" customHeight="1">
      <c r="EG7934" t="s">
        <v>841</v>
      </c>
      <c r="EH7934" t="s">
        <v>3405</v>
      </c>
      <c r="EI7934" t="s">
        <v>4383</v>
      </c>
      <c r="EM7934" t="s">
        <v>842</v>
      </c>
      <c r="EN7934">
        <v>450</v>
      </c>
    </row>
    <row r="7935" spans="137:144" ht="25.5" customHeight="1">
      <c r="EG7935" t="s">
        <v>841</v>
      </c>
      <c r="EH7935" t="s">
        <v>3407</v>
      </c>
      <c r="EI7935" t="s">
        <v>3077</v>
      </c>
      <c r="EM7935" t="s">
        <v>842</v>
      </c>
      <c r="EN7935">
        <v>600</v>
      </c>
    </row>
    <row r="7936" spans="137:144" ht="25.5" customHeight="1">
      <c r="EG7936" t="s">
        <v>841</v>
      </c>
      <c r="EH7936" t="s">
        <v>3409</v>
      </c>
      <c r="EI7936" t="s">
        <v>1839</v>
      </c>
      <c r="EM7936" t="s">
        <v>842</v>
      </c>
      <c r="EN7936">
        <v>500</v>
      </c>
    </row>
    <row r="7937" spans="137:144" ht="25.5" customHeight="1">
      <c r="EG7937" t="s">
        <v>841</v>
      </c>
      <c r="EH7937" t="s">
        <v>3411</v>
      </c>
      <c r="EI7937" t="s">
        <v>4384</v>
      </c>
      <c r="EM7937" t="s">
        <v>842</v>
      </c>
      <c r="EN7937">
        <v>950</v>
      </c>
    </row>
    <row r="7938" spans="137:144" ht="25.5" customHeight="1">
      <c r="EG7938" t="s">
        <v>841</v>
      </c>
      <c r="EH7938" t="s">
        <v>1280</v>
      </c>
      <c r="EI7938" t="s">
        <v>1845</v>
      </c>
      <c r="EM7938" t="s">
        <v>842</v>
      </c>
      <c r="EN7938">
        <v>600</v>
      </c>
    </row>
    <row r="7939" spans="137:144" ht="25.5" customHeight="1">
      <c r="EG7939" t="s">
        <v>841</v>
      </c>
      <c r="EH7939" t="s">
        <v>3416</v>
      </c>
      <c r="EI7939" t="s">
        <v>4385</v>
      </c>
      <c r="EM7939" t="s">
        <v>842</v>
      </c>
      <c r="EN7939">
        <v>650</v>
      </c>
    </row>
    <row r="7940" spans="137:144" ht="25.5" customHeight="1">
      <c r="EG7940" t="s">
        <v>841</v>
      </c>
      <c r="EH7940" t="s">
        <v>3418</v>
      </c>
      <c r="EI7940" t="s">
        <v>3086</v>
      </c>
      <c r="EM7940" t="s">
        <v>842</v>
      </c>
      <c r="EN7940">
        <v>350</v>
      </c>
    </row>
    <row r="7941" spans="137:144" ht="25.5" customHeight="1">
      <c r="EG7941" t="s">
        <v>841</v>
      </c>
      <c r="EH7941" t="s">
        <v>3420</v>
      </c>
      <c r="EI7941" t="s">
        <v>4386</v>
      </c>
      <c r="EM7941" t="s">
        <v>842</v>
      </c>
      <c r="EN7941">
        <v>750</v>
      </c>
    </row>
    <row r="7942" spans="137:144" ht="25.5" customHeight="1">
      <c r="EG7942" t="s">
        <v>841</v>
      </c>
      <c r="EH7942" t="s">
        <v>4387</v>
      </c>
      <c r="EI7942" t="s">
        <v>1315</v>
      </c>
      <c r="EM7942" t="s">
        <v>842</v>
      </c>
      <c r="EN7942">
        <v>350</v>
      </c>
    </row>
    <row r="7943" spans="137:144" ht="25.5" customHeight="1">
      <c r="EG7943" t="s">
        <v>841</v>
      </c>
      <c r="EH7943" t="s">
        <v>4388</v>
      </c>
      <c r="EI7943" t="s">
        <v>1857</v>
      </c>
      <c r="EM7943" t="s">
        <v>842</v>
      </c>
      <c r="EN7943">
        <v>550</v>
      </c>
    </row>
    <row r="7944" spans="137:144" ht="25.5" customHeight="1">
      <c r="EG7944" t="s">
        <v>841</v>
      </c>
      <c r="EH7944" t="s">
        <v>4389</v>
      </c>
      <c r="EI7944" t="s">
        <v>4390</v>
      </c>
      <c r="EM7944" t="s">
        <v>842</v>
      </c>
      <c r="EN7944">
        <v>650</v>
      </c>
    </row>
    <row r="7945" spans="137:144" ht="25.5" customHeight="1">
      <c r="EG7945" t="s">
        <v>841</v>
      </c>
      <c r="EH7945" t="s">
        <v>4391</v>
      </c>
      <c r="EI7945" t="s">
        <v>4392</v>
      </c>
      <c r="EM7945" t="s">
        <v>842</v>
      </c>
      <c r="EN7945">
        <v>250</v>
      </c>
    </row>
    <row r="7946" spans="137:144" ht="25.5" customHeight="1">
      <c r="EG7946" t="s">
        <v>841</v>
      </c>
      <c r="EH7946" t="s">
        <v>4393</v>
      </c>
      <c r="EI7946" t="s">
        <v>4394</v>
      </c>
      <c r="EM7946" t="s">
        <v>842</v>
      </c>
      <c r="EN7946">
        <v>350</v>
      </c>
    </row>
    <row r="7947" spans="137:144" ht="25.5" customHeight="1">
      <c r="EG7947" t="s">
        <v>841</v>
      </c>
      <c r="EH7947" t="s">
        <v>3425</v>
      </c>
      <c r="EI7947" t="s">
        <v>4395</v>
      </c>
      <c r="EM7947" t="s">
        <v>842</v>
      </c>
      <c r="EN7947">
        <v>1150</v>
      </c>
    </row>
    <row r="7948" spans="137:144" ht="25.5" customHeight="1">
      <c r="EG7948" t="s">
        <v>841</v>
      </c>
      <c r="EH7948" t="s">
        <v>3427</v>
      </c>
      <c r="EI7948" t="s">
        <v>1862</v>
      </c>
      <c r="EM7948" t="s">
        <v>842</v>
      </c>
      <c r="EN7948">
        <v>600</v>
      </c>
    </row>
    <row r="7949" spans="137:144" ht="25.5" customHeight="1">
      <c r="EG7949" t="s">
        <v>841</v>
      </c>
      <c r="EH7949" t="s">
        <v>1300</v>
      </c>
      <c r="EI7949" t="s">
        <v>4396</v>
      </c>
      <c r="EM7949" t="s">
        <v>842</v>
      </c>
      <c r="EN7949">
        <v>600</v>
      </c>
    </row>
    <row r="7950" spans="137:144" ht="25.5" customHeight="1">
      <c r="EG7950" t="s">
        <v>841</v>
      </c>
      <c r="EH7950" t="s">
        <v>1302</v>
      </c>
      <c r="EI7950" t="s">
        <v>1866</v>
      </c>
      <c r="EM7950" t="s">
        <v>842</v>
      </c>
      <c r="EN7950">
        <v>400</v>
      </c>
    </row>
    <row r="7951" spans="137:144" ht="25.5" customHeight="1">
      <c r="EG7951" t="s">
        <v>841</v>
      </c>
      <c r="EH7951" t="s">
        <v>4397</v>
      </c>
      <c r="EI7951" t="s">
        <v>1863</v>
      </c>
      <c r="EM7951" t="s">
        <v>842</v>
      </c>
      <c r="EN7951">
        <v>700</v>
      </c>
    </row>
    <row r="7952" spans="137:144" ht="25.5" customHeight="1">
      <c r="EG7952" t="s">
        <v>841</v>
      </c>
      <c r="EH7952" t="s">
        <v>1304</v>
      </c>
      <c r="EI7952" t="s">
        <v>4398</v>
      </c>
      <c r="EM7952" t="s">
        <v>842</v>
      </c>
      <c r="EN7952">
        <v>450</v>
      </c>
    </row>
    <row r="7953" spans="137:144" ht="25.5" customHeight="1">
      <c r="EG7953" t="s">
        <v>841</v>
      </c>
      <c r="EH7953" t="s">
        <v>4399</v>
      </c>
      <c r="EI7953" t="s">
        <v>4400</v>
      </c>
      <c r="EM7953" t="s">
        <v>842</v>
      </c>
      <c r="EN7953">
        <v>600</v>
      </c>
    </row>
    <row r="7954" spans="137:144" ht="25.5" customHeight="1">
      <c r="EG7954" t="s">
        <v>841</v>
      </c>
      <c r="EH7954" t="s">
        <v>4401</v>
      </c>
      <c r="EI7954" t="s">
        <v>1878</v>
      </c>
      <c r="EM7954" t="s">
        <v>842</v>
      </c>
      <c r="EN7954">
        <v>500</v>
      </c>
    </row>
    <row r="7955" spans="137:144" ht="25.5" customHeight="1">
      <c r="EG7955" t="s">
        <v>841</v>
      </c>
      <c r="EH7955" t="s">
        <v>4402</v>
      </c>
      <c r="EI7955" t="s">
        <v>4403</v>
      </c>
      <c r="EM7955" t="s">
        <v>842</v>
      </c>
      <c r="EN7955">
        <v>200</v>
      </c>
    </row>
    <row r="7956" spans="137:144" ht="25.5" customHeight="1">
      <c r="EG7956" t="s">
        <v>841</v>
      </c>
      <c r="EH7956" t="s">
        <v>4404</v>
      </c>
      <c r="EI7956" t="s">
        <v>4405</v>
      </c>
      <c r="EM7956" t="s">
        <v>842</v>
      </c>
      <c r="EN7956">
        <v>450</v>
      </c>
    </row>
    <row r="7957" spans="137:144" ht="25.5" customHeight="1">
      <c r="EG7957" t="s">
        <v>841</v>
      </c>
      <c r="EH7957" t="s">
        <v>4406</v>
      </c>
      <c r="EI7957" t="s">
        <v>1877</v>
      </c>
      <c r="EM7957" t="s">
        <v>842</v>
      </c>
      <c r="EN7957">
        <v>450</v>
      </c>
    </row>
    <row r="7958" spans="137:144" ht="25.5" customHeight="1">
      <c r="EG7958" t="s">
        <v>841</v>
      </c>
      <c r="EH7958" t="s">
        <v>4407</v>
      </c>
      <c r="EI7958" t="s">
        <v>1873</v>
      </c>
      <c r="EM7958" t="s">
        <v>842</v>
      </c>
      <c r="EN7958">
        <v>700</v>
      </c>
    </row>
    <row r="7959" spans="137:144" ht="25.5" customHeight="1">
      <c r="EG7959" t="s">
        <v>841</v>
      </c>
      <c r="EH7959" t="s">
        <v>4408</v>
      </c>
      <c r="EI7959" t="s">
        <v>1881</v>
      </c>
      <c r="EM7959" t="s">
        <v>842</v>
      </c>
      <c r="EN7959">
        <v>550</v>
      </c>
    </row>
    <row r="7960" spans="137:144" ht="25.5" customHeight="1">
      <c r="EG7960" t="s">
        <v>841</v>
      </c>
      <c r="EH7960" t="s">
        <v>4409</v>
      </c>
      <c r="EI7960" t="s">
        <v>4410</v>
      </c>
      <c r="EM7960" t="s">
        <v>842</v>
      </c>
      <c r="EN7960">
        <v>500</v>
      </c>
    </row>
    <row r="7961" spans="137:144" ht="25.5" customHeight="1">
      <c r="EG7961" t="s">
        <v>841</v>
      </c>
      <c r="EH7961" t="s">
        <v>4411</v>
      </c>
      <c r="EI7961" t="s">
        <v>4412</v>
      </c>
      <c r="EM7961" t="s">
        <v>842</v>
      </c>
      <c r="EN7961">
        <v>250</v>
      </c>
    </row>
    <row r="7962" spans="137:144" ht="25.5" customHeight="1">
      <c r="EG7962" t="s">
        <v>841</v>
      </c>
      <c r="EH7962" t="s">
        <v>4413</v>
      </c>
      <c r="EI7962" t="s">
        <v>1885</v>
      </c>
      <c r="EM7962" t="s">
        <v>842</v>
      </c>
      <c r="EN7962">
        <v>500</v>
      </c>
    </row>
    <row r="7963" spans="137:144" ht="25.5" customHeight="1">
      <c r="EG7963" t="s">
        <v>841</v>
      </c>
      <c r="EH7963" t="s">
        <v>4414</v>
      </c>
      <c r="EI7963" t="s">
        <v>4415</v>
      </c>
      <c r="EM7963" t="s">
        <v>842</v>
      </c>
      <c r="EN7963">
        <v>300</v>
      </c>
    </row>
    <row r="7964" spans="137:144" ht="25.5" customHeight="1">
      <c r="EG7964" t="s">
        <v>841</v>
      </c>
      <c r="EH7964" t="s">
        <v>3109</v>
      </c>
      <c r="EI7964" t="s">
        <v>3110</v>
      </c>
      <c r="EM7964" t="s">
        <v>842</v>
      </c>
      <c r="EN7964">
        <v>100</v>
      </c>
    </row>
    <row r="7965" spans="137:144" ht="25.5" customHeight="1">
      <c r="EG7965" t="s">
        <v>841</v>
      </c>
      <c r="EH7965" t="s">
        <v>3111</v>
      </c>
      <c r="EI7965" t="s">
        <v>3112</v>
      </c>
      <c r="EM7965" t="s">
        <v>842</v>
      </c>
      <c r="EN7965">
        <v>100</v>
      </c>
    </row>
    <row r="7966" spans="137:144" ht="25.5" customHeight="1">
      <c r="EG7966" t="s">
        <v>841</v>
      </c>
      <c r="EH7966" t="s">
        <v>4416</v>
      </c>
      <c r="EI7966" t="s">
        <v>4417</v>
      </c>
      <c r="EM7966" t="s">
        <v>842</v>
      </c>
      <c r="EN7966">
        <v>600</v>
      </c>
    </row>
    <row r="7967" spans="137:144" ht="25.5" customHeight="1">
      <c r="EG7967" t="s">
        <v>841</v>
      </c>
      <c r="EH7967" t="s">
        <v>3437</v>
      </c>
      <c r="EI7967" t="s">
        <v>1892</v>
      </c>
      <c r="EM7967" t="s">
        <v>842</v>
      </c>
      <c r="EN7967">
        <v>600</v>
      </c>
    </row>
    <row r="7968" spans="137:144" ht="25.5" customHeight="1">
      <c r="EG7968" t="s">
        <v>841</v>
      </c>
      <c r="EH7968" t="s">
        <v>3439</v>
      </c>
      <c r="EI7968" t="s">
        <v>4418</v>
      </c>
      <c r="EM7968" t="s">
        <v>842</v>
      </c>
      <c r="EN7968">
        <v>450</v>
      </c>
    </row>
    <row r="7969" spans="137:144" ht="25.5" customHeight="1">
      <c r="EG7969" t="s">
        <v>841</v>
      </c>
      <c r="EH7969" t="s">
        <v>3441</v>
      </c>
      <c r="EI7969" t="s">
        <v>3442</v>
      </c>
      <c r="EM7969" t="s">
        <v>842</v>
      </c>
      <c r="EN7969">
        <v>650</v>
      </c>
    </row>
    <row r="7970" spans="137:144" ht="25.5" customHeight="1">
      <c r="EG7970" t="s">
        <v>841</v>
      </c>
      <c r="EH7970" t="s">
        <v>3445</v>
      </c>
      <c r="EI7970" t="s">
        <v>4419</v>
      </c>
      <c r="EM7970" t="s">
        <v>842</v>
      </c>
      <c r="EN7970">
        <v>250</v>
      </c>
    </row>
    <row r="7971" spans="137:144" ht="25.5" customHeight="1">
      <c r="EG7971" t="s">
        <v>841</v>
      </c>
      <c r="EH7971" t="s">
        <v>3447</v>
      </c>
      <c r="EI7971" t="s">
        <v>4420</v>
      </c>
      <c r="EM7971" t="s">
        <v>842</v>
      </c>
      <c r="EN7971">
        <v>350</v>
      </c>
    </row>
    <row r="7972" spans="137:144" ht="25.5" customHeight="1">
      <c r="EG7972" t="s">
        <v>841</v>
      </c>
      <c r="EH7972" t="s">
        <v>3449</v>
      </c>
      <c r="EI7972" t="s">
        <v>4421</v>
      </c>
      <c r="EM7972" t="s">
        <v>842</v>
      </c>
      <c r="EN7972">
        <v>400</v>
      </c>
    </row>
    <row r="7973" spans="137:144" ht="25.5" customHeight="1">
      <c r="EG7973" t="s">
        <v>841</v>
      </c>
      <c r="EH7973" t="s">
        <v>3451</v>
      </c>
      <c r="EI7973" t="s">
        <v>4422</v>
      </c>
      <c r="EM7973" t="s">
        <v>842</v>
      </c>
      <c r="EN7973">
        <v>350</v>
      </c>
    </row>
    <row r="7974" spans="137:144" ht="25.5" customHeight="1">
      <c r="EG7974" t="s">
        <v>841</v>
      </c>
      <c r="EH7974" t="s">
        <v>4423</v>
      </c>
      <c r="EI7974" t="s">
        <v>1896</v>
      </c>
      <c r="EM7974" t="s">
        <v>842</v>
      </c>
      <c r="EN7974">
        <v>250</v>
      </c>
    </row>
    <row r="7975" spans="137:144" ht="25.5" customHeight="1">
      <c r="EG7975" t="s">
        <v>841</v>
      </c>
      <c r="EH7975" t="s">
        <v>4424</v>
      </c>
      <c r="EI7975" t="s">
        <v>4425</v>
      </c>
      <c r="EM7975" t="s">
        <v>842</v>
      </c>
      <c r="EN7975">
        <v>100</v>
      </c>
    </row>
    <row r="7976" spans="137:144" ht="25.5" customHeight="1">
      <c r="EG7976" t="s">
        <v>841</v>
      </c>
      <c r="EH7976" t="s">
        <v>4426</v>
      </c>
      <c r="EI7976" t="s">
        <v>4427</v>
      </c>
      <c r="EM7976" t="s">
        <v>842</v>
      </c>
      <c r="EN7976">
        <v>450</v>
      </c>
    </row>
    <row r="7977" spans="137:144" ht="25.5" customHeight="1">
      <c r="EG7977" t="s">
        <v>841</v>
      </c>
      <c r="EH7977" t="s">
        <v>3453</v>
      </c>
      <c r="EI7977" t="s">
        <v>4428</v>
      </c>
      <c r="EM7977" t="s">
        <v>842</v>
      </c>
      <c r="EN7977">
        <v>550</v>
      </c>
    </row>
    <row r="7978" spans="137:144" ht="25.5" customHeight="1">
      <c r="EG7978" t="s">
        <v>841</v>
      </c>
      <c r="EH7978" t="s">
        <v>3455</v>
      </c>
      <c r="EI7978" t="s">
        <v>1901</v>
      </c>
      <c r="EM7978" t="s">
        <v>842</v>
      </c>
      <c r="EN7978">
        <v>600</v>
      </c>
    </row>
    <row r="7979" spans="137:144" ht="25.5" customHeight="1">
      <c r="EG7979" t="s">
        <v>841</v>
      </c>
      <c r="EH7979" t="s">
        <v>3457</v>
      </c>
      <c r="EI7979" t="s">
        <v>1903</v>
      </c>
      <c r="EM7979" t="s">
        <v>842</v>
      </c>
      <c r="EN7979">
        <v>600</v>
      </c>
    </row>
    <row r="7980" spans="137:144" ht="25.5" customHeight="1">
      <c r="EG7980" t="s">
        <v>841</v>
      </c>
      <c r="EH7980" t="s">
        <v>4429</v>
      </c>
      <c r="EI7980" t="s">
        <v>4430</v>
      </c>
      <c r="EM7980" t="s">
        <v>842</v>
      </c>
      <c r="EN7980">
        <v>600</v>
      </c>
    </row>
    <row r="7981" spans="137:144" ht="25.5" customHeight="1">
      <c r="EG7981" t="s">
        <v>841</v>
      </c>
      <c r="EH7981" t="s">
        <v>4431</v>
      </c>
      <c r="EI7981" t="s">
        <v>4432</v>
      </c>
      <c r="EM7981" t="s">
        <v>842</v>
      </c>
      <c r="EN7981">
        <v>450</v>
      </c>
    </row>
    <row r="7982" spans="137:144" ht="25.5" customHeight="1">
      <c r="EG7982" t="s">
        <v>841</v>
      </c>
      <c r="EH7982" t="s">
        <v>3459</v>
      </c>
      <c r="EI7982" t="s">
        <v>1911</v>
      </c>
      <c r="EM7982" t="s">
        <v>842</v>
      </c>
      <c r="EN7982">
        <v>300</v>
      </c>
    </row>
    <row r="7983" spans="137:144" ht="25.5" customHeight="1">
      <c r="EG7983" t="s">
        <v>841</v>
      </c>
      <c r="EH7983" t="s">
        <v>4433</v>
      </c>
      <c r="EI7983" t="s">
        <v>1913</v>
      </c>
      <c r="EM7983" t="s">
        <v>842</v>
      </c>
      <c r="EN7983">
        <v>600</v>
      </c>
    </row>
    <row r="7984" spans="137:144" ht="25.5" customHeight="1">
      <c r="EG7984" t="s">
        <v>841</v>
      </c>
      <c r="EH7984" t="s">
        <v>3461</v>
      </c>
      <c r="EI7984" t="s">
        <v>4434</v>
      </c>
      <c r="EM7984" t="s">
        <v>842</v>
      </c>
      <c r="EN7984">
        <v>400</v>
      </c>
    </row>
    <row r="7985" spans="137:144" ht="25.5" customHeight="1">
      <c r="EG7985" t="s">
        <v>841</v>
      </c>
      <c r="EH7985" t="s">
        <v>4435</v>
      </c>
      <c r="EI7985" t="s">
        <v>4436</v>
      </c>
      <c r="EM7985" t="s">
        <v>842</v>
      </c>
      <c r="EN7985">
        <v>250</v>
      </c>
    </row>
    <row r="7986" spans="137:144" ht="25.5" customHeight="1">
      <c r="EG7986" t="s">
        <v>841</v>
      </c>
      <c r="EH7986" t="s">
        <v>1354</v>
      </c>
      <c r="EI7986" t="s">
        <v>4437</v>
      </c>
      <c r="EM7986" t="s">
        <v>842</v>
      </c>
      <c r="EN7986">
        <v>500</v>
      </c>
    </row>
    <row r="7987" spans="137:144" ht="25.5" customHeight="1">
      <c r="EG7987" t="s">
        <v>841</v>
      </c>
      <c r="EH7987" t="s">
        <v>1356</v>
      </c>
      <c r="EI7987" t="s">
        <v>4438</v>
      </c>
      <c r="EM7987" t="s">
        <v>842</v>
      </c>
      <c r="EN7987">
        <v>350</v>
      </c>
    </row>
    <row r="7988" spans="137:144" ht="25.5" customHeight="1">
      <c r="EG7988" t="s">
        <v>841</v>
      </c>
      <c r="EH7988" t="s">
        <v>3137</v>
      </c>
      <c r="EI7988" t="s">
        <v>3841</v>
      </c>
      <c r="EM7988" t="s">
        <v>842</v>
      </c>
      <c r="EN7988">
        <v>350</v>
      </c>
    </row>
    <row r="7989" spans="137:144" ht="25.5" customHeight="1">
      <c r="EG7989" t="s">
        <v>841</v>
      </c>
      <c r="EH7989" t="s">
        <v>3139</v>
      </c>
      <c r="EI7989" t="s">
        <v>4439</v>
      </c>
      <c r="EM7989" t="s">
        <v>842</v>
      </c>
      <c r="EN7989">
        <v>350</v>
      </c>
    </row>
    <row r="7990" spans="137:144" ht="25.5" customHeight="1">
      <c r="EG7990" t="s">
        <v>841</v>
      </c>
      <c r="EH7990" t="s">
        <v>1358</v>
      </c>
      <c r="EI7990" t="s">
        <v>4440</v>
      </c>
      <c r="EM7990" t="s">
        <v>842</v>
      </c>
      <c r="EN7990">
        <v>200</v>
      </c>
    </row>
    <row r="7991" spans="137:144" ht="25.5" customHeight="1">
      <c r="EG7991" t="s">
        <v>841</v>
      </c>
      <c r="EH7991" t="s">
        <v>1360</v>
      </c>
      <c r="EI7991" t="s">
        <v>4441</v>
      </c>
      <c r="EM7991" t="s">
        <v>842</v>
      </c>
      <c r="EN7991">
        <v>150</v>
      </c>
    </row>
    <row r="7992" spans="137:144" ht="25.5" customHeight="1">
      <c r="EG7992" t="s">
        <v>841</v>
      </c>
      <c r="EH7992" t="s">
        <v>1362</v>
      </c>
      <c r="EI7992" t="s">
        <v>4442</v>
      </c>
      <c r="EM7992" t="s">
        <v>842</v>
      </c>
      <c r="EN7992">
        <v>450</v>
      </c>
    </row>
    <row r="7993" spans="137:144" ht="25.5" customHeight="1">
      <c r="EG7993" t="s">
        <v>841</v>
      </c>
      <c r="EH7993" t="s">
        <v>1364</v>
      </c>
      <c r="EI7993" t="s">
        <v>4443</v>
      </c>
      <c r="EM7993" t="s">
        <v>842</v>
      </c>
      <c r="EN7993">
        <v>450</v>
      </c>
    </row>
    <row r="7994" spans="137:144" ht="25.5" customHeight="1">
      <c r="EG7994" t="s">
        <v>841</v>
      </c>
      <c r="EH7994" t="s">
        <v>3468</v>
      </c>
      <c r="EI7994" t="s">
        <v>4444</v>
      </c>
      <c r="EM7994" t="s">
        <v>842</v>
      </c>
      <c r="EN7994">
        <v>450</v>
      </c>
    </row>
    <row r="7995" spans="137:144" ht="25.5" customHeight="1">
      <c r="EG7995" t="s">
        <v>841</v>
      </c>
      <c r="EH7995" t="s">
        <v>3470</v>
      </c>
      <c r="EI7995" t="s">
        <v>4445</v>
      </c>
      <c r="EM7995" t="s">
        <v>842</v>
      </c>
      <c r="EN7995">
        <v>300</v>
      </c>
    </row>
    <row r="7996" spans="137:144" ht="25.5" customHeight="1">
      <c r="EG7996" t="s">
        <v>841</v>
      </c>
      <c r="EH7996" t="s">
        <v>1366</v>
      </c>
      <c r="EI7996" t="s">
        <v>4446</v>
      </c>
      <c r="EM7996" t="s">
        <v>842</v>
      </c>
      <c r="EN7996">
        <v>300</v>
      </c>
    </row>
    <row r="7997" spans="137:144" ht="25.5" customHeight="1">
      <c r="EG7997" t="s">
        <v>841</v>
      </c>
      <c r="EH7997" t="s">
        <v>4447</v>
      </c>
      <c r="EI7997" t="s">
        <v>4448</v>
      </c>
      <c r="EM7997" t="s">
        <v>842</v>
      </c>
      <c r="EN7997">
        <v>200</v>
      </c>
    </row>
    <row r="7998" spans="137:144" ht="25.5" customHeight="1">
      <c r="EG7998" t="s">
        <v>841</v>
      </c>
      <c r="EH7998" t="s">
        <v>3472</v>
      </c>
      <c r="EI7998" t="s">
        <v>4449</v>
      </c>
      <c r="EM7998" t="s">
        <v>842</v>
      </c>
      <c r="EN7998">
        <v>250</v>
      </c>
    </row>
    <row r="7999" spans="137:144" ht="25.5" customHeight="1">
      <c r="EG7999" t="s">
        <v>841</v>
      </c>
      <c r="EH7999" t="s">
        <v>3476</v>
      </c>
      <c r="EI7999" t="s">
        <v>4450</v>
      </c>
      <c r="EM7999" t="s">
        <v>842</v>
      </c>
      <c r="EN7999">
        <v>500</v>
      </c>
    </row>
    <row r="8000" spans="137:144" ht="25.5" customHeight="1">
      <c r="EG8000" t="s">
        <v>841</v>
      </c>
      <c r="EH8000" t="s">
        <v>3478</v>
      </c>
      <c r="EI8000" t="s">
        <v>4451</v>
      </c>
      <c r="EM8000" t="s">
        <v>842</v>
      </c>
      <c r="EN8000">
        <v>450</v>
      </c>
    </row>
    <row r="8001" spans="137:144" ht="25.5" customHeight="1">
      <c r="EG8001" t="s">
        <v>841</v>
      </c>
      <c r="EH8001" t="s">
        <v>3480</v>
      </c>
      <c r="EI8001" t="s">
        <v>4452</v>
      </c>
      <c r="EM8001" t="s">
        <v>842</v>
      </c>
      <c r="EN8001">
        <v>400</v>
      </c>
    </row>
    <row r="8002" spans="137:144" ht="25.5" customHeight="1">
      <c r="EG8002" t="s">
        <v>841</v>
      </c>
      <c r="EH8002" t="s">
        <v>3482</v>
      </c>
      <c r="EI8002" t="s">
        <v>4453</v>
      </c>
      <c r="EM8002" t="s">
        <v>842</v>
      </c>
      <c r="EN8002">
        <v>350</v>
      </c>
    </row>
    <row r="8003" spans="137:144" ht="25.5" customHeight="1">
      <c r="EG8003" t="s">
        <v>841</v>
      </c>
      <c r="EH8003" t="s">
        <v>3484</v>
      </c>
      <c r="EI8003" t="s">
        <v>4454</v>
      </c>
      <c r="EM8003" t="s">
        <v>842</v>
      </c>
      <c r="EN8003">
        <v>500</v>
      </c>
    </row>
    <row r="8004" spans="137:144" ht="25.5" customHeight="1">
      <c r="EG8004" t="s">
        <v>841</v>
      </c>
      <c r="EH8004" t="s">
        <v>3486</v>
      </c>
      <c r="EI8004" t="s">
        <v>4455</v>
      </c>
      <c r="EM8004" t="s">
        <v>842</v>
      </c>
      <c r="EN8004">
        <v>600</v>
      </c>
    </row>
    <row r="8005" spans="137:144" ht="25.5" customHeight="1">
      <c r="EG8005" t="s">
        <v>841</v>
      </c>
      <c r="EH8005" t="s">
        <v>3488</v>
      </c>
      <c r="EI8005" t="s">
        <v>4456</v>
      </c>
      <c r="EM8005" t="s">
        <v>842</v>
      </c>
      <c r="EN8005">
        <v>750</v>
      </c>
    </row>
    <row r="8006" spans="137:144" ht="25.5" customHeight="1">
      <c r="EG8006" t="s">
        <v>841</v>
      </c>
      <c r="EH8006" t="s">
        <v>3494</v>
      </c>
      <c r="EI8006" t="s">
        <v>1391</v>
      </c>
      <c r="EM8006" t="s">
        <v>842</v>
      </c>
      <c r="EN8006">
        <v>350</v>
      </c>
    </row>
    <row r="8007" spans="137:144" ht="25.5" customHeight="1">
      <c r="EG8007" t="s">
        <v>841</v>
      </c>
      <c r="EH8007" t="s">
        <v>3496</v>
      </c>
      <c r="EI8007" t="s">
        <v>4457</v>
      </c>
      <c r="EM8007" t="s">
        <v>842</v>
      </c>
      <c r="EN8007">
        <v>250</v>
      </c>
    </row>
    <row r="8008" spans="137:144" ht="25.5" customHeight="1">
      <c r="EG8008" t="s">
        <v>841</v>
      </c>
      <c r="EH8008" t="s">
        <v>3498</v>
      </c>
      <c r="EI8008" t="s">
        <v>4458</v>
      </c>
      <c r="EM8008" t="s">
        <v>842</v>
      </c>
      <c r="EN8008">
        <v>350</v>
      </c>
    </row>
    <row r="8009" spans="137:144" ht="25.5" customHeight="1">
      <c r="EG8009" t="s">
        <v>841</v>
      </c>
      <c r="EH8009" t="s">
        <v>3500</v>
      </c>
      <c r="EI8009" t="s">
        <v>4459</v>
      </c>
      <c r="EM8009" t="s">
        <v>842</v>
      </c>
      <c r="EN8009">
        <v>350</v>
      </c>
    </row>
    <row r="8010" spans="137:144" ht="25.5" customHeight="1">
      <c r="EG8010" t="s">
        <v>841</v>
      </c>
      <c r="EH8010" t="s">
        <v>3502</v>
      </c>
      <c r="EI8010" t="s">
        <v>4460</v>
      </c>
      <c r="EM8010" t="s">
        <v>842</v>
      </c>
      <c r="EN8010">
        <v>500</v>
      </c>
    </row>
    <row r="8011" spans="137:144" ht="25.5" customHeight="1">
      <c r="EG8011" t="s">
        <v>841</v>
      </c>
      <c r="EH8011" t="s">
        <v>3504</v>
      </c>
      <c r="EI8011" t="s">
        <v>4461</v>
      </c>
      <c r="EM8011" t="s">
        <v>842</v>
      </c>
      <c r="EN8011">
        <v>450</v>
      </c>
    </row>
    <row r="8012" spans="137:144" ht="25.5" customHeight="1">
      <c r="EG8012" t="s">
        <v>841</v>
      </c>
      <c r="EH8012" t="s">
        <v>1394</v>
      </c>
      <c r="EI8012" t="s">
        <v>1395</v>
      </c>
      <c r="EM8012" t="s">
        <v>842</v>
      </c>
      <c r="EN8012">
        <v>250</v>
      </c>
    </row>
    <row r="8013" spans="137:144" ht="25.5" customHeight="1">
      <c r="EG8013" t="s">
        <v>841</v>
      </c>
      <c r="EH8013" t="s">
        <v>3510</v>
      </c>
      <c r="EI8013" t="s">
        <v>4462</v>
      </c>
      <c r="EM8013" t="s">
        <v>842</v>
      </c>
      <c r="EN8013">
        <v>400</v>
      </c>
    </row>
    <row r="8014" spans="137:144" ht="25.5" customHeight="1">
      <c r="EG8014" t="s">
        <v>841</v>
      </c>
      <c r="EH8014" t="s">
        <v>3512</v>
      </c>
      <c r="EI8014" t="s">
        <v>4463</v>
      </c>
      <c r="EM8014" t="s">
        <v>842</v>
      </c>
      <c r="EN8014">
        <v>450</v>
      </c>
    </row>
    <row r="8015" spans="137:144" ht="25.5" customHeight="1">
      <c r="EG8015" t="s">
        <v>841</v>
      </c>
      <c r="EH8015" t="s">
        <v>3514</v>
      </c>
      <c r="EI8015" t="s">
        <v>4464</v>
      </c>
      <c r="EM8015" t="s">
        <v>842</v>
      </c>
      <c r="EN8015">
        <v>400</v>
      </c>
    </row>
    <row r="8016" spans="137:144" ht="25.5" customHeight="1">
      <c r="EG8016" t="s">
        <v>841</v>
      </c>
      <c r="EH8016" t="s">
        <v>3516</v>
      </c>
      <c r="EI8016" t="s">
        <v>4465</v>
      </c>
      <c r="EM8016" t="s">
        <v>842</v>
      </c>
      <c r="EN8016">
        <v>300</v>
      </c>
    </row>
    <row r="8017" spans="137:144" ht="25.5" customHeight="1">
      <c r="EG8017" t="s">
        <v>841</v>
      </c>
      <c r="EH8017" t="s">
        <v>3518</v>
      </c>
      <c r="EI8017" t="s">
        <v>4466</v>
      </c>
      <c r="EM8017" t="s">
        <v>842</v>
      </c>
      <c r="EN8017">
        <v>300</v>
      </c>
    </row>
    <row r="8018" spans="137:144" ht="25.5" customHeight="1">
      <c r="EG8018" t="s">
        <v>841</v>
      </c>
      <c r="EH8018" t="s">
        <v>3520</v>
      </c>
      <c r="EI8018" t="s">
        <v>4467</v>
      </c>
      <c r="EM8018" t="s">
        <v>842</v>
      </c>
      <c r="EN8018">
        <v>350</v>
      </c>
    </row>
    <row r="8019" spans="137:144" ht="25.5" customHeight="1">
      <c r="EG8019" t="s">
        <v>841</v>
      </c>
      <c r="EH8019" t="s">
        <v>3522</v>
      </c>
      <c r="EI8019" t="s">
        <v>4468</v>
      </c>
      <c r="EM8019" t="s">
        <v>842</v>
      </c>
      <c r="EN8019">
        <v>300</v>
      </c>
    </row>
    <row r="8020" spans="137:144" ht="25.5" customHeight="1">
      <c r="EG8020" t="s">
        <v>841</v>
      </c>
      <c r="EH8020" t="s">
        <v>3524</v>
      </c>
      <c r="EI8020" t="s">
        <v>4469</v>
      </c>
      <c r="EM8020" t="s">
        <v>842</v>
      </c>
      <c r="EN8020">
        <v>500</v>
      </c>
    </row>
    <row r="8021" spans="137:144" ht="25.5" customHeight="1">
      <c r="EG8021" t="s">
        <v>841</v>
      </c>
      <c r="EH8021" t="s">
        <v>3526</v>
      </c>
      <c r="EI8021" t="s">
        <v>4470</v>
      </c>
      <c r="EM8021" t="s">
        <v>842</v>
      </c>
      <c r="EN8021">
        <v>550</v>
      </c>
    </row>
    <row r="8022" spans="137:144" ht="25.5" customHeight="1">
      <c r="EG8022" t="s">
        <v>841</v>
      </c>
      <c r="EH8022" t="s">
        <v>4471</v>
      </c>
      <c r="EI8022" t="s">
        <v>4472</v>
      </c>
      <c r="EM8022" t="s">
        <v>842</v>
      </c>
      <c r="EN8022">
        <v>300</v>
      </c>
    </row>
    <row r="8023" spans="137:144" ht="25.5" customHeight="1">
      <c r="EG8023" t="s">
        <v>841</v>
      </c>
      <c r="EH8023" t="s">
        <v>3186</v>
      </c>
      <c r="EI8023" t="s">
        <v>4473</v>
      </c>
      <c r="EM8023" t="s">
        <v>842</v>
      </c>
      <c r="EN8023">
        <v>450</v>
      </c>
    </row>
    <row r="8024" spans="137:144" ht="25.5" customHeight="1">
      <c r="EG8024" t="s">
        <v>841</v>
      </c>
      <c r="EH8024" t="s">
        <v>3528</v>
      </c>
      <c r="EI8024" t="s">
        <v>4474</v>
      </c>
      <c r="EM8024" t="s">
        <v>842</v>
      </c>
      <c r="EN8024">
        <v>1100</v>
      </c>
    </row>
    <row r="8025" spans="137:144" ht="25.5" customHeight="1">
      <c r="EG8025" t="s">
        <v>841</v>
      </c>
      <c r="EH8025" t="s">
        <v>3530</v>
      </c>
      <c r="EI8025" t="s">
        <v>4475</v>
      </c>
      <c r="EM8025" t="s">
        <v>842</v>
      </c>
      <c r="EN8025">
        <v>350</v>
      </c>
    </row>
    <row r="8026" spans="137:144" ht="25.5" customHeight="1">
      <c r="EG8026" t="s">
        <v>841</v>
      </c>
      <c r="EH8026" t="s">
        <v>3532</v>
      </c>
      <c r="EI8026" t="s">
        <v>4476</v>
      </c>
      <c r="EM8026" t="s">
        <v>842</v>
      </c>
      <c r="EN8026">
        <v>450</v>
      </c>
    </row>
    <row r="8027" spans="137:144" ht="25.5" customHeight="1">
      <c r="EG8027" t="s">
        <v>841</v>
      </c>
      <c r="EH8027" t="s">
        <v>1412</v>
      </c>
      <c r="EI8027" t="s">
        <v>4477</v>
      </c>
      <c r="EM8027" t="s">
        <v>842</v>
      </c>
      <c r="EN8027">
        <v>350</v>
      </c>
    </row>
    <row r="8028" spans="137:144" ht="25.5" customHeight="1">
      <c r="EG8028" t="s">
        <v>841</v>
      </c>
      <c r="EH8028" t="s">
        <v>1414</v>
      </c>
      <c r="EI8028" t="s">
        <v>4478</v>
      </c>
      <c r="EM8028" t="s">
        <v>842</v>
      </c>
      <c r="EN8028">
        <v>500</v>
      </c>
    </row>
    <row r="8029" spans="137:144" ht="25.5" customHeight="1">
      <c r="EG8029" t="s">
        <v>841</v>
      </c>
      <c r="EH8029" t="s">
        <v>1416</v>
      </c>
      <c r="EI8029" t="s">
        <v>4479</v>
      </c>
      <c r="EM8029" t="s">
        <v>842</v>
      </c>
      <c r="EN8029">
        <v>400</v>
      </c>
    </row>
    <row r="8030" spans="137:144" ht="25.5" customHeight="1">
      <c r="EG8030" t="s">
        <v>841</v>
      </c>
      <c r="EH8030" t="s">
        <v>1418</v>
      </c>
      <c r="EI8030" t="s">
        <v>4480</v>
      </c>
      <c r="EM8030" t="s">
        <v>842</v>
      </c>
      <c r="EN8030">
        <v>400</v>
      </c>
    </row>
    <row r="8031" spans="137:144" ht="25.5" customHeight="1">
      <c r="EG8031" t="s">
        <v>841</v>
      </c>
      <c r="EH8031" t="s">
        <v>3540</v>
      </c>
      <c r="EI8031" t="s">
        <v>1423</v>
      </c>
      <c r="EM8031" t="s">
        <v>842</v>
      </c>
      <c r="EN8031">
        <v>400</v>
      </c>
    </row>
    <row r="8032" spans="137:144" ht="25.5" customHeight="1">
      <c r="EG8032" t="s">
        <v>841</v>
      </c>
      <c r="EH8032" t="s">
        <v>3542</v>
      </c>
      <c r="EI8032" t="s">
        <v>4481</v>
      </c>
      <c r="EM8032" t="s">
        <v>842</v>
      </c>
      <c r="EN8032">
        <v>400</v>
      </c>
    </row>
    <row r="8033" spans="137:144" ht="25.5" customHeight="1">
      <c r="EG8033" t="s">
        <v>841</v>
      </c>
      <c r="EH8033" t="s">
        <v>1420</v>
      </c>
      <c r="EI8033" t="s">
        <v>4482</v>
      </c>
      <c r="EM8033" t="s">
        <v>842</v>
      </c>
      <c r="EN8033">
        <v>250</v>
      </c>
    </row>
    <row r="8034" spans="137:144" ht="25.5" customHeight="1">
      <c r="EG8034" t="s">
        <v>841</v>
      </c>
      <c r="EH8034" t="s">
        <v>3544</v>
      </c>
      <c r="EI8034" t="s">
        <v>4483</v>
      </c>
      <c r="EM8034" t="s">
        <v>842</v>
      </c>
      <c r="EN8034">
        <v>450</v>
      </c>
    </row>
    <row r="8035" spans="137:144" ht="25.5" customHeight="1">
      <c r="EG8035" t="s">
        <v>841</v>
      </c>
      <c r="EH8035" t="s">
        <v>3546</v>
      </c>
      <c r="EI8035" t="s">
        <v>4484</v>
      </c>
      <c r="EM8035" t="s">
        <v>842</v>
      </c>
      <c r="EN8035">
        <v>700</v>
      </c>
    </row>
    <row r="8036" spans="137:144" ht="25.5" customHeight="1">
      <c r="EG8036" t="s">
        <v>841</v>
      </c>
      <c r="EH8036" t="s">
        <v>3548</v>
      </c>
      <c r="EI8036" t="s">
        <v>4485</v>
      </c>
      <c r="EM8036" t="s">
        <v>842</v>
      </c>
      <c r="EN8036">
        <v>550</v>
      </c>
    </row>
    <row r="8037" spans="137:144" ht="25.5" customHeight="1">
      <c r="EG8037" t="s">
        <v>841</v>
      </c>
      <c r="EH8037" t="s">
        <v>3550</v>
      </c>
      <c r="EI8037" t="s">
        <v>4486</v>
      </c>
      <c r="EM8037" t="s">
        <v>842</v>
      </c>
      <c r="EN8037">
        <v>500</v>
      </c>
    </row>
    <row r="8038" spans="137:144" ht="25.5" customHeight="1">
      <c r="EG8038" t="s">
        <v>841</v>
      </c>
      <c r="EH8038" t="s">
        <v>3552</v>
      </c>
      <c r="EI8038" t="s">
        <v>4487</v>
      </c>
      <c r="EM8038" t="s">
        <v>842</v>
      </c>
      <c r="EN8038">
        <v>350</v>
      </c>
    </row>
    <row r="8039" spans="137:144" ht="25.5" customHeight="1">
      <c r="EG8039" t="s">
        <v>841</v>
      </c>
      <c r="EH8039" t="s">
        <v>3556</v>
      </c>
      <c r="EI8039" t="s">
        <v>4488</v>
      </c>
      <c r="EM8039" t="s">
        <v>842</v>
      </c>
      <c r="EN8039">
        <v>350</v>
      </c>
    </row>
    <row r="8040" spans="137:144" ht="25.5" customHeight="1">
      <c r="EG8040" t="s">
        <v>841</v>
      </c>
      <c r="EH8040" t="s">
        <v>3558</v>
      </c>
      <c r="EI8040" t="s">
        <v>4489</v>
      </c>
      <c r="EM8040" t="s">
        <v>842</v>
      </c>
      <c r="EN8040">
        <v>450</v>
      </c>
    </row>
    <row r="8041" spans="137:144" ht="25.5" customHeight="1">
      <c r="EG8041" t="s">
        <v>841</v>
      </c>
      <c r="EH8041" t="s">
        <v>3560</v>
      </c>
      <c r="EI8041" t="s">
        <v>4490</v>
      </c>
      <c r="EM8041" t="s">
        <v>842</v>
      </c>
      <c r="EN8041">
        <v>150</v>
      </c>
    </row>
    <row r="8042" spans="137:144" ht="25.5" customHeight="1">
      <c r="EG8042" t="s">
        <v>841</v>
      </c>
      <c r="EH8042" t="s">
        <v>1446</v>
      </c>
      <c r="EI8042" t="s">
        <v>4491</v>
      </c>
      <c r="EM8042" t="s">
        <v>842</v>
      </c>
      <c r="EN8042">
        <v>600</v>
      </c>
    </row>
    <row r="8043" spans="137:144" ht="25.5" customHeight="1">
      <c r="EG8043" t="s">
        <v>841</v>
      </c>
      <c r="EH8043" t="s">
        <v>1448</v>
      </c>
      <c r="EI8043" t="s">
        <v>4492</v>
      </c>
      <c r="EM8043" t="s">
        <v>842</v>
      </c>
      <c r="EN8043">
        <v>300</v>
      </c>
    </row>
    <row r="8044" spans="137:144" ht="25.5" customHeight="1">
      <c r="EG8044" t="s">
        <v>841</v>
      </c>
      <c r="EH8044" t="s">
        <v>1450</v>
      </c>
      <c r="EI8044" t="s">
        <v>4493</v>
      </c>
      <c r="EM8044" t="s">
        <v>842</v>
      </c>
      <c r="EN8044">
        <v>350</v>
      </c>
    </row>
    <row r="8045" spans="137:144" ht="25.5" customHeight="1">
      <c r="EG8045" t="s">
        <v>841</v>
      </c>
      <c r="EH8045" t="s">
        <v>3566</v>
      </c>
      <c r="EI8045" t="s">
        <v>4494</v>
      </c>
      <c r="EM8045" t="s">
        <v>842</v>
      </c>
      <c r="EN8045">
        <v>650</v>
      </c>
    </row>
    <row r="8046" spans="137:144" ht="25.5" customHeight="1">
      <c r="EG8046" t="s">
        <v>841</v>
      </c>
      <c r="EH8046" t="s">
        <v>1452</v>
      </c>
      <c r="EI8046" t="s">
        <v>4495</v>
      </c>
      <c r="EM8046" t="s">
        <v>842</v>
      </c>
      <c r="EN8046">
        <v>300</v>
      </c>
    </row>
    <row r="8047" spans="137:144" ht="25.5" customHeight="1">
      <c r="EG8047" t="s">
        <v>841</v>
      </c>
      <c r="EH8047" t="s">
        <v>3236</v>
      </c>
      <c r="EI8047" t="s">
        <v>4496</v>
      </c>
      <c r="EM8047" t="s">
        <v>842</v>
      </c>
      <c r="EN8047">
        <v>550</v>
      </c>
    </row>
    <row r="8048" spans="137:144" ht="25.5" customHeight="1">
      <c r="EG8048" t="s">
        <v>841</v>
      </c>
      <c r="EH8048" t="s">
        <v>4497</v>
      </c>
      <c r="EI8048" t="s">
        <v>4498</v>
      </c>
      <c r="EM8048" t="s">
        <v>842</v>
      </c>
      <c r="EN8048">
        <v>350</v>
      </c>
    </row>
    <row r="8049" spans="137:144" ht="25.5" customHeight="1">
      <c r="EG8049" t="s">
        <v>841</v>
      </c>
      <c r="EH8049" t="s">
        <v>1454</v>
      </c>
      <c r="EI8049" t="s">
        <v>4499</v>
      </c>
      <c r="EM8049" t="s">
        <v>842</v>
      </c>
      <c r="EN8049">
        <v>500</v>
      </c>
    </row>
    <row r="8050" spans="137:144" ht="25.5" customHeight="1">
      <c r="EG8050" t="s">
        <v>841</v>
      </c>
      <c r="EH8050" t="s">
        <v>3238</v>
      </c>
      <c r="EI8050" t="s">
        <v>4500</v>
      </c>
      <c r="EM8050" t="s">
        <v>842</v>
      </c>
      <c r="EN8050">
        <v>550</v>
      </c>
    </row>
    <row r="8051" spans="137:144" ht="25.5" customHeight="1">
      <c r="EG8051" t="s">
        <v>841</v>
      </c>
      <c r="EH8051" t="s">
        <v>3240</v>
      </c>
      <c r="EI8051" t="s">
        <v>4501</v>
      </c>
      <c r="EM8051" t="s">
        <v>842</v>
      </c>
      <c r="EN8051">
        <v>350</v>
      </c>
    </row>
    <row r="8052" spans="137:144" ht="25.5" customHeight="1">
      <c r="EG8052" t="s">
        <v>841</v>
      </c>
      <c r="EH8052" t="s">
        <v>3242</v>
      </c>
      <c r="EI8052" t="s">
        <v>4502</v>
      </c>
      <c r="EM8052" t="s">
        <v>842</v>
      </c>
      <c r="EN8052">
        <v>300</v>
      </c>
    </row>
    <row r="8053" spans="137:144" ht="25.5" customHeight="1">
      <c r="EG8053" t="s">
        <v>841</v>
      </c>
      <c r="EH8053" t="s">
        <v>3244</v>
      </c>
      <c r="EI8053" t="s">
        <v>4503</v>
      </c>
      <c r="EM8053" t="s">
        <v>842</v>
      </c>
      <c r="EN8053">
        <v>650</v>
      </c>
    </row>
    <row r="8054" spans="137:144" ht="25.5" customHeight="1">
      <c r="EG8054" t="s">
        <v>841</v>
      </c>
      <c r="EH8054" t="s">
        <v>3576</v>
      </c>
      <c r="EI8054" t="s">
        <v>1921</v>
      </c>
      <c r="EM8054" t="s">
        <v>842</v>
      </c>
      <c r="EN8054">
        <v>450</v>
      </c>
    </row>
    <row r="8055" spans="137:144" ht="25.5" customHeight="1">
      <c r="EG8055" t="s">
        <v>841</v>
      </c>
      <c r="EH8055" t="s">
        <v>4504</v>
      </c>
      <c r="EI8055" t="s">
        <v>4505</v>
      </c>
      <c r="EM8055" t="s">
        <v>842</v>
      </c>
      <c r="EN8055">
        <v>600</v>
      </c>
    </row>
    <row r="8056" spans="137:144" ht="25.5" customHeight="1">
      <c r="EG8056" t="s">
        <v>841</v>
      </c>
      <c r="EH8056" t="s">
        <v>1460</v>
      </c>
      <c r="EI8056" t="s">
        <v>4506</v>
      </c>
      <c r="EM8056" t="s">
        <v>842</v>
      </c>
      <c r="EN8056">
        <v>250</v>
      </c>
    </row>
    <row r="8057" spans="137:144" ht="25.5" customHeight="1">
      <c r="EG8057" t="s">
        <v>841</v>
      </c>
      <c r="EH8057" t="s">
        <v>3579</v>
      </c>
      <c r="EI8057" t="s">
        <v>4507</v>
      </c>
      <c r="EM8057" t="s">
        <v>842</v>
      </c>
      <c r="EN8057">
        <v>300</v>
      </c>
    </row>
    <row r="8058" spans="137:144" ht="25.5" customHeight="1">
      <c r="EG8058" t="s">
        <v>841</v>
      </c>
      <c r="EH8058" t="s">
        <v>3581</v>
      </c>
      <c r="EI8058" t="s">
        <v>1915</v>
      </c>
      <c r="EM8058" t="s">
        <v>842</v>
      </c>
      <c r="EN8058">
        <v>300</v>
      </c>
    </row>
    <row r="8059" spans="137:144" ht="25.5" customHeight="1">
      <c r="EG8059" t="s">
        <v>841</v>
      </c>
      <c r="EH8059" t="s">
        <v>4508</v>
      </c>
      <c r="EI8059" t="s">
        <v>1465</v>
      </c>
      <c r="EM8059" t="s">
        <v>842</v>
      </c>
      <c r="EN8059">
        <v>900</v>
      </c>
    </row>
    <row r="8060" spans="137:144" ht="25.5" customHeight="1">
      <c r="EG8060" t="s">
        <v>841</v>
      </c>
      <c r="EH8060" t="s">
        <v>1462</v>
      </c>
      <c r="EI8060" t="s">
        <v>4509</v>
      </c>
      <c r="EM8060" t="s">
        <v>842</v>
      </c>
      <c r="EN8060">
        <v>550</v>
      </c>
    </row>
    <row r="8061" spans="137:144" ht="25.5" customHeight="1">
      <c r="EG8061" t="s">
        <v>841</v>
      </c>
      <c r="EH8061" t="s">
        <v>3583</v>
      </c>
      <c r="EI8061" t="s">
        <v>4510</v>
      </c>
      <c r="EM8061" t="s">
        <v>842</v>
      </c>
      <c r="EN8061">
        <v>450</v>
      </c>
    </row>
    <row r="8062" spans="137:144" ht="25.5" customHeight="1">
      <c r="EG8062" t="s">
        <v>841</v>
      </c>
      <c r="EH8062" t="s">
        <v>3585</v>
      </c>
      <c r="EI8062" t="s">
        <v>4511</v>
      </c>
      <c r="EM8062" t="s">
        <v>842</v>
      </c>
      <c r="EN8062">
        <v>350</v>
      </c>
    </row>
    <row r="8063" spans="137:144" ht="25.5" customHeight="1">
      <c r="EG8063" t="s">
        <v>841</v>
      </c>
      <c r="EH8063" t="s">
        <v>1470</v>
      </c>
      <c r="EI8063" t="s">
        <v>4512</v>
      </c>
      <c r="EM8063" t="s">
        <v>842</v>
      </c>
      <c r="EN8063">
        <v>550</v>
      </c>
    </row>
    <row r="8064" spans="137:144" ht="25.5" customHeight="1">
      <c r="EG8064" t="s">
        <v>841</v>
      </c>
      <c r="EH8064" t="s">
        <v>3587</v>
      </c>
      <c r="EI8064" t="s">
        <v>1925</v>
      </c>
      <c r="EM8064" t="s">
        <v>842</v>
      </c>
      <c r="EN8064">
        <v>650</v>
      </c>
    </row>
    <row r="8065" spans="137:144" ht="25.5" customHeight="1">
      <c r="EG8065" t="s">
        <v>841</v>
      </c>
      <c r="EH8065" t="s">
        <v>3589</v>
      </c>
      <c r="EI8065" t="s">
        <v>4513</v>
      </c>
      <c r="EM8065" t="s">
        <v>842</v>
      </c>
      <c r="EN8065">
        <v>450</v>
      </c>
    </row>
    <row r="8066" spans="137:144" ht="25.5" customHeight="1">
      <c r="EG8066" t="s">
        <v>841</v>
      </c>
      <c r="EH8066" t="s">
        <v>3591</v>
      </c>
      <c r="EI8066" t="s">
        <v>4514</v>
      </c>
      <c r="EM8066" t="s">
        <v>842</v>
      </c>
      <c r="EN8066">
        <v>350</v>
      </c>
    </row>
    <row r="8067" spans="137:144" ht="25.5" customHeight="1">
      <c r="EG8067" t="s">
        <v>841</v>
      </c>
      <c r="EH8067" t="s">
        <v>3593</v>
      </c>
      <c r="EI8067" t="s">
        <v>4515</v>
      </c>
      <c r="EM8067" t="s">
        <v>842</v>
      </c>
      <c r="EN8067">
        <v>300</v>
      </c>
    </row>
    <row r="8068" spans="137:144" ht="25.5" customHeight="1">
      <c r="EG8068" t="s">
        <v>841</v>
      </c>
      <c r="EH8068" t="s">
        <v>3595</v>
      </c>
      <c r="EI8068" t="s">
        <v>1927</v>
      </c>
      <c r="EM8068" t="s">
        <v>842</v>
      </c>
      <c r="EN8068">
        <v>500</v>
      </c>
    </row>
    <row r="8069" spans="137:144" ht="25.5" customHeight="1">
      <c r="EG8069" t="s">
        <v>841</v>
      </c>
      <c r="EH8069" t="s">
        <v>3264</v>
      </c>
      <c r="EI8069" t="s">
        <v>1930</v>
      </c>
      <c r="EM8069" t="s">
        <v>842</v>
      </c>
      <c r="EN8069">
        <v>850</v>
      </c>
    </row>
    <row r="8070" spans="137:144" ht="25.5" customHeight="1">
      <c r="EG8070" t="s">
        <v>841</v>
      </c>
      <c r="EH8070" t="s">
        <v>3597</v>
      </c>
      <c r="EI8070" t="s">
        <v>4516</v>
      </c>
      <c r="EM8070" t="s">
        <v>842</v>
      </c>
      <c r="EN8070">
        <v>500</v>
      </c>
    </row>
    <row r="8071" spans="137:144" ht="25.5" customHeight="1">
      <c r="EG8071" t="s">
        <v>841</v>
      </c>
      <c r="EH8071" t="s">
        <v>3599</v>
      </c>
      <c r="EI8071" t="s">
        <v>4517</v>
      </c>
      <c r="EM8071" t="s">
        <v>842</v>
      </c>
      <c r="EN8071">
        <v>250</v>
      </c>
    </row>
    <row r="8072" spans="137:144" ht="25.5" customHeight="1">
      <c r="EG8072" t="s">
        <v>841</v>
      </c>
      <c r="EH8072" t="s">
        <v>3601</v>
      </c>
      <c r="EI8072" t="s">
        <v>4518</v>
      </c>
      <c r="EM8072" t="s">
        <v>842</v>
      </c>
      <c r="EN8072">
        <v>400</v>
      </c>
    </row>
    <row r="8073" spans="137:144" ht="25.5" customHeight="1">
      <c r="EG8073" t="s">
        <v>841</v>
      </c>
      <c r="EH8073" t="s">
        <v>1490</v>
      </c>
      <c r="EI8073" t="s">
        <v>4519</v>
      </c>
      <c r="EM8073" t="s">
        <v>842</v>
      </c>
      <c r="EN8073">
        <v>300</v>
      </c>
    </row>
    <row r="8074" spans="137:144" ht="25.5" customHeight="1">
      <c r="EG8074" t="s">
        <v>841</v>
      </c>
      <c r="EH8074" t="s">
        <v>3603</v>
      </c>
      <c r="EI8074" t="s">
        <v>4520</v>
      </c>
      <c r="EM8074" t="s">
        <v>842</v>
      </c>
      <c r="EN8074">
        <v>400</v>
      </c>
    </row>
    <row r="8075" spans="137:144" ht="25.5" customHeight="1">
      <c r="EG8075" t="s">
        <v>841</v>
      </c>
      <c r="EH8075" t="s">
        <v>3605</v>
      </c>
      <c r="EI8075" t="s">
        <v>4521</v>
      </c>
      <c r="EM8075" t="s">
        <v>842</v>
      </c>
      <c r="EN8075">
        <v>500</v>
      </c>
    </row>
    <row r="8076" spans="137:144" ht="25.5" customHeight="1">
      <c r="EG8076" t="s">
        <v>841</v>
      </c>
      <c r="EH8076" t="s">
        <v>3607</v>
      </c>
      <c r="EI8076" t="s">
        <v>4522</v>
      </c>
      <c r="EM8076" t="s">
        <v>842</v>
      </c>
      <c r="EN8076">
        <v>500</v>
      </c>
    </row>
    <row r="8077" spans="137:144" ht="25.5" customHeight="1">
      <c r="EG8077" t="s">
        <v>841</v>
      </c>
      <c r="EH8077" t="s">
        <v>3609</v>
      </c>
      <c r="EI8077" t="s">
        <v>4523</v>
      </c>
      <c r="EM8077" t="s">
        <v>842</v>
      </c>
      <c r="EN8077">
        <v>450</v>
      </c>
    </row>
    <row r="8078" spans="137:144" ht="25.5" customHeight="1">
      <c r="EG8078" t="s">
        <v>841</v>
      </c>
      <c r="EH8078" t="s">
        <v>1512</v>
      </c>
      <c r="EI8078" t="s">
        <v>4524</v>
      </c>
      <c r="EM8078" t="s">
        <v>842</v>
      </c>
      <c r="EN8078">
        <v>250</v>
      </c>
    </row>
    <row r="8079" spans="137:144" ht="25.5" customHeight="1">
      <c r="EG8079" t="s">
        <v>841</v>
      </c>
      <c r="EH8079" t="s">
        <v>3274</v>
      </c>
      <c r="EI8079" t="s">
        <v>3275</v>
      </c>
      <c r="EM8079" t="s">
        <v>842</v>
      </c>
      <c r="EN8079">
        <v>250</v>
      </c>
    </row>
    <row r="8080" spans="137:144" ht="25.5" customHeight="1">
      <c r="EG8080" t="s">
        <v>841</v>
      </c>
      <c r="EH8080" t="s">
        <v>3276</v>
      </c>
      <c r="EI8080" t="s">
        <v>3277</v>
      </c>
      <c r="EM8080" t="s">
        <v>842</v>
      </c>
      <c r="EN8080">
        <v>300</v>
      </c>
    </row>
  </sheetData>
  <sheetProtection algorithmName="SHA-512" hashValue="lioigJH04k+T/NoZLmTydG7Yfp7XXarfAHLOUanoqOjzSMJUfmblrvfoV/6rtwC0HpIGj141ycACW6M6f+7j9g==" saltValue="s6ZyTcXYYjl3Dzb2WxQe2g==" spinCount="100000" sheet="1" objects="1" scenarios="1"/>
  <mergeCells count="39">
    <mergeCell ref="BL7:BM7"/>
    <mergeCell ref="BV7:BW7"/>
    <mergeCell ref="D7:E7"/>
    <mergeCell ref="N7:O7"/>
    <mergeCell ref="X7:Y7"/>
    <mergeCell ref="AH7:AI7"/>
    <mergeCell ref="AR7:AS7"/>
    <mergeCell ref="BB7:BC7"/>
    <mergeCell ref="BL5:BM5"/>
    <mergeCell ref="BV5:BW5"/>
    <mergeCell ref="D6:L6"/>
    <mergeCell ref="N6:V6"/>
    <mergeCell ref="X6:AF6"/>
    <mergeCell ref="AH6:AP6"/>
    <mergeCell ref="AR6:AZ6"/>
    <mergeCell ref="BB6:BJ6"/>
    <mergeCell ref="BL6:BT6"/>
    <mergeCell ref="D5:E5"/>
    <mergeCell ref="N5:O5"/>
    <mergeCell ref="X5:Y5"/>
    <mergeCell ref="AH5:AI5"/>
    <mergeCell ref="AR5:AS5"/>
    <mergeCell ref="BB5:BC5"/>
    <mergeCell ref="BV2:BW2"/>
    <mergeCell ref="CB2:CC2"/>
    <mergeCell ref="N3:Y3"/>
    <mergeCell ref="AD3:AO3"/>
    <mergeCell ref="AR3:AS3"/>
    <mergeCell ref="AX3:BC3"/>
    <mergeCell ref="BH3:BI3"/>
    <mergeCell ref="BL3:BS3"/>
    <mergeCell ref="BV3:BW3"/>
    <mergeCell ref="CB3:CC3"/>
    <mergeCell ref="N2:Y2"/>
    <mergeCell ref="AD2:AO2"/>
    <mergeCell ref="AR2:AS2"/>
    <mergeCell ref="AX2:BC2"/>
    <mergeCell ref="BH2:BI2"/>
    <mergeCell ref="BL2:BS2"/>
  </mergeCells>
  <phoneticPr fontId="5"/>
  <conditionalFormatting sqref="K8:K127 U8:U127 AY8:AY127 AO8:AO127 AE8:AE127 CC8:CC127 BS8:BS127 BI8:BI127">
    <cfRule type="cellIs" dxfId="1481" priority="4870" operator="greaterThan">
      <formula>J8</formula>
    </cfRule>
  </conditionalFormatting>
  <conditionalFormatting sqref="B8:CD127">
    <cfRule type="expression" dxfId="1480" priority="4861">
      <formula>$B7="地区計"</formula>
    </cfRule>
  </conditionalFormatting>
  <conditionalFormatting sqref="K8:K46">
    <cfRule type="cellIs" dxfId="1479" priority="4943" operator="greaterThan">
      <formula>J8</formula>
    </cfRule>
  </conditionalFormatting>
  <conditionalFormatting sqref="U8:U46">
    <cfRule type="cellIs" dxfId="1478" priority="4942" operator="greaterThan">
      <formula>T8</formula>
    </cfRule>
  </conditionalFormatting>
  <conditionalFormatting sqref="AY8:AY46 AO8:AO46 AE8:AE46">
    <cfRule type="cellIs" dxfId="1477" priority="4941" operator="greaterThan">
      <formula>AD8</formula>
    </cfRule>
  </conditionalFormatting>
  <conditionalFormatting sqref="B8:B127">
    <cfRule type="cellIs" dxfId="1476" priority="4946" operator="equal">
      <formula>B7</formula>
    </cfRule>
  </conditionalFormatting>
  <conditionalFormatting sqref="B15">
    <cfRule type="cellIs" dxfId="1475" priority="4945" operator="equal">
      <formula>B14</formula>
    </cfRule>
  </conditionalFormatting>
  <conditionalFormatting sqref="B8:CC46">
    <cfRule type="expression" dxfId="1474" priority="4944">
      <formula>$B7="地区計"</formula>
    </cfRule>
  </conditionalFormatting>
  <conditionalFormatting sqref="CC8:CC46 BS8:BS46 BI8:BI46">
    <cfRule type="cellIs" dxfId="1473" priority="4940" operator="greaterThan">
      <formula>BH8</formula>
    </cfRule>
  </conditionalFormatting>
  <conditionalFormatting sqref="CD8:CD46">
    <cfRule type="expression" dxfId="1472" priority="4939">
      <formula>$B7="地区計"</formula>
    </cfRule>
  </conditionalFormatting>
  <conditionalFormatting sqref="K47">
    <cfRule type="cellIs" dxfId="1471" priority="4894" operator="greaterThan">
      <formula>J47</formula>
    </cfRule>
  </conditionalFormatting>
  <conditionalFormatting sqref="U47">
    <cfRule type="cellIs" dxfId="1470" priority="4893" operator="greaterThan">
      <formula>T47</formula>
    </cfRule>
  </conditionalFormatting>
  <conditionalFormatting sqref="AY47 AO47 AE47">
    <cfRule type="cellIs" dxfId="1469" priority="4892" operator="greaterThan">
      <formula>AD47</formula>
    </cfRule>
  </conditionalFormatting>
  <conditionalFormatting sqref="B47">
    <cfRule type="cellIs" dxfId="1468" priority="4896" operator="equal">
      <formula>B46</formula>
    </cfRule>
  </conditionalFormatting>
  <conditionalFormatting sqref="B47:CC47">
    <cfRule type="expression" dxfId="1467" priority="4895">
      <formula>$B46="地区計"</formula>
    </cfRule>
  </conditionalFormatting>
  <conditionalFormatting sqref="CC47 BS47 BI47">
    <cfRule type="cellIs" dxfId="1466" priority="4891" operator="greaterThan">
      <formula>BH47</formula>
    </cfRule>
  </conditionalFormatting>
  <conditionalFormatting sqref="CD47">
    <cfRule type="expression" dxfId="1465" priority="4890">
      <formula>$B46="地区計"</formula>
    </cfRule>
  </conditionalFormatting>
  <conditionalFormatting sqref="K48:K86">
    <cfRule type="cellIs" dxfId="1464" priority="4808" operator="greaterThan">
      <formula>J48</formula>
    </cfRule>
  </conditionalFormatting>
  <conditionalFormatting sqref="U48:U86">
    <cfRule type="cellIs" dxfId="1463" priority="4807" operator="greaterThan">
      <formula>T48</formula>
    </cfRule>
  </conditionalFormatting>
  <conditionalFormatting sqref="AY48:AY86 AO48:AO86 AE48:AE86">
    <cfRule type="cellIs" dxfId="1462" priority="4806" operator="greaterThan">
      <formula>AD48</formula>
    </cfRule>
  </conditionalFormatting>
  <conditionalFormatting sqref="B48:B86">
    <cfRule type="cellIs" dxfId="1461" priority="4811" operator="equal">
      <formula>B47</formula>
    </cfRule>
  </conditionalFormatting>
  <conditionalFormatting sqref="B55">
    <cfRule type="cellIs" dxfId="1460" priority="4810" operator="equal">
      <formula>B54</formula>
    </cfRule>
  </conditionalFormatting>
  <conditionalFormatting sqref="B48:CC86">
    <cfRule type="expression" dxfId="1459" priority="4809">
      <formula>$B47="地区計"</formula>
    </cfRule>
  </conditionalFormatting>
  <conditionalFormatting sqref="CC48:CC86 BS48:BS86 BI48:BI86">
    <cfRule type="cellIs" dxfId="1458" priority="4805" operator="greaterThan">
      <formula>BH48</formula>
    </cfRule>
  </conditionalFormatting>
  <conditionalFormatting sqref="CD48:CD86">
    <cfRule type="expression" dxfId="1457" priority="4804">
      <formula>$B47="地区計"</formula>
    </cfRule>
  </conditionalFormatting>
  <conditionalFormatting sqref="K88:K126">
    <cfRule type="cellIs" dxfId="1456" priority="4793" operator="greaterThan">
      <formula>J88</formula>
    </cfRule>
  </conditionalFormatting>
  <conditionalFormatting sqref="U88:U126">
    <cfRule type="cellIs" dxfId="1455" priority="4792" operator="greaterThan">
      <formula>T88</formula>
    </cfRule>
  </conditionalFormatting>
  <conditionalFormatting sqref="AY88:AY126 AO88:AO126 AE88:AE126">
    <cfRule type="cellIs" dxfId="1454" priority="4791" operator="greaterThan">
      <formula>AD88</formula>
    </cfRule>
  </conditionalFormatting>
  <conditionalFormatting sqref="B88:B126">
    <cfRule type="cellIs" dxfId="1453" priority="4796" operator="equal">
      <formula>B87</formula>
    </cfRule>
  </conditionalFormatting>
  <conditionalFormatting sqref="B95">
    <cfRule type="cellIs" dxfId="1452" priority="4795" operator="equal">
      <formula>B94</formula>
    </cfRule>
  </conditionalFormatting>
  <conditionalFormatting sqref="B88:CC126">
    <cfRule type="expression" dxfId="1451" priority="4794">
      <formula>$B87="地区計"</formula>
    </cfRule>
  </conditionalFormatting>
  <conditionalFormatting sqref="CC88:CC126 BS88:BS126 BI88:BI126">
    <cfRule type="cellIs" dxfId="1450" priority="4790" operator="greaterThan">
      <formula>BH88</formula>
    </cfRule>
  </conditionalFormatting>
  <conditionalFormatting sqref="CD88:CD126">
    <cfRule type="expression" dxfId="1449" priority="4789">
      <formula>$B87="地区計"</formula>
    </cfRule>
  </conditionalFormatting>
  <conditionalFormatting sqref="K127">
    <cfRule type="cellIs" dxfId="1448" priority="4786" operator="greaterThan">
      <formula>J127</formula>
    </cfRule>
  </conditionalFormatting>
  <conditionalFormatting sqref="U127">
    <cfRule type="cellIs" dxfId="1447" priority="4785" operator="greaterThan">
      <formula>T127</formula>
    </cfRule>
  </conditionalFormatting>
  <conditionalFormatting sqref="AY127 AO127 AE127">
    <cfRule type="cellIs" dxfId="1446" priority="4784" operator="greaterThan">
      <formula>AD127</formula>
    </cfRule>
  </conditionalFormatting>
  <conditionalFormatting sqref="B127">
    <cfRule type="cellIs" dxfId="1445" priority="4788" operator="equal">
      <formula>B126</formula>
    </cfRule>
  </conditionalFormatting>
  <conditionalFormatting sqref="B127:CC127">
    <cfRule type="expression" dxfId="1444" priority="4787">
      <formula>$B126="地区計"</formula>
    </cfRule>
  </conditionalFormatting>
  <conditionalFormatting sqref="CC127 BS127 BI127">
    <cfRule type="cellIs" dxfId="1443" priority="4783" operator="greaterThan">
      <formula>BH127</formula>
    </cfRule>
  </conditionalFormatting>
  <conditionalFormatting sqref="CD127">
    <cfRule type="expression" dxfId="1442" priority="4782">
      <formula>$B126="地区計"</formula>
    </cfRule>
  </conditionalFormatting>
  <conditionalFormatting sqref="B8:CD127">
    <cfRule type="expression" dxfId="1441" priority="4645">
      <formula>MOD($A8,1000)=8</formula>
    </cfRule>
    <cfRule type="expression" dxfId="1440" priority="4646">
      <formula>MOD($A8,1000)=47</formula>
    </cfRule>
  </conditionalFormatting>
  <conditionalFormatting sqref="K48:K86">
    <cfRule type="cellIs" dxfId="1439" priority="4641" operator="greaterThan">
      <formula>J48</formula>
    </cfRule>
  </conditionalFormatting>
  <conditionalFormatting sqref="U48:U86">
    <cfRule type="cellIs" dxfId="1438" priority="4640" operator="greaterThan">
      <formula>T48</formula>
    </cfRule>
  </conditionalFormatting>
  <conditionalFormatting sqref="AY48:AY86 AO48:AO86 AE48:AE86">
    <cfRule type="cellIs" dxfId="1437" priority="4639" operator="greaterThan">
      <formula>AD48</formula>
    </cfRule>
  </conditionalFormatting>
  <conditionalFormatting sqref="B48:B86">
    <cfRule type="cellIs" dxfId="1436" priority="4644" operator="equal">
      <formula>B47</formula>
    </cfRule>
  </conditionalFormatting>
  <conditionalFormatting sqref="B55">
    <cfRule type="cellIs" dxfId="1435" priority="4643" operator="equal">
      <formula>B54</formula>
    </cfRule>
  </conditionalFormatting>
  <conditionalFormatting sqref="B48:CC86">
    <cfRule type="expression" dxfId="1434" priority="4642">
      <formula>$B47="地区計"</formula>
    </cfRule>
  </conditionalFormatting>
  <conditionalFormatting sqref="CC48:CC86 BS48:BS86 BI48:BI86">
    <cfRule type="cellIs" dxfId="1433" priority="4638" operator="greaterThan">
      <formula>BH48</formula>
    </cfRule>
  </conditionalFormatting>
  <conditionalFormatting sqref="CD48:CD86">
    <cfRule type="expression" dxfId="1432" priority="4637">
      <formula>$B47="地区計"</formula>
    </cfRule>
  </conditionalFormatting>
  <conditionalFormatting sqref="K87">
    <cfRule type="cellIs" dxfId="1431" priority="4634" operator="greaterThan">
      <formula>J87</formula>
    </cfRule>
  </conditionalFormatting>
  <conditionalFormatting sqref="U87">
    <cfRule type="cellIs" dxfId="1430" priority="4633" operator="greaterThan">
      <formula>T87</formula>
    </cfRule>
  </conditionalFormatting>
  <conditionalFormatting sqref="AY87 AO87 AE87">
    <cfRule type="cellIs" dxfId="1429" priority="4632" operator="greaterThan">
      <formula>AD87</formula>
    </cfRule>
  </conditionalFormatting>
  <conditionalFormatting sqref="B87">
    <cfRule type="cellIs" dxfId="1428" priority="4636" operator="equal">
      <formula>B86</formula>
    </cfRule>
  </conditionalFormatting>
  <conditionalFormatting sqref="B87:CC87">
    <cfRule type="expression" dxfId="1427" priority="4635">
      <formula>$B86="地区計"</formula>
    </cfRule>
  </conditionalFormatting>
  <conditionalFormatting sqref="CC87 BS87 BI87">
    <cfRule type="cellIs" dxfId="1426" priority="4631" operator="greaterThan">
      <formula>BH87</formula>
    </cfRule>
  </conditionalFormatting>
  <conditionalFormatting sqref="CD87">
    <cfRule type="expression" dxfId="1425" priority="4630">
      <formula>$B86="地区計"</formula>
    </cfRule>
  </conditionalFormatting>
  <conditionalFormatting sqref="K88:K126">
    <cfRule type="cellIs" dxfId="1424" priority="4626" operator="greaterThan">
      <formula>J88</formula>
    </cfRule>
  </conditionalFormatting>
  <conditionalFormatting sqref="U88:U126">
    <cfRule type="cellIs" dxfId="1423" priority="4625" operator="greaterThan">
      <formula>T88</formula>
    </cfRule>
  </conditionalFormatting>
  <conditionalFormatting sqref="AY88:AY126 AO88:AO126 AE88:AE126">
    <cfRule type="cellIs" dxfId="1422" priority="4624" operator="greaterThan">
      <formula>AD88</formula>
    </cfRule>
  </conditionalFormatting>
  <conditionalFormatting sqref="B88:B126">
    <cfRule type="cellIs" dxfId="1421" priority="4629" operator="equal">
      <formula>B87</formula>
    </cfRule>
  </conditionalFormatting>
  <conditionalFormatting sqref="B95">
    <cfRule type="cellIs" dxfId="1420" priority="4628" operator="equal">
      <formula>B94</formula>
    </cfRule>
  </conditionalFormatting>
  <conditionalFormatting sqref="B88:CC126">
    <cfRule type="expression" dxfId="1419" priority="4627">
      <formula>$B87="地区計"</formula>
    </cfRule>
  </conditionalFormatting>
  <conditionalFormatting sqref="CC88:CC126 BS88:BS126 BI88:BI126">
    <cfRule type="cellIs" dxfId="1418" priority="4623" operator="greaterThan">
      <formula>BH88</formula>
    </cfRule>
  </conditionalFormatting>
  <conditionalFormatting sqref="CD88:CD126">
    <cfRule type="expression" dxfId="1417" priority="4622">
      <formula>$B87="地区計"</formula>
    </cfRule>
  </conditionalFormatting>
  <conditionalFormatting sqref="K127">
    <cfRule type="cellIs" dxfId="1416" priority="4619" operator="greaterThan">
      <formula>J127</formula>
    </cfRule>
  </conditionalFormatting>
  <conditionalFormatting sqref="U127">
    <cfRule type="cellIs" dxfId="1415" priority="4618" operator="greaterThan">
      <formula>T127</formula>
    </cfRule>
  </conditionalFormatting>
  <conditionalFormatting sqref="AY127 AO127 AE127">
    <cfRule type="cellIs" dxfId="1414" priority="4617" operator="greaterThan">
      <formula>AD127</formula>
    </cfRule>
  </conditionalFormatting>
  <conditionalFormatting sqref="B127">
    <cfRule type="cellIs" dxfId="1413" priority="4621" operator="equal">
      <formula>B126</formula>
    </cfRule>
  </conditionalFormatting>
  <conditionalFormatting sqref="B127:CC127">
    <cfRule type="expression" dxfId="1412" priority="4620">
      <formula>$B126="地区計"</formula>
    </cfRule>
  </conditionalFormatting>
  <conditionalFormatting sqref="CC127 BS127 BI127">
    <cfRule type="cellIs" dxfId="1411" priority="4616" operator="greaterThan">
      <formula>BH127</formula>
    </cfRule>
  </conditionalFormatting>
  <conditionalFormatting sqref="CD127">
    <cfRule type="expression" dxfId="1410" priority="4615">
      <formula>$B126="地区計"</formula>
    </cfRule>
  </conditionalFormatting>
  <conditionalFormatting sqref="K48:K86">
    <cfRule type="cellIs" dxfId="1409" priority="4476" operator="greaterThan">
      <formula>J48</formula>
    </cfRule>
  </conditionalFormatting>
  <conditionalFormatting sqref="U48:U86">
    <cfRule type="cellIs" dxfId="1408" priority="4475" operator="greaterThan">
      <formula>T48</formula>
    </cfRule>
  </conditionalFormatting>
  <conditionalFormatting sqref="AY48:AY86 AO48:AO86 AE48:AE86">
    <cfRule type="cellIs" dxfId="1407" priority="4474" operator="greaterThan">
      <formula>AD48</formula>
    </cfRule>
  </conditionalFormatting>
  <conditionalFormatting sqref="B48:B86">
    <cfRule type="cellIs" dxfId="1406" priority="4479" operator="equal">
      <formula>B47</formula>
    </cfRule>
  </conditionalFormatting>
  <conditionalFormatting sqref="B55">
    <cfRule type="cellIs" dxfId="1405" priority="4478" operator="equal">
      <formula>B54</formula>
    </cfRule>
  </conditionalFormatting>
  <conditionalFormatting sqref="B48:CC86">
    <cfRule type="expression" dxfId="1404" priority="4477">
      <formula>$B47="地区計"</formula>
    </cfRule>
  </conditionalFormatting>
  <conditionalFormatting sqref="CC48:CC86 BS48:BS86 BI48:BI86">
    <cfRule type="cellIs" dxfId="1403" priority="4473" operator="greaterThan">
      <formula>BH48</formula>
    </cfRule>
  </conditionalFormatting>
  <conditionalFormatting sqref="CD48:CD86">
    <cfRule type="expression" dxfId="1402" priority="4472">
      <formula>$B47="地区計"</formula>
    </cfRule>
  </conditionalFormatting>
  <conditionalFormatting sqref="K87">
    <cfRule type="cellIs" dxfId="1401" priority="4469" operator="greaterThan">
      <formula>J87</formula>
    </cfRule>
  </conditionalFormatting>
  <conditionalFormatting sqref="U87">
    <cfRule type="cellIs" dxfId="1400" priority="4468" operator="greaterThan">
      <formula>T87</formula>
    </cfRule>
  </conditionalFormatting>
  <conditionalFormatting sqref="AY87 AO87 AE87">
    <cfRule type="cellIs" dxfId="1399" priority="4467" operator="greaterThan">
      <formula>AD87</formula>
    </cfRule>
  </conditionalFormatting>
  <conditionalFormatting sqref="B87">
    <cfRule type="cellIs" dxfId="1398" priority="4471" operator="equal">
      <formula>B86</formula>
    </cfRule>
  </conditionalFormatting>
  <conditionalFormatting sqref="B87:CC87">
    <cfRule type="expression" dxfId="1397" priority="4470">
      <formula>$B86="地区計"</formula>
    </cfRule>
  </conditionalFormatting>
  <conditionalFormatting sqref="CC87 BS87 BI87">
    <cfRule type="cellIs" dxfId="1396" priority="4466" operator="greaterThan">
      <formula>BH87</formula>
    </cfRule>
  </conditionalFormatting>
  <conditionalFormatting sqref="CD87">
    <cfRule type="expression" dxfId="1395" priority="4465">
      <formula>$B86="地区計"</formula>
    </cfRule>
  </conditionalFormatting>
  <conditionalFormatting sqref="K88:K126">
    <cfRule type="cellIs" dxfId="1394" priority="4461" operator="greaterThan">
      <formula>J88</formula>
    </cfRule>
  </conditionalFormatting>
  <conditionalFormatting sqref="U88:U126">
    <cfRule type="cellIs" dxfId="1393" priority="4460" operator="greaterThan">
      <formula>T88</formula>
    </cfRule>
  </conditionalFormatting>
  <conditionalFormatting sqref="AY88:AY126 AO88:AO126 AE88:AE126">
    <cfRule type="cellIs" dxfId="1392" priority="4459" operator="greaterThan">
      <formula>AD88</formula>
    </cfRule>
  </conditionalFormatting>
  <conditionalFormatting sqref="B88:B126">
    <cfRule type="cellIs" dxfId="1391" priority="4464" operator="equal">
      <formula>B87</formula>
    </cfRule>
  </conditionalFormatting>
  <conditionalFormatting sqref="B95">
    <cfRule type="cellIs" dxfId="1390" priority="4463" operator="equal">
      <formula>B94</formula>
    </cfRule>
  </conditionalFormatting>
  <conditionalFormatting sqref="B88:CC126">
    <cfRule type="expression" dxfId="1389" priority="4462">
      <formula>$B87="地区計"</formula>
    </cfRule>
  </conditionalFormatting>
  <conditionalFormatting sqref="CC88:CC126 BS88:BS126 BI88:BI126">
    <cfRule type="cellIs" dxfId="1388" priority="4458" operator="greaterThan">
      <formula>BH88</formula>
    </cfRule>
  </conditionalFormatting>
  <conditionalFormatting sqref="CD88:CD126">
    <cfRule type="expression" dxfId="1387" priority="4457">
      <formula>$B87="地区計"</formula>
    </cfRule>
  </conditionalFormatting>
  <conditionalFormatting sqref="K127">
    <cfRule type="cellIs" dxfId="1386" priority="4454" operator="greaterThan">
      <formula>J127</formula>
    </cfRule>
  </conditionalFormatting>
  <conditionalFormatting sqref="U127">
    <cfRule type="cellIs" dxfId="1385" priority="4453" operator="greaterThan">
      <formula>T127</formula>
    </cfRule>
  </conditionalFormatting>
  <conditionalFormatting sqref="AY127 AO127 AE127">
    <cfRule type="cellIs" dxfId="1384" priority="4452" operator="greaterThan">
      <formula>AD127</formula>
    </cfRule>
  </conditionalFormatting>
  <conditionalFormatting sqref="B127">
    <cfRule type="cellIs" dxfId="1383" priority="4456" operator="equal">
      <formula>B126</formula>
    </cfRule>
  </conditionalFormatting>
  <conditionalFormatting sqref="B127:CC127">
    <cfRule type="expression" dxfId="1382" priority="4455">
      <formula>$B126="地区計"</formula>
    </cfRule>
  </conditionalFormatting>
  <conditionalFormatting sqref="CC127 BS127 BI127">
    <cfRule type="cellIs" dxfId="1381" priority="4451" operator="greaterThan">
      <formula>BH127</formula>
    </cfRule>
  </conditionalFormatting>
  <conditionalFormatting sqref="CD127">
    <cfRule type="expression" dxfId="1380" priority="4450">
      <formula>$B126="地区計"</formula>
    </cfRule>
  </conditionalFormatting>
  <conditionalFormatting sqref="K48:K86">
    <cfRule type="cellIs" dxfId="1379" priority="4326" operator="greaterThan">
      <formula>J48</formula>
    </cfRule>
  </conditionalFormatting>
  <conditionalFormatting sqref="U48:U86">
    <cfRule type="cellIs" dxfId="1378" priority="4325" operator="greaterThan">
      <formula>T48</formula>
    </cfRule>
  </conditionalFormatting>
  <conditionalFormatting sqref="AY48:AY86 AO48:AO86 AE48:AE86">
    <cfRule type="cellIs" dxfId="1377" priority="4324" operator="greaterThan">
      <formula>AD48</formula>
    </cfRule>
  </conditionalFormatting>
  <conditionalFormatting sqref="B48:B86">
    <cfRule type="cellIs" dxfId="1376" priority="4329" operator="equal">
      <formula>B47</formula>
    </cfRule>
  </conditionalFormatting>
  <conditionalFormatting sqref="B55">
    <cfRule type="cellIs" dxfId="1375" priority="4328" operator="equal">
      <formula>B54</formula>
    </cfRule>
  </conditionalFormatting>
  <conditionalFormatting sqref="B48:CC86">
    <cfRule type="expression" dxfId="1374" priority="4327">
      <formula>$B47="地区計"</formula>
    </cfRule>
  </conditionalFormatting>
  <conditionalFormatting sqref="CC48:CC86 BS48:BS86 BI48:BI86">
    <cfRule type="cellIs" dxfId="1373" priority="4323" operator="greaterThan">
      <formula>BH48</formula>
    </cfRule>
  </conditionalFormatting>
  <conditionalFormatting sqref="CD48:CD86">
    <cfRule type="expression" dxfId="1372" priority="4322">
      <formula>$B47="地区計"</formula>
    </cfRule>
  </conditionalFormatting>
  <conditionalFormatting sqref="K87">
    <cfRule type="cellIs" dxfId="1371" priority="4319" operator="greaterThan">
      <formula>J87</formula>
    </cfRule>
  </conditionalFormatting>
  <conditionalFormatting sqref="U87">
    <cfRule type="cellIs" dxfId="1370" priority="4318" operator="greaterThan">
      <formula>T87</formula>
    </cfRule>
  </conditionalFormatting>
  <conditionalFormatting sqref="AY87 AO87 AE87">
    <cfRule type="cellIs" dxfId="1369" priority="4317" operator="greaterThan">
      <formula>AD87</formula>
    </cfRule>
  </conditionalFormatting>
  <conditionalFormatting sqref="B87">
    <cfRule type="cellIs" dxfId="1368" priority="4321" operator="equal">
      <formula>B86</formula>
    </cfRule>
  </conditionalFormatting>
  <conditionalFormatting sqref="B87:CC87">
    <cfRule type="expression" dxfId="1367" priority="4320">
      <formula>$B86="地区計"</formula>
    </cfRule>
  </conditionalFormatting>
  <conditionalFormatting sqref="CC87 BS87 BI87">
    <cfRule type="cellIs" dxfId="1366" priority="4316" operator="greaterThan">
      <formula>BH87</formula>
    </cfRule>
  </conditionalFormatting>
  <conditionalFormatting sqref="CD87">
    <cfRule type="expression" dxfId="1365" priority="4315">
      <formula>$B86="地区計"</formula>
    </cfRule>
  </conditionalFormatting>
  <conditionalFormatting sqref="K88:K126">
    <cfRule type="cellIs" dxfId="1364" priority="4311" operator="greaterThan">
      <formula>J88</formula>
    </cfRule>
  </conditionalFormatting>
  <conditionalFormatting sqref="U88:U126">
    <cfRule type="cellIs" dxfId="1363" priority="4310" operator="greaterThan">
      <formula>T88</formula>
    </cfRule>
  </conditionalFormatting>
  <conditionalFormatting sqref="AY88:AY126 AO88:AO126 AE88:AE126">
    <cfRule type="cellIs" dxfId="1362" priority="4309" operator="greaterThan">
      <formula>AD88</formula>
    </cfRule>
  </conditionalFormatting>
  <conditionalFormatting sqref="B88:B126">
    <cfRule type="cellIs" dxfId="1361" priority="4314" operator="equal">
      <formula>B87</formula>
    </cfRule>
  </conditionalFormatting>
  <conditionalFormatting sqref="B95">
    <cfRule type="cellIs" dxfId="1360" priority="4313" operator="equal">
      <formula>B94</formula>
    </cfRule>
  </conditionalFormatting>
  <conditionalFormatting sqref="B88:CC126">
    <cfRule type="expression" dxfId="1359" priority="4312">
      <formula>$B87="地区計"</formula>
    </cfRule>
  </conditionalFormatting>
  <conditionalFormatting sqref="CC88:CC126 BS88:BS126 BI88:BI126">
    <cfRule type="cellIs" dxfId="1358" priority="4308" operator="greaterThan">
      <formula>BH88</formula>
    </cfRule>
  </conditionalFormatting>
  <conditionalFormatting sqref="CD88:CD126">
    <cfRule type="expression" dxfId="1357" priority="4307">
      <formula>$B87="地区計"</formula>
    </cfRule>
  </conditionalFormatting>
  <conditionalFormatting sqref="K127">
    <cfRule type="cellIs" dxfId="1356" priority="4304" operator="greaterThan">
      <formula>J127</formula>
    </cfRule>
  </conditionalFormatting>
  <conditionalFormatting sqref="U127">
    <cfRule type="cellIs" dxfId="1355" priority="4303" operator="greaterThan">
      <formula>T127</formula>
    </cfRule>
  </conditionalFormatting>
  <conditionalFormatting sqref="AY127 AO127 AE127">
    <cfRule type="cellIs" dxfId="1354" priority="4302" operator="greaterThan">
      <formula>AD127</formula>
    </cfRule>
  </conditionalFormatting>
  <conditionalFormatting sqref="B127">
    <cfRule type="cellIs" dxfId="1353" priority="4306" operator="equal">
      <formula>B126</formula>
    </cfRule>
  </conditionalFormatting>
  <conditionalFormatting sqref="B127:CC127">
    <cfRule type="expression" dxfId="1352" priority="4305">
      <formula>$B126="地区計"</formula>
    </cfRule>
  </conditionalFormatting>
  <conditionalFormatting sqref="CC127 BS127 BI127">
    <cfRule type="cellIs" dxfId="1351" priority="4301" operator="greaterThan">
      <formula>BH127</formula>
    </cfRule>
  </conditionalFormatting>
  <conditionalFormatting sqref="CD127">
    <cfRule type="expression" dxfId="1350" priority="4300">
      <formula>$B126="地区計"</formula>
    </cfRule>
  </conditionalFormatting>
  <conditionalFormatting sqref="K48:K86">
    <cfRule type="cellIs" dxfId="1349" priority="4176" operator="greaterThan">
      <formula>J48</formula>
    </cfRule>
  </conditionalFormatting>
  <conditionalFormatting sqref="U48:U86">
    <cfRule type="cellIs" dxfId="1348" priority="4175" operator="greaterThan">
      <formula>T48</formula>
    </cfRule>
  </conditionalFormatting>
  <conditionalFormatting sqref="AY48:AY86 AO48:AO86 AE48:AE86">
    <cfRule type="cellIs" dxfId="1347" priority="4174" operator="greaterThan">
      <formula>AD48</formula>
    </cfRule>
  </conditionalFormatting>
  <conditionalFormatting sqref="B48:B86">
    <cfRule type="cellIs" dxfId="1346" priority="4179" operator="equal">
      <formula>B47</formula>
    </cfRule>
  </conditionalFormatting>
  <conditionalFormatting sqref="B55">
    <cfRule type="cellIs" dxfId="1345" priority="4178" operator="equal">
      <formula>B54</formula>
    </cfRule>
  </conditionalFormatting>
  <conditionalFormatting sqref="B48:CC86">
    <cfRule type="expression" dxfId="1344" priority="4177">
      <formula>$B47="地区計"</formula>
    </cfRule>
  </conditionalFormatting>
  <conditionalFormatting sqref="CC48:CC86 BS48:BS86 BI48:BI86">
    <cfRule type="cellIs" dxfId="1343" priority="4173" operator="greaterThan">
      <formula>BH48</formula>
    </cfRule>
  </conditionalFormatting>
  <conditionalFormatting sqref="CD48:CD86">
    <cfRule type="expression" dxfId="1342" priority="4172">
      <formula>$B47="地区計"</formula>
    </cfRule>
  </conditionalFormatting>
  <conditionalFormatting sqref="K87">
    <cfRule type="cellIs" dxfId="1341" priority="4169" operator="greaterThan">
      <formula>J87</formula>
    </cfRule>
  </conditionalFormatting>
  <conditionalFormatting sqref="U87">
    <cfRule type="cellIs" dxfId="1340" priority="4168" operator="greaterThan">
      <formula>T87</formula>
    </cfRule>
  </conditionalFormatting>
  <conditionalFormatting sqref="AY87 AO87 AE87">
    <cfRule type="cellIs" dxfId="1339" priority="4167" operator="greaterThan">
      <formula>AD87</formula>
    </cfRule>
  </conditionalFormatting>
  <conditionalFormatting sqref="B87">
    <cfRule type="cellIs" dxfId="1338" priority="4171" operator="equal">
      <formula>B86</formula>
    </cfRule>
  </conditionalFormatting>
  <conditionalFormatting sqref="B87:CC87">
    <cfRule type="expression" dxfId="1337" priority="4170">
      <formula>$B86="地区計"</formula>
    </cfRule>
  </conditionalFormatting>
  <conditionalFormatting sqref="CC87 BS87 BI87">
    <cfRule type="cellIs" dxfId="1336" priority="4166" operator="greaterThan">
      <formula>BH87</formula>
    </cfRule>
  </conditionalFormatting>
  <conditionalFormatting sqref="CD87">
    <cfRule type="expression" dxfId="1335" priority="4165">
      <formula>$B86="地区計"</formula>
    </cfRule>
  </conditionalFormatting>
  <conditionalFormatting sqref="K88:K126">
    <cfRule type="cellIs" dxfId="1334" priority="4161" operator="greaterThan">
      <formula>J88</formula>
    </cfRule>
  </conditionalFormatting>
  <conditionalFormatting sqref="U88:U126">
    <cfRule type="cellIs" dxfId="1333" priority="4160" operator="greaterThan">
      <formula>T88</formula>
    </cfRule>
  </conditionalFormatting>
  <conditionalFormatting sqref="AY88:AY126 AO88:AO126 AE88:AE126">
    <cfRule type="cellIs" dxfId="1332" priority="4159" operator="greaterThan">
      <formula>AD88</formula>
    </cfRule>
  </conditionalFormatting>
  <conditionalFormatting sqref="B88:B126">
    <cfRule type="cellIs" dxfId="1331" priority="4164" operator="equal">
      <formula>B87</formula>
    </cfRule>
  </conditionalFormatting>
  <conditionalFormatting sqref="B95">
    <cfRule type="cellIs" dxfId="1330" priority="4163" operator="equal">
      <formula>B94</formula>
    </cfRule>
  </conditionalFormatting>
  <conditionalFormatting sqref="B88:CC126">
    <cfRule type="expression" dxfId="1329" priority="4162">
      <formula>$B87="地区計"</formula>
    </cfRule>
  </conditionalFormatting>
  <conditionalFormatting sqref="CC88:CC126 BS88:BS126 BI88:BI126">
    <cfRule type="cellIs" dxfId="1328" priority="4158" operator="greaterThan">
      <formula>BH88</formula>
    </cfRule>
  </conditionalFormatting>
  <conditionalFormatting sqref="CD88:CD126">
    <cfRule type="expression" dxfId="1327" priority="4157">
      <formula>$B87="地区計"</formula>
    </cfRule>
  </conditionalFormatting>
  <conditionalFormatting sqref="K127">
    <cfRule type="cellIs" dxfId="1326" priority="4154" operator="greaterThan">
      <formula>J127</formula>
    </cfRule>
  </conditionalFormatting>
  <conditionalFormatting sqref="U127">
    <cfRule type="cellIs" dxfId="1325" priority="4153" operator="greaterThan">
      <formula>T127</formula>
    </cfRule>
  </conditionalFormatting>
  <conditionalFormatting sqref="AY127 AO127 AE127">
    <cfRule type="cellIs" dxfId="1324" priority="4152" operator="greaterThan">
      <formula>AD127</formula>
    </cfRule>
  </conditionalFormatting>
  <conditionalFormatting sqref="B127">
    <cfRule type="cellIs" dxfId="1323" priority="4156" operator="equal">
      <formula>B126</formula>
    </cfRule>
  </conditionalFormatting>
  <conditionalFormatting sqref="B127:CC127">
    <cfRule type="expression" dxfId="1322" priority="4155">
      <formula>$B126="地区計"</formula>
    </cfRule>
  </conditionalFormatting>
  <conditionalFormatting sqref="CC127 BS127 BI127">
    <cfRule type="cellIs" dxfId="1321" priority="4151" operator="greaterThan">
      <formula>BH127</formula>
    </cfRule>
  </conditionalFormatting>
  <conditionalFormatting sqref="CD127">
    <cfRule type="expression" dxfId="1320" priority="4150">
      <formula>$B126="地区計"</formula>
    </cfRule>
  </conditionalFormatting>
  <conditionalFormatting sqref="K48:K86">
    <cfRule type="cellIs" dxfId="1319" priority="4026" operator="greaterThan">
      <formula>J48</formula>
    </cfRule>
  </conditionalFormatting>
  <conditionalFormatting sqref="U48:U86">
    <cfRule type="cellIs" dxfId="1318" priority="4025" operator="greaterThan">
      <formula>T48</formula>
    </cfRule>
  </conditionalFormatting>
  <conditionalFormatting sqref="AY48:AY86 AO48:AO86 AE48:AE86">
    <cfRule type="cellIs" dxfId="1317" priority="4024" operator="greaterThan">
      <formula>AD48</formula>
    </cfRule>
  </conditionalFormatting>
  <conditionalFormatting sqref="B48:B86">
    <cfRule type="cellIs" dxfId="1316" priority="4029" operator="equal">
      <formula>B47</formula>
    </cfRule>
  </conditionalFormatting>
  <conditionalFormatting sqref="B55">
    <cfRule type="cellIs" dxfId="1315" priority="4028" operator="equal">
      <formula>B54</formula>
    </cfRule>
  </conditionalFormatting>
  <conditionalFormatting sqref="B48:CC86">
    <cfRule type="expression" dxfId="1314" priority="4027">
      <formula>$B47="地区計"</formula>
    </cfRule>
  </conditionalFormatting>
  <conditionalFormatting sqref="CC48:CC86 BS48:BS86 BI48:BI86">
    <cfRule type="cellIs" dxfId="1313" priority="4023" operator="greaterThan">
      <formula>BH48</formula>
    </cfRule>
  </conditionalFormatting>
  <conditionalFormatting sqref="CD48:CD86">
    <cfRule type="expression" dxfId="1312" priority="4022">
      <formula>$B47="地区計"</formula>
    </cfRule>
  </conditionalFormatting>
  <conditionalFormatting sqref="K87">
    <cfRule type="cellIs" dxfId="1311" priority="4019" operator="greaterThan">
      <formula>J87</formula>
    </cfRule>
  </conditionalFormatting>
  <conditionalFormatting sqref="U87">
    <cfRule type="cellIs" dxfId="1310" priority="4018" operator="greaterThan">
      <formula>T87</formula>
    </cfRule>
  </conditionalFormatting>
  <conditionalFormatting sqref="AY87 AO87 AE87">
    <cfRule type="cellIs" dxfId="1309" priority="4017" operator="greaterThan">
      <formula>AD87</formula>
    </cfRule>
  </conditionalFormatting>
  <conditionalFormatting sqref="B87">
    <cfRule type="cellIs" dxfId="1308" priority="4021" operator="equal">
      <formula>B86</formula>
    </cfRule>
  </conditionalFormatting>
  <conditionalFormatting sqref="B87:CC87">
    <cfRule type="expression" dxfId="1307" priority="4020">
      <formula>$B86="地区計"</formula>
    </cfRule>
  </conditionalFormatting>
  <conditionalFormatting sqref="CC87 BS87 BI87">
    <cfRule type="cellIs" dxfId="1306" priority="4016" operator="greaterThan">
      <formula>BH87</formula>
    </cfRule>
  </conditionalFormatting>
  <conditionalFormatting sqref="CD87">
    <cfRule type="expression" dxfId="1305" priority="4015">
      <formula>$B86="地区計"</formula>
    </cfRule>
  </conditionalFormatting>
  <conditionalFormatting sqref="K88:K126">
    <cfRule type="cellIs" dxfId="1304" priority="4011" operator="greaterThan">
      <formula>J88</formula>
    </cfRule>
  </conditionalFormatting>
  <conditionalFormatting sqref="U88:U126">
    <cfRule type="cellIs" dxfId="1303" priority="4010" operator="greaterThan">
      <formula>T88</formula>
    </cfRule>
  </conditionalFormatting>
  <conditionalFormatting sqref="AY88:AY126 AO88:AO126 AE88:AE126">
    <cfRule type="cellIs" dxfId="1302" priority="4009" operator="greaterThan">
      <formula>AD88</formula>
    </cfRule>
  </conditionalFormatting>
  <conditionalFormatting sqref="B88:B126">
    <cfRule type="cellIs" dxfId="1301" priority="4014" operator="equal">
      <formula>B87</formula>
    </cfRule>
  </conditionalFormatting>
  <conditionalFormatting sqref="B95">
    <cfRule type="cellIs" dxfId="1300" priority="4013" operator="equal">
      <formula>B94</formula>
    </cfRule>
  </conditionalFormatting>
  <conditionalFormatting sqref="B88:CC126">
    <cfRule type="expression" dxfId="1299" priority="4012">
      <formula>$B87="地区計"</formula>
    </cfRule>
  </conditionalFormatting>
  <conditionalFormatting sqref="CC88:CC126 BS88:BS126 BI88:BI126">
    <cfRule type="cellIs" dxfId="1298" priority="4008" operator="greaterThan">
      <formula>BH88</formula>
    </cfRule>
  </conditionalFormatting>
  <conditionalFormatting sqref="CD88:CD126">
    <cfRule type="expression" dxfId="1297" priority="4007">
      <formula>$B87="地区計"</formula>
    </cfRule>
  </conditionalFormatting>
  <conditionalFormatting sqref="K127">
    <cfRule type="cellIs" dxfId="1296" priority="4004" operator="greaterThan">
      <formula>J127</formula>
    </cfRule>
  </conditionalFormatting>
  <conditionalFormatting sqref="U127">
    <cfRule type="cellIs" dxfId="1295" priority="4003" operator="greaterThan">
      <formula>T127</formula>
    </cfRule>
  </conditionalFormatting>
  <conditionalFormatting sqref="AY127 AO127 AE127">
    <cfRule type="cellIs" dxfId="1294" priority="4002" operator="greaterThan">
      <formula>AD127</formula>
    </cfRule>
  </conditionalFormatting>
  <conditionalFormatting sqref="B127">
    <cfRule type="cellIs" dxfId="1293" priority="4006" operator="equal">
      <formula>B126</formula>
    </cfRule>
  </conditionalFormatting>
  <conditionalFormatting sqref="B127:CC127">
    <cfRule type="expression" dxfId="1292" priority="4005">
      <formula>$B126="地区計"</formula>
    </cfRule>
  </conditionalFormatting>
  <conditionalFormatting sqref="CC127 BS127 BI127">
    <cfRule type="cellIs" dxfId="1291" priority="4001" operator="greaterThan">
      <formula>BH127</formula>
    </cfRule>
  </conditionalFormatting>
  <conditionalFormatting sqref="CD127">
    <cfRule type="expression" dxfId="1290" priority="4000">
      <formula>$B126="地区計"</formula>
    </cfRule>
  </conditionalFormatting>
  <conditionalFormatting sqref="K48:K86">
    <cfRule type="cellIs" dxfId="1289" priority="3921" operator="greaterThan">
      <formula>J48</formula>
    </cfRule>
  </conditionalFormatting>
  <conditionalFormatting sqref="U48:U86">
    <cfRule type="cellIs" dxfId="1288" priority="3920" operator="greaterThan">
      <formula>T48</formula>
    </cfRule>
  </conditionalFormatting>
  <conditionalFormatting sqref="AY48:AY86 AO48:AO86 AE48:AE86">
    <cfRule type="cellIs" dxfId="1287" priority="3919" operator="greaterThan">
      <formula>AD48</formula>
    </cfRule>
  </conditionalFormatting>
  <conditionalFormatting sqref="B48:B86">
    <cfRule type="cellIs" dxfId="1286" priority="3924" operator="equal">
      <formula>B47</formula>
    </cfRule>
  </conditionalFormatting>
  <conditionalFormatting sqref="B55">
    <cfRule type="cellIs" dxfId="1285" priority="3923" operator="equal">
      <formula>B54</formula>
    </cfRule>
  </conditionalFormatting>
  <conditionalFormatting sqref="B48:CC86">
    <cfRule type="expression" dxfId="1284" priority="3922">
      <formula>$B47="地区計"</formula>
    </cfRule>
  </conditionalFormatting>
  <conditionalFormatting sqref="CC48:CC86 BS48:BS86 BI48:BI86">
    <cfRule type="cellIs" dxfId="1283" priority="3918" operator="greaterThan">
      <formula>BH48</formula>
    </cfRule>
  </conditionalFormatting>
  <conditionalFormatting sqref="CD48:CD86">
    <cfRule type="expression" dxfId="1282" priority="3917">
      <formula>$B47="地区計"</formula>
    </cfRule>
  </conditionalFormatting>
  <conditionalFormatting sqref="K87">
    <cfRule type="cellIs" dxfId="1281" priority="3914" operator="greaterThan">
      <formula>J87</formula>
    </cfRule>
  </conditionalFormatting>
  <conditionalFormatting sqref="U87">
    <cfRule type="cellIs" dxfId="1280" priority="3913" operator="greaterThan">
      <formula>T87</formula>
    </cfRule>
  </conditionalFormatting>
  <conditionalFormatting sqref="AY87 AO87 AE87">
    <cfRule type="cellIs" dxfId="1279" priority="3912" operator="greaterThan">
      <formula>AD87</formula>
    </cfRule>
  </conditionalFormatting>
  <conditionalFormatting sqref="B87">
    <cfRule type="cellIs" dxfId="1278" priority="3916" operator="equal">
      <formula>B86</formula>
    </cfRule>
  </conditionalFormatting>
  <conditionalFormatting sqref="B87:CC87">
    <cfRule type="expression" dxfId="1277" priority="3915">
      <formula>$B86="地区計"</formula>
    </cfRule>
  </conditionalFormatting>
  <conditionalFormatting sqref="CC87 BS87 BI87">
    <cfRule type="cellIs" dxfId="1276" priority="3911" operator="greaterThan">
      <formula>BH87</formula>
    </cfRule>
  </conditionalFormatting>
  <conditionalFormatting sqref="CD87">
    <cfRule type="expression" dxfId="1275" priority="3910">
      <formula>$B86="地区計"</formula>
    </cfRule>
  </conditionalFormatting>
  <conditionalFormatting sqref="K88:K126">
    <cfRule type="cellIs" dxfId="1274" priority="3906" operator="greaterThan">
      <formula>J88</formula>
    </cfRule>
  </conditionalFormatting>
  <conditionalFormatting sqref="U88:U126">
    <cfRule type="cellIs" dxfId="1273" priority="3905" operator="greaterThan">
      <formula>T88</formula>
    </cfRule>
  </conditionalFormatting>
  <conditionalFormatting sqref="AY88:AY126 AO88:AO126 AE88:AE126">
    <cfRule type="cellIs" dxfId="1272" priority="3904" operator="greaterThan">
      <formula>AD88</formula>
    </cfRule>
  </conditionalFormatting>
  <conditionalFormatting sqref="B88:B126">
    <cfRule type="cellIs" dxfId="1271" priority="3909" operator="equal">
      <formula>B87</formula>
    </cfRule>
  </conditionalFormatting>
  <conditionalFormatting sqref="B95">
    <cfRule type="cellIs" dxfId="1270" priority="3908" operator="equal">
      <formula>B94</formula>
    </cfRule>
  </conditionalFormatting>
  <conditionalFormatting sqref="B88:CC126">
    <cfRule type="expression" dxfId="1269" priority="3907">
      <formula>$B87="地区計"</formula>
    </cfRule>
  </conditionalFormatting>
  <conditionalFormatting sqref="CC88:CC126 BS88:BS126 BI88:BI126">
    <cfRule type="cellIs" dxfId="1268" priority="3903" operator="greaterThan">
      <formula>BH88</formula>
    </cfRule>
  </conditionalFormatting>
  <conditionalFormatting sqref="CD88:CD126">
    <cfRule type="expression" dxfId="1267" priority="3902">
      <formula>$B87="地区計"</formula>
    </cfRule>
  </conditionalFormatting>
  <conditionalFormatting sqref="K127">
    <cfRule type="cellIs" dxfId="1266" priority="3899" operator="greaterThan">
      <formula>J127</formula>
    </cfRule>
  </conditionalFormatting>
  <conditionalFormatting sqref="U127">
    <cfRule type="cellIs" dxfId="1265" priority="3898" operator="greaterThan">
      <formula>T127</formula>
    </cfRule>
  </conditionalFormatting>
  <conditionalFormatting sqref="AY127 AO127 AE127">
    <cfRule type="cellIs" dxfId="1264" priority="3897" operator="greaterThan">
      <formula>AD127</formula>
    </cfRule>
  </conditionalFormatting>
  <conditionalFormatting sqref="B127">
    <cfRule type="cellIs" dxfId="1263" priority="3901" operator="equal">
      <formula>B126</formula>
    </cfRule>
  </conditionalFormatting>
  <conditionalFormatting sqref="B127:CC127">
    <cfRule type="expression" dxfId="1262" priority="3900">
      <formula>$B126="地区計"</formula>
    </cfRule>
  </conditionalFormatting>
  <conditionalFormatting sqref="CC127 BS127 BI127">
    <cfRule type="cellIs" dxfId="1261" priority="3896" operator="greaterThan">
      <formula>BH127</formula>
    </cfRule>
  </conditionalFormatting>
  <conditionalFormatting sqref="CD127">
    <cfRule type="expression" dxfId="1260" priority="3895">
      <formula>$B126="地区計"</formula>
    </cfRule>
  </conditionalFormatting>
  <conditionalFormatting sqref="K48:K86">
    <cfRule type="cellIs" dxfId="1259" priority="3816" operator="greaterThan">
      <formula>J48</formula>
    </cfRule>
  </conditionalFormatting>
  <conditionalFormatting sqref="U48:U86">
    <cfRule type="cellIs" dxfId="1258" priority="3815" operator="greaterThan">
      <formula>T48</formula>
    </cfRule>
  </conditionalFormatting>
  <conditionalFormatting sqref="AY48:AY86 AO48:AO86 AE48:AE86">
    <cfRule type="cellIs" dxfId="1257" priority="3814" operator="greaterThan">
      <formula>AD48</formula>
    </cfRule>
  </conditionalFormatting>
  <conditionalFormatting sqref="B48:B86">
    <cfRule type="cellIs" dxfId="1256" priority="3819" operator="equal">
      <formula>B47</formula>
    </cfRule>
  </conditionalFormatting>
  <conditionalFormatting sqref="B55">
    <cfRule type="cellIs" dxfId="1255" priority="3818" operator="equal">
      <formula>B54</formula>
    </cfRule>
  </conditionalFormatting>
  <conditionalFormatting sqref="B48:CC86">
    <cfRule type="expression" dxfId="1254" priority="3817">
      <formula>$B47="地区計"</formula>
    </cfRule>
  </conditionalFormatting>
  <conditionalFormatting sqref="CC48:CC86 BS48:BS86 BI48:BI86">
    <cfRule type="cellIs" dxfId="1253" priority="3813" operator="greaterThan">
      <formula>BH48</formula>
    </cfRule>
  </conditionalFormatting>
  <conditionalFormatting sqref="CD48:CD86">
    <cfRule type="expression" dxfId="1252" priority="3812">
      <formula>$B47="地区計"</formula>
    </cfRule>
  </conditionalFormatting>
  <conditionalFormatting sqref="K87">
    <cfRule type="cellIs" dxfId="1251" priority="3809" operator="greaterThan">
      <formula>J87</formula>
    </cfRule>
  </conditionalFormatting>
  <conditionalFormatting sqref="U87">
    <cfRule type="cellIs" dxfId="1250" priority="3808" operator="greaterThan">
      <formula>T87</formula>
    </cfRule>
  </conditionalFormatting>
  <conditionalFormatting sqref="AY87 AO87 AE87">
    <cfRule type="cellIs" dxfId="1249" priority="3807" operator="greaterThan">
      <formula>AD87</formula>
    </cfRule>
  </conditionalFormatting>
  <conditionalFormatting sqref="B87">
    <cfRule type="cellIs" dxfId="1248" priority="3811" operator="equal">
      <formula>B86</formula>
    </cfRule>
  </conditionalFormatting>
  <conditionalFormatting sqref="B87:CC87">
    <cfRule type="expression" dxfId="1247" priority="3810">
      <formula>$B86="地区計"</formula>
    </cfRule>
  </conditionalFormatting>
  <conditionalFormatting sqref="CC87 BS87 BI87">
    <cfRule type="cellIs" dxfId="1246" priority="3806" operator="greaterThan">
      <formula>BH87</formula>
    </cfRule>
  </conditionalFormatting>
  <conditionalFormatting sqref="CD87">
    <cfRule type="expression" dxfId="1245" priority="3805">
      <formula>$B86="地区計"</formula>
    </cfRule>
  </conditionalFormatting>
  <conditionalFormatting sqref="K88:K126">
    <cfRule type="cellIs" dxfId="1244" priority="3801" operator="greaterThan">
      <formula>J88</formula>
    </cfRule>
  </conditionalFormatting>
  <conditionalFormatting sqref="U88:U126">
    <cfRule type="cellIs" dxfId="1243" priority="3800" operator="greaterThan">
      <formula>T88</formula>
    </cfRule>
  </conditionalFormatting>
  <conditionalFormatting sqref="AY88:AY126 AO88:AO126 AE88:AE126">
    <cfRule type="cellIs" dxfId="1242" priority="3799" operator="greaterThan">
      <formula>AD88</formula>
    </cfRule>
  </conditionalFormatting>
  <conditionalFormatting sqref="B88:B126">
    <cfRule type="cellIs" dxfId="1241" priority="3804" operator="equal">
      <formula>B87</formula>
    </cfRule>
  </conditionalFormatting>
  <conditionalFormatting sqref="B95">
    <cfRule type="cellIs" dxfId="1240" priority="3803" operator="equal">
      <formula>B94</formula>
    </cfRule>
  </conditionalFormatting>
  <conditionalFormatting sqref="B88:CC126">
    <cfRule type="expression" dxfId="1239" priority="3802">
      <formula>$B87="地区計"</formula>
    </cfRule>
  </conditionalFormatting>
  <conditionalFormatting sqref="CC88:CC126 BS88:BS126 BI88:BI126">
    <cfRule type="cellIs" dxfId="1238" priority="3798" operator="greaterThan">
      <formula>BH88</formula>
    </cfRule>
  </conditionalFormatting>
  <conditionalFormatting sqref="CD88:CD126">
    <cfRule type="expression" dxfId="1237" priority="3797">
      <formula>$B87="地区計"</formula>
    </cfRule>
  </conditionalFormatting>
  <conditionalFormatting sqref="K127">
    <cfRule type="cellIs" dxfId="1236" priority="3794" operator="greaterThan">
      <formula>J127</formula>
    </cfRule>
  </conditionalFormatting>
  <conditionalFormatting sqref="U127">
    <cfRule type="cellIs" dxfId="1235" priority="3793" operator="greaterThan">
      <formula>T127</formula>
    </cfRule>
  </conditionalFormatting>
  <conditionalFormatting sqref="AY127 AO127 AE127">
    <cfRule type="cellIs" dxfId="1234" priority="3792" operator="greaterThan">
      <formula>AD127</formula>
    </cfRule>
  </conditionalFormatting>
  <conditionalFormatting sqref="B127">
    <cfRule type="cellIs" dxfId="1233" priority="3796" operator="equal">
      <formula>B126</formula>
    </cfRule>
  </conditionalFormatting>
  <conditionalFormatting sqref="B127:CC127">
    <cfRule type="expression" dxfId="1232" priority="3795">
      <formula>$B126="地区計"</formula>
    </cfRule>
  </conditionalFormatting>
  <conditionalFormatting sqref="CC127 BS127 BI127">
    <cfRule type="cellIs" dxfId="1231" priority="3791" operator="greaterThan">
      <formula>BH127</formula>
    </cfRule>
  </conditionalFormatting>
  <conditionalFormatting sqref="CD127">
    <cfRule type="expression" dxfId="1230" priority="3790">
      <formula>$B126="地区計"</formula>
    </cfRule>
  </conditionalFormatting>
  <conditionalFormatting sqref="K48:K86">
    <cfRule type="cellIs" dxfId="1229" priority="3741" operator="greaterThan">
      <formula>J48</formula>
    </cfRule>
  </conditionalFormatting>
  <conditionalFormatting sqref="U48:U86">
    <cfRule type="cellIs" dxfId="1228" priority="3740" operator="greaterThan">
      <formula>T48</formula>
    </cfRule>
  </conditionalFormatting>
  <conditionalFormatting sqref="AY48:AY86 AO48:AO86 AE48:AE86">
    <cfRule type="cellIs" dxfId="1227" priority="3739" operator="greaterThan">
      <formula>AD48</formula>
    </cfRule>
  </conditionalFormatting>
  <conditionalFormatting sqref="B48:B86">
    <cfRule type="cellIs" dxfId="1226" priority="3744" operator="equal">
      <formula>B47</formula>
    </cfRule>
  </conditionalFormatting>
  <conditionalFormatting sqref="B55">
    <cfRule type="cellIs" dxfId="1225" priority="3743" operator="equal">
      <formula>B54</formula>
    </cfRule>
  </conditionalFormatting>
  <conditionalFormatting sqref="B48:CC86">
    <cfRule type="expression" dxfId="1224" priority="3742">
      <formula>$B47="地区計"</formula>
    </cfRule>
  </conditionalFormatting>
  <conditionalFormatting sqref="CC48:CC86 BS48:BS86 BI48:BI86">
    <cfRule type="cellIs" dxfId="1223" priority="3738" operator="greaterThan">
      <formula>BH48</formula>
    </cfRule>
  </conditionalFormatting>
  <conditionalFormatting sqref="CD48:CD86">
    <cfRule type="expression" dxfId="1222" priority="3737">
      <formula>$B47="地区計"</formula>
    </cfRule>
  </conditionalFormatting>
  <conditionalFormatting sqref="K87">
    <cfRule type="cellIs" dxfId="1221" priority="3734" operator="greaterThan">
      <formula>J87</formula>
    </cfRule>
  </conditionalFormatting>
  <conditionalFormatting sqref="U87">
    <cfRule type="cellIs" dxfId="1220" priority="3733" operator="greaterThan">
      <formula>T87</formula>
    </cfRule>
  </conditionalFormatting>
  <conditionalFormatting sqref="AY87 AO87 AE87">
    <cfRule type="cellIs" dxfId="1219" priority="3732" operator="greaterThan">
      <formula>AD87</formula>
    </cfRule>
  </conditionalFormatting>
  <conditionalFormatting sqref="B87">
    <cfRule type="cellIs" dxfId="1218" priority="3736" operator="equal">
      <formula>B86</formula>
    </cfRule>
  </conditionalFormatting>
  <conditionalFormatting sqref="B87:CC87">
    <cfRule type="expression" dxfId="1217" priority="3735">
      <formula>$B86="地区計"</formula>
    </cfRule>
  </conditionalFormatting>
  <conditionalFormatting sqref="CC87 BS87 BI87">
    <cfRule type="cellIs" dxfId="1216" priority="3731" operator="greaterThan">
      <formula>BH87</formula>
    </cfRule>
  </conditionalFormatting>
  <conditionalFormatting sqref="CD87">
    <cfRule type="expression" dxfId="1215" priority="3730">
      <formula>$B86="地区計"</formula>
    </cfRule>
  </conditionalFormatting>
  <conditionalFormatting sqref="K88:K126">
    <cfRule type="cellIs" dxfId="1214" priority="3726" operator="greaterThan">
      <formula>J88</formula>
    </cfRule>
  </conditionalFormatting>
  <conditionalFormatting sqref="U88:U126">
    <cfRule type="cellIs" dxfId="1213" priority="3725" operator="greaterThan">
      <formula>T88</formula>
    </cfRule>
  </conditionalFormatting>
  <conditionalFormatting sqref="AY88:AY126 AO88:AO126 AE88:AE126">
    <cfRule type="cellIs" dxfId="1212" priority="3724" operator="greaterThan">
      <formula>AD88</formula>
    </cfRule>
  </conditionalFormatting>
  <conditionalFormatting sqref="B88:B126">
    <cfRule type="cellIs" dxfId="1211" priority="3729" operator="equal">
      <formula>B87</formula>
    </cfRule>
  </conditionalFormatting>
  <conditionalFormatting sqref="B95">
    <cfRule type="cellIs" dxfId="1210" priority="3728" operator="equal">
      <formula>B94</formula>
    </cfRule>
  </conditionalFormatting>
  <conditionalFormatting sqref="B88:CC126">
    <cfRule type="expression" dxfId="1209" priority="3727">
      <formula>$B87="地区計"</formula>
    </cfRule>
  </conditionalFormatting>
  <conditionalFormatting sqref="CC88:CC126 BS88:BS126 BI88:BI126">
    <cfRule type="cellIs" dxfId="1208" priority="3723" operator="greaterThan">
      <formula>BH88</formula>
    </cfRule>
  </conditionalFormatting>
  <conditionalFormatting sqref="CD88:CD126">
    <cfRule type="expression" dxfId="1207" priority="3722">
      <formula>$B87="地区計"</formula>
    </cfRule>
  </conditionalFormatting>
  <conditionalFormatting sqref="K127">
    <cfRule type="cellIs" dxfId="1206" priority="3719" operator="greaterThan">
      <formula>J127</formula>
    </cfRule>
  </conditionalFormatting>
  <conditionalFormatting sqref="U127">
    <cfRule type="cellIs" dxfId="1205" priority="3718" operator="greaterThan">
      <formula>T127</formula>
    </cfRule>
  </conditionalFormatting>
  <conditionalFormatting sqref="AY127 AO127 AE127">
    <cfRule type="cellIs" dxfId="1204" priority="3717" operator="greaterThan">
      <formula>AD127</formula>
    </cfRule>
  </conditionalFormatting>
  <conditionalFormatting sqref="B127">
    <cfRule type="cellIs" dxfId="1203" priority="3721" operator="equal">
      <formula>B126</formula>
    </cfRule>
  </conditionalFormatting>
  <conditionalFormatting sqref="B127:CC127">
    <cfRule type="expression" dxfId="1202" priority="3720">
      <formula>$B126="地区計"</formula>
    </cfRule>
  </conditionalFormatting>
  <conditionalFormatting sqref="CC127 BS127 BI127">
    <cfRule type="cellIs" dxfId="1201" priority="3716" operator="greaterThan">
      <formula>BH127</formula>
    </cfRule>
  </conditionalFormatting>
  <conditionalFormatting sqref="CD127">
    <cfRule type="expression" dxfId="1200" priority="3715">
      <formula>$B126="地区計"</formula>
    </cfRule>
  </conditionalFormatting>
  <conditionalFormatting sqref="K48:K86">
    <cfRule type="cellIs" dxfId="1199" priority="3666" operator="greaterThan">
      <formula>J48</formula>
    </cfRule>
  </conditionalFormatting>
  <conditionalFormatting sqref="U48:U86">
    <cfRule type="cellIs" dxfId="1198" priority="3665" operator="greaterThan">
      <formula>T48</formula>
    </cfRule>
  </conditionalFormatting>
  <conditionalFormatting sqref="AY48:AY86 AO48:AO86 AE48:AE86">
    <cfRule type="cellIs" dxfId="1197" priority="3664" operator="greaterThan">
      <formula>AD48</formula>
    </cfRule>
  </conditionalFormatting>
  <conditionalFormatting sqref="B48:B86">
    <cfRule type="cellIs" dxfId="1196" priority="3669" operator="equal">
      <formula>B47</formula>
    </cfRule>
  </conditionalFormatting>
  <conditionalFormatting sqref="B55">
    <cfRule type="cellIs" dxfId="1195" priority="3668" operator="equal">
      <formula>B54</formula>
    </cfRule>
  </conditionalFormatting>
  <conditionalFormatting sqref="B48:CC86">
    <cfRule type="expression" dxfId="1194" priority="3667">
      <formula>$B47="地区計"</formula>
    </cfRule>
  </conditionalFormatting>
  <conditionalFormatting sqref="CC48:CC86 BS48:BS86 BI48:BI86">
    <cfRule type="cellIs" dxfId="1193" priority="3663" operator="greaterThan">
      <formula>BH48</formula>
    </cfRule>
  </conditionalFormatting>
  <conditionalFormatting sqref="CD48:CD86">
    <cfRule type="expression" dxfId="1192" priority="3662">
      <formula>$B47="地区計"</formula>
    </cfRule>
  </conditionalFormatting>
  <conditionalFormatting sqref="K87">
    <cfRule type="cellIs" dxfId="1191" priority="3659" operator="greaterThan">
      <formula>J87</formula>
    </cfRule>
  </conditionalFormatting>
  <conditionalFormatting sqref="U87">
    <cfRule type="cellIs" dxfId="1190" priority="3658" operator="greaterThan">
      <formula>T87</formula>
    </cfRule>
  </conditionalFormatting>
  <conditionalFormatting sqref="AY87 AO87 AE87">
    <cfRule type="cellIs" dxfId="1189" priority="3657" operator="greaterThan">
      <formula>AD87</formula>
    </cfRule>
  </conditionalFormatting>
  <conditionalFormatting sqref="B87">
    <cfRule type="cellIs" dxfId="1188" priority="3661" operator="equal">
      <formula>B86</formula>
    </cfRule>
  </conditionalFormatting>
  <conditionalFormatting sqref="B87:CC87">
    <cfRule type="expression" dxfId="1187" priority="3660">
      <formula>$B86="地区計"</formula>
    </cfRule>
  </conditionalFormatting>
  <conditionalFormatting sqref="CC87 BS87 BI87">
    <cfRule type="cellIs" dxfId="1186" priority="3656" operator="greaterThan">
      <formula>BH87</formula>
    </cfRule>
  </conditionalFormatting>
  <conditionalFormatting sqref="CD87">
    <cfRule type="expression" dxfId="1185" priority="3655">
      <formula>$B86="地区計"</formula>
    </cfRule>
  </conditionalFormatting>
  <conditionalFormatting sqref="K88:K126">
    <cfRule type="cellIs" dxfId="1184" priority="3651" operator="greaterThan">
      <formula>J88</formula>
    </cfRule>
  </conditionalFormatting>
  <conditionalFormatting sqref="U88:U126">
    <cfRule type="cellIs" dxfId="1183" priority="3650" operator="greaterThan">
      <formula>T88</formula>
    </cfRule>
  </conditionalFormatting>
  <conditionalFormatting sqref="AY88:AY126 AO88:AO126 AE88:AE126">
    <cfRule type="cellIs" dxfId="1182" priority="3649" operator="greaterThan">
      <formula>AD88</formula>
    </cfRule>
  </conditionalFormatting>
  <conditionalFormatting sqref="B88:B126">
    <cfRule type="cellIs" dxfId="1181" priority="3654" operator="equal">
      <formula>B87</formula>
    </cfRule>
  </conditionalFormatting>
  <conditionalFormatting sqref="B95">
    <cfRule type="cellIs" dxfId="1180" priority="3653" operator="equal">
      <formula>B94</formula>
    </cfRule>
  </conditionalFormatting>
  <conditionalFormatting sqref="B88:CC126">
    <cfRule type="expression" dxfId="1179" priority="3652">
      <formula>$B87="地区計"</formula>
    </cfRule>
  </conditionalFormatting>
  <conditionalFormatting sqref="CC88:CC126 BS88:BS126 BI88:BI126">
    <cfRule type="cellIs" dxfId="1178" priority="3648" operator="greaterThan">
      <formula>BH88</formula>
    </cfRule>
  </conditionalFormatting>
  <conditionalFormatting sqref="CD88:CD126">
    <cfRule type="expression" dxfId="1177" priority="3647">
      <formula>$B87="地区計"</formula>
    </cfRule>
  </conditionalFormatting>
  <conditionalFormatting sqref="K127">
    <cfRule type="cellIs" dxfId="1176" priority="3644" operator="greaterThan">
      <formula>J127</formula>
    </cfRule>
  </conditionalFormatting>
  <conditionalFormatting sqref="U127">
    <cfRule type="cellIs" dxfId="1175" priority="3643" operator="greaterThan">
      <formula>T127</formula>
    </cfRule>
  </conditionalFormatting>
  <conditionalFormatting sqref="AY127 AO127 AE127">
    <cfRule type="cellIs" dxfId="1174" priority="3642" operator="greaterThan">
      <formula>AD127</formula>
    </cfRule>
  </conditionalFormatting>
  <conditionalFormatting sqref="B127">
    <cfRule type="cellIs" dxfId="1173" priority="3646" operator="equal">
      <formula>B126</formula>
    </cfRule>
  </conditionalFormatting>
  <conditionalFormatting sqref="B127:CC127">
    <cfRule type="expression" dxfId="1172" priority="3645">
      <formula>$B126="地区計"</formula>
    </cfRule>
  </conditionalFormatting>
  <conditionalFormatting sqref="CC127 BS127 BI127">
    <cfRule type="cellIs" dxfId="1171" priority="3641" operator="greaterThan">
      <formula>BH127</formula>
    </cfRule>
  </conditionalFormatting>
  <conditionalFormatting sqref="CD127">
    <cfRule type="expression" dxfId="1170" priority="3640">
      <formula>$B126="地区計"</formula>
    </cfRule>
  </conditionalFormatting>
  <conditionalFormatting sqref="K48:K86">
    <cfRule type="cellIs" dxfId="1169" priority="3591" operator="greaterThan">
      <formula>J48</formula>
    </cfRule>
  </conditionalFormatting>
  <conditionalFormatting sqref="U48:U86">
    <cfRule type="cellIs" dxfId="1168" priority="3590" operator="greaterThan">
      <formula>T48</formula>
    </cfRule>
  </conditionalFormatting>
  <conditionalFormatting sqref="AY48:AY86 AO48:AO86 AE48:AE86">
    <cfRule type="cellIs" dxfId="1167" priority="3589" operator="greaterThan">
      <formula>AD48</formula>
    </cfRule>
  </conditionalFormatting>
  <conditionalFormatting sqref="B48:B86">
    <cfRule type="cellIs" dxfId="1166" priority="3594" operator="equal">
      <formula>B47</formula>
    </cfRule>
  </conditionalFormatting>
  <conditionalFormatting sqref="B55">
    <cfRule type="cellIs" dxfId="1165" priority="3593" operator="equal">
      <formula>B54</formula>
    </cfRule>
  </conditionalFormatting>
  <conditionalFormatting sqref="B48:CC86">
    <cfRule type="expression" dxfId="1164" priority="3592">
      <formula>$B47="地区計"</formula>
    </cfRule>
  </conditionalFormatting>
  <conditionalFormatting sqref="CC48:CC86 BS48:BS86 BI48:BI86">
    <cfRule type="cellIs" dxfId="1163" priority="3588" operator="greaterThan">
      <formula>BH48</formula>
    </cfRule>
  </conditionalFormatting>
  <conditionalFormatting sqref="CD48:CD86">
    <cfRule type="expression" dxfId="1162" priority="3587">
      <formula>$B47="地区計"</formula>
    </cfRule>
  </conditionalFormatting>
  <conditionalFormatting sqref="K87">
    <cfRule type="cellIs" dxfId="1161" priority="3584" operator="greaterThan">
      <formula>J87</formula>
    </cfRule>
  </conditionalFormatting>
  <conditionalFormatting sqref="U87">
    <cfRule type="cellIs" dxfId="1160" priority="3583" operator="greaterThan">
      <formula>T87</formula>
    </cfRule>
  </conditionalFormatting>
  <conditionalFormatting sqref="AY87 AO87 AE87">
    <cfRule type="cellIs" dxfId="1159" priority="3582" operator="greaterThan">
      <formula>AD87</formula>
    </cfRule>
  </conditionalFormatting>
  <conditionalFormatting sqref="B87">
    <cfRule type="cellIs" dxfId="1158" priority="3586" operator="equal">
      <formula>B86</formula>
    </cfRule>
  </conditionalFormatting>
  <conditionalFormatting sqref="B87:CC87">
    <cfRule type="expression" dxfId="1157" priority="3585">
      <formula>$B86="地区計"</formula>
    </cfRule>
  </conditionalFormatting>
  <conditionalFormatting sqref="CC87 BS87 BI87">
    <cfRule type="cellIs" dxfId="1156" priority="3581" operator="greaterThan">
      <formula>BH87</formula>
    </cfRule>
  </conditionalFormatting>
  <conditionalFormatting sqref="CD87">
    <cfRule type="expression" dxfId="1155" priority="3580">
      <formula>$B86="地区計"</formula>
    </cfRule>
  </conditionalFormatting>
  <conditionalFormatting sqref="K48:K86">
    <cfRule type="cellIs" dxfId="1154" priority="3576" operator="greaterThan">
      <formula>J48</formula>
    </cfRule>
  </conditionalFormatting>
  <conditionalFormatting sqref="U48:U86">
    <cfRule type="cellIs" dxfId="1153" priority="3575" operator="greaterThan">
      <formula>T48</formula>
    </cfRule>
  </conditionalFormatting>
  <conditionalFormatting sqref="AY48:AY86 AO48:AO86 AE48:AE86">
    <cfRule type="cellIs" dxfId="1152" priority="3574" operator="greaterThan">
      <formula>AD48</formula>
    </cfRule>
  </conditionalFormatting>
  <conditionalFormatting sqref="B48:B86">
    <cfRule type="cellIs" dxfId="1151" priority="3579" operator="equal">
      <formula>B47</formula>
    </cfRule>
  </conditionalFormatting>
  <conditionalFormatting sqref="B55">
    <cfRule type="cellIs" dxfId="1150" priority="3578" operator="equal">
      <formula>B54</formula>
    </cfRule>
  </conditionalFormatting>
  <conditionalFormatting sqref="B48:CC86">
    <cfRule type="expression" dxfId="1149" priority="3577">
      <formula>$B47="地区計"</formula>
    </cfRule>
  </conditionalFormatting>
  <conditionalFormatting sqref="CC48:CC86 BS48:BS86 BI48:BI86">
    <cfRule type="cellIs" dxfId="1148" priority="3573" operator="greaterThan">
      <formula>BH48</formula>
    </cfRule>
  </conditionalFormatting>
  <conditionalFormatting sqref="CD48:CD86">
    <cfRule type="expression" dxfId="1147" priority="3572">
      <formula>$B47="地区計"</formula>
    </cfRule>
  </conditionalFormatting>
  <conditionalFormatting sqref="K87">
    <cfRule type="cellIs" dxfId="1146" priority="3569" operator="greaterThan">
      <formula>J87</formula>
    </cfRule>
  </conditionalFormatting>
  <conditionalFormatting sqref="U87">
    <cfRule type="cellIs" dxfId="1145" priority="3568" operator="greaterThan">
      <formula>T87</formula>
    </cfRule>
  </conditionalFormatting>
  <conditionalFormatting sqref="AY87 AO87 AE87">
    <cfRule type="cellIs" dxfId="1144" priority="3567" operator="greaterThan">
      <formula>AD87</formula>
    </cfRule>
  </conditionalFormatting>
  <conditionalFormatting sqref="B87">
    <cfRule type="cellIs" dxfId="1143" priority="3571" operator="equal">
      <formula>B86</formula>
    </cfRule>
  </conditionalFormatting>
  <conditionalFormatting sqref="B87:CC87">
    <cfRule type="expression" dxfId="1142" priority="3570">
      <formula>$B86="地区計"</formula>
    </cfRule>
  </conditionalFormatting>
  <conditionalFormatting sqref="CC87 BS87 BI87">
    <cfRule type="cellIs" dxfId="1141" priority="3566" operator="greaterThan">
      <formula>BH87</formula>
    </cfRule>
  </conditionalFormatting>
  <conditionalFormatting sqref="CD87">
    <cfRule type="expression" dxfId="1140" priority="3565">
      <formula>$B86="地区計"</formula>
    </cfRule>
  </conditionalFormatting>
  <conditionalFormatting sqref="K48:K86">
    <cfRule type="cellIs" dxfId="1139" priority="3561" operator="greaterThan">
      <formula>J48</formula>
    </cfRule>
  </conditionalFormatting>
  <conditionalFormatting sqref="U48:U86">
    <cfRule type="cellIs" dxfId="1138" priority="3560" operator="greaterThan">
      <formula>T48</formula>
    </cfRule>
  </conditionalFormatting>
  <conditionalFormatting sqref="AY48:AY86 AO48:AO86 AE48:AE86">
    <cfRule type="cellIs" dxfId="1137" priority="3559" operator="greaterThan">
      <formula>AD48</formula>
    </cfRule>
  </conditionalFormatting>
  <conditionalFormatting sqref="B48:B86">
    <cfRule type="cellIs" dxfId="1136" priority="3564" operator="equal">
      <formula>B47</formula>
    </cfRule>
  </conditionalFormatting>
  <conditionalFormatting sqref="B55">
    <cfRule type="cellIs" dxfId="1135" priority="3563" operator="equal">
      <formula>B54</formula>
    </cfRule>
  </conditionalFormatting>
  <conditionalFormatting sqref="B48:CC86">
    <cfRule type="expression" dxfId="1134" priority="3562">
      <formula>$B47="地区計"</formula>
    </cfRule>
  </conditionalFormatting>
  <conditionalFormatting sqref="CC48:CC86 BS48:BS86 BI48:BI86">
    <cfRule type="cellIs" dxfId="1133" priority="3558" operator="greaterThan">
      <formula>BH48</formula>
    </cfRule>
  </conditionalFormatting>
  <conditionalFormatting sqref="CD48:CD86">
    <cfRule type="expression" dxfId="1132" priority="3557">
      <formula>$B47="地区計"</formula>
    </cfRule>
  </conditionalFormatting>
  <conditionalFormatting sqref="K87">
    <cfRule type="cellIs" dxfId="1131" priority="3554" operator="greaterThan">
      <formula>J87</formula>
    </cfRule>
  </conditionalFormatting>
  <conditionalFormatting sqref="U87">
    <cfRule type="cellIs" dxfId="1130" priority="3553" operator="greaterThan">
      <formula>T87</formula>
    </cfRule>
  </conditionalFormatting>
  <conditionalFormatting sqref="AY87 AO87 AE87">
    <cfRule type="cellIs" dxfId="1129" priority="3552" operator="greaterThan">
      <formula>AD87</formula>
    </cfRule>
  </conditionalFormatting>
  <conditionalFormatting sqref="B87">
    <cfRule type="cellIs" dxfId="1128" priority="3556" operator="equal">
      <formula>B86</formula>
    </cfRule>
  </conditionalFormatting>
  <conditionalFormatting sqref="B87:CC87">
    <cfRule type="expression" dxfId="1127" priority="3555">
      <formula>$B86="地区計"</formula>
    </cfRule>
  </conditionalFormatting>
  <conditionalFormatting sqref="CC87 BS87 BI87">
    <cfRule type="cellIs" dxfId="1126" priority="3551" operator="greaterThan">
      <formula>BH87</formula>
    </cfRule>
  </conditionalFormatting>
  <conditionalFormatting sqref="CD87">
    <cfRule type="expression" dxfId="1125" priority="3550">
      <formula>$B86="地区計"</formula>
    </cfRule>
  </conditionalFormatting>
  <conditionalFormatting sqref="K48:K86">
    <cfRule type="cellIs" dxfId="1124" priority="3546" operator="greaterThan">
      <formula>J48</formula>
    </cfRule>
  </conditionalFormatting>
  <conditionalFormatting sqref="U48:U86">
    <cfRule type="cellIs" dxfId="1123" priority="3545" operator="greaterThan">
      <formula>T48</formula>
    </cfRule>
  </conditionalFormatting>
  <conditionalFormatting sqref="AY48:AY86 AO48:AO86 AE48:AE86">
    <cfRule type="cellIs" dxfId="1122" priority="3544" operator="greaterThan">
      <formula>AD48</formula>
    </cfRule>
  </conditionalFormatting>
  <conditionalFormatting sqref="B48:B86">
    <cfRule type="cellIs" dxfId="1121" priority="3549" operator="equal">
      <formula>B47</formula>
    </cfRule>
  </conditionalFormatting>
  <conditionalFormatting sqref="B55">
    <cfRule type="cellIs" dxfId="1120" priority="3548" operator="equal">
      <formula>B54</formula>
    </cfRule>
  </conditionalFormatting>
  <conditionalFormatting sqref="B48:CC86">
    <cfRule type="expression" dxfId="1119" priority="3547">
      <formula>$B47="地区計"</formula>
    </cfRule>
  </conditionalFormatting>
  <conditionalFormatting sqref="CC48:CC86 BS48:BS86 BI48:BI86">
    <cfRule type="cellIs" dxfId="1118" priority="3543" operator="greaterThan">
      <formula>BH48</formula>
    </cfRule>
  </conditionalFormatting>
  <conditionalFormatting sqref="CD48:CD86">
    <cfRule type="expression" dxfId="1117" priority="3542">
      <formula>$B47="地区計"</formula>
    </cfRule>
  </conditionalFormatting>
  <conditionalFormatting sqref="K87">
    <cfRule type="cellIs" dxfId="1116" priority="3539" operator="greaterThan">
      <formula>J87</formula>
    </cfRule>
  </conditionalFormatting>
  <conditionalFormatting sqref="U87">
    <cfRule type="cellIs" dxfId="1115" priority="3538" operator="greaterThan">
      <formula>T87</formula>
    </cfRule>
  </conditionalFormatting>
  <conditionalFormatting sqref="AY87 AO87 AE87">
    <cfRule type="cellIs" dxfId="1114" priority="3537" operator="greaterThan">
      <formula>AD87</formula>
    </cfRule>
  </conditionalFormatting>
  <conditionalFormatting sqref="B87">
    <cfRule type="cellIs" dxfId="1113" priority="3541" operator="equal">
      <formula>B86</formula>
    </cfRule>
  </conditionalFormatting>
  <conditionalFormatting sqref="B87:CC87">
    <cfRule type="expression" dxfId="1112" priority="3540">
      <formula>$B86="地区計"</formula>
    </cfRule>
  </conditionalFormatting>
  <conditionalFormatting sqref="CC87 BS87 BI87">
    <cfRule type="cellIs" dxfId="1111" priority="3536" operator="greaterThan">
      <formula>BH87</formula>
    </cfRule>
  </conditionalFormatting>
  <conditionalFormatting sqref="CD87">
    <cfRule type="expression" dxfId="1110" priority="3535">
      <formula>$B86="地区計"</formula>
    </cfRule>
  </conditionalFormatting>
  <conditionalFormatting sqref="K88:K126">
    <cfRule type="cellIs" dxfId="1109" priority="3531" operator="greaterThan">
      <formula>J88</formula>
    </cfRule>
  </conditionalFormatting>
  <conditionalFormatting sqref="U88:U126">
    <cfRule type="cellIs" dxfId="1108" priority="3530" operator="greaterThan">
      <formula>T88</formula>
    </cfRule>
  </conditionalFormatting>
  <conditionalFormatting sqref="AY88:AY126 AO88:AO126 AE88:AE126">
    <cfRule type="cellIs" dxfId="1107" priority="3529" operator="greaterThan">
      <formula>AD88</formula>
    </cfRule>
  </conditionalFormatting>
  <conditionalFormatting sqref="B88:B126">
    <cfRule type="cellIs" dxfId="1106" priority="3534" operator="equal">
      <formula>B87</formula>
    </cfRule>
  </conditionalFormatting>
  <conditionalFormatting sqref="B95">
    <cfRule type="cellIs" dxfId="1105" priority="3533" operator="equal">
      <formula>B94</formula>
    </cfRule>
  </conditionalFormatting>
  <conditionalFormatting sqref="B88:CC126">
    <cfRule type="expression" dxfId="1104" priority="3532">
      <formula>$B87="地区計"</formula>
    </cfRule>
  </conditionalFormatting>
  <conditionalFormatting sqref="CC88:CC126 BS88:BS126 BI88:BI126">
    <cfRule type="cellIs" dxfId="1103" priority="3528" operator="greaterThan">
      <formula>BH88</formula>
    </cfRule>
  </conditionalFormatting>
  <conditionalFormatting sqref="CD88:CD126">
    <cfRule type="expression" dxfId="1102" priority="3527">
      <formula>$B87="地区計"</formula>
    </cfRule>
  </conditionalFormatting>
  <conditionalFormatting sqref="K127">
    <cfRule type="cellIs" dxfId="1101" priority="3524" operator="greaterThan">
      <formula>J127</formula>
    </cfRule>
  </conditionalFormatting>
  <conditionalFormatting sqref="U127">
    <cfRule type="cellIs" dxfId="1100" priority="3523" operator="greaterThan">
      <formula>T127</formula>
    </cfRule>
  </conditionalFormatting>
  <conditionalFormatting sqref="AY127 AO127 AE127">
    <cfRule type="cellIs" dxfId="1099" priority="3522" operator="greaterThan">
      <formula>AD127</formula>
    </cfRule>
  </conditionalFormatting>
  <conditionalFormatting sqref="B127">
    <cfRule type="cellIs" dxfId="1098" priority="3526" operator="equal">
      <formula>B126</formula>
    </cfRule>
  </conditionalFormatting>
  <conditionalFormatting sqref="B127:CC127">
    <cfRule type="expression" dxfId="1097" priority="3525">
      <formula>$B126="地区計"</formula>
    </cfRule>
  </conditionalFormatting>
  <conditionalFormatting sqref="CC127 BS127 BI127">
    <cfRule type="cellIs" dxfId="1096" priority="3521" operator="greaterThan">
      <formula>BH127</formula>
    </cfRule>
  </conditionalFormatting>
  <conditionalFormatting sqref="CD127">
    <cfRule type="expression" dxfId="1095" priority="3520">
      <formula>$B126="地区計"</formula>
    </cfRule>
  </conditionalFormatting>
  <conditionalFormatting sqref="K48:K86">
    <cfRule type="cellIs" dxfId="1094" priority="3381" operator="greaterThan">
      <formula>J48</formula>
    </cfRule>
  </conditionalFormatting>
  <conditionalFormatting sqref="U48:U86">
    <cfRule type="cellIs" dxfId="1093" priority="3380" operator="greaterThan">
      <formula>T48</formula>
    </cfRule>
  </conditionalFormatting>
  <conditionalFormatting sqref="AY48:AY86 AO48:AO86 AE48:AE86">
    <cfRule type="cellIs" dxfId="1092" priority="3379" operator="greaterThan">
      <formula>AD48</formula>
    </cfRule>
  </conditionalFormatting>
  <conditionalFormatting sqref="B48:B86">
    <cfRule type="cellIs" dxfId="1091" priority="3384" operator="equal">
      <formula>B47</formula>
    </cfRule>
  </conditionalFormatting>
  <conditionalFormatting sqref="B55">
    <cfRule type="cellIs" dxfId="1090" priority="3383" operator="equal">
      <formula>B54</formula>
    </cfRule>
  </conditionalFormatting>
  <conditionalFormatting sqref="B48:CC86">
    <cfRule type="expression" dxfId="1089" priority="3382">
      <formula>$B47="地区計"</formula>
    </cfRule>
  </conditionalFormatting>
  <conditionalFormatting sqref="CC48:CC86 BS48:BS86 BI48:BI86">
    <cfRule type="cellIs" dxfId="1088" priority="3378" operator="greaterThan">
      <formula>BH48</formula>
    </cfRule>
  </conditionalFormatting>
  <conditionalFormatting sqref="CD48:CD86">
    <cfRule type="expression" dxfId="1087" priority="3377">
      <formula>$B47="地区計"</formula>
    </cfRule>
  </conditionalFormatting>
  <conditionalFormatting sqref="K87">
    <cfRule type="cellIs" dxfId="1086" priority="3374" operator="greaterThan">
      <formula>J87</formula>
    </cfRule>
  </conditionalFormatting>
  <conditionalFormatting sqref="U87">
    <cfRule type="cellIs" dxfId="1085" priority="3373" operator="greaterThan">
      <formula>T87</formula>
    </cfRule>
  </conditionalFormatting>
  <conditionalFormatting sqref="AY87 AO87 AE87">
    <cfRule type="cellIs" dxfId="1084" priority="3372" operator="greaterThan">
      <formula>AD87</formula>
    </cfRule>
  </conditionalFormatting>
  <conditionalFormatting sqref="B87">
    <cfRule type="cellIs" dxfId="1083" priority="3376" operator="equal">
      <formula>B86</formula>
    </cfRule>
  </conditionalFormatting>
  <conditionalFormatting sqref="B87:CC87">
    <cfRule type="expression" dxfId="1082" priority="3375">
      <formula>$B86="地区計"</formula>
    </cfRule>
  </conditionalFormatting>
  <conditionalFormatting sqref="CC87 BS87 BI87">
    <cfRule type="cellIs" dxfId="1081" priority="3371" operator="greaterThan">
      <formula>BH87</formula>
    </cfRule>
  </conditionalFormatting>
  <conditionalFormatting sqref="CD87">
    <cfRule type="expression" dxfId="1080" priority="3370">
      <formula>$B86="地区計"</formula>
    </cfRule>
  </conditionalFormatting>
  <conditionalFormatting sqref="K88:K126">
    <cfRule type="cellIs" dxfId="1079" priority="3366" operator="greaterThan">
      <formula>J88</formula>
    </cfRule>
  </conditionalFormatting>
  <conditionalFormatting sqref="U88:U126">
    <cfRule type="cellIs" dxfId="1078" priority="3365" operator="greaterThan">
      <formula>T88</formula>
    </cfRule>
  </conditionalFormatting>
  <conditionalFormatting sqref="AY88:AY126 AO88:AO126 AE88:AE126">
    <cfRule type="cellIs" dxfId="1077" priority="3364" operator="greaterThan">
      <formula>AD88</formula>
    </cfRule>
  </conditionalFormatting>
  <conditionalFormatting sqref="B88:B126">
    <cfRule type="cellIs" dxfId="1076" priority="3369" operator="equal">
      <formula>B87</formula>
    </cfRule>
  </conditionalFormatting>
  <conditionalFormatting sqref="B95">
    <cfRule type="cellIs" dxfId="1075" priority="3368" operator="equal">
      <formula>B94</formula>
    </cfRule>
  </conditionalFormatting>
  <conditionalFormatting sqref="B88:CC126">
    <cfRule type="expression" dxfId="1074" priority="3367">
      <formula>$B87="地区計"</formula>
    </cfRule>
  </conditionalFormatting>
  <conditionalFormatting sqref="CC88:CC126 BS88:BS126 BI88:BI126">
    <cfRule type="cellIs" dxfId="1073" priority="3363" operator="greaterThan">
      <formula>BH88</formula>
    </cfRule>
  </conditionalFormatting>
  <conditionalFormatting sqref="CD88:CD126">
    <cfRule type="expression" dxfId="1072" priority="3362">
      <formula>$B87="地区計"</formula>
    </cfRule>
  </conditionalFormatting>
  <conditionalFormatting sqref="K127">
    <cfRule type="cellIs" dxfId="1071" priority="3359" operator="greaterThan">
      <formula>J127</formula>
    </cfRule>
  </conditionalFormatting>
  <conditionalFormatting sqref="U127">
    <cfRule type="cellIs" dxfId="1070" priority="3358" operator="greaterThan">
      <formula>T127</formula>
    </cfRule>
  </conditionalFormatting>
  <conditionalFormatting sqref="AY127 AO127 AE127">
    <cfRule type="cellIs" dxfId="1069" priority="3357" operator="greaterThan">
      <formula>AD127</formula>
    </cfRule>
  </conditionalFormatting>
  <conditionalFormatting sqref="B127">
    <cfRule type="cellIs" dxfId="1068" priority="3361" operator="equal">
      <formula>B126</formula>
    </cfRule>
  </conditionalFormatting>
  <conditionalFormatting sqref="B127:CC127">
    <cfRule type="expression" dxfId="1067" priority="3360">
      <formula>$B126="地区計"</formula>
    </cfRule>
  </conditionalFormatting>
  <conditionalFormatting sqref="CC127 BS127 BI127">
    <cfRule type="cellIs" dxfId="1066" priority="3356" operator="greaterThan">
      <formula>BH127</formula>
    </cfRule>
  </conditionalFormatting>
  <conditionalFormatting sqref="CD127">
    <cfRule type="expression" dxfId="1065" priority="3355">
      <formula>$B126="地区計"</formula>
    </cfRule>
  </conditionalFormatting>
  <conditionalFormatting sqref="K48:K86">
    <cfRule type="cellIs" dxfId="1064" priority="3216" operator="greaterThan">
      <formula>J48</formula>
    </cfRule>
  </conditionalFormatting>
  <conditionalFormatting sqref="U48:U86">
    <cfRule type="cellIs" dxfId="1063" priority="3215" operator="greaterThan">
      <formula>T48</formula>
    </cfRule>
  </conditionalFormatting>
  <conditionalFormatting sqref="AY48:AY86 AO48:AO86 AE48:AE86">
    <cfRule type="cellIs" dxfId="1062" priority="3214" operator="greaterThan">
      <formula>AD48</formula>
    </cfRule>
  </conditionalFormatting>
  <conditionalFormatting sqref="B48:B86">
    <cfRule type="cellIs" dxfId="1061" priority="3219" operator="equal">
      <formula>B47</formula>
    </cfRule>
  </conditionalFormatting>
  <conditionalFormatting sqref="B55">
    <cfRule type="cellIs" dxfId="1060" priority="3218" operator="equal">
      <formula>B54</formula>
    </cfRule>
  </conditionalFormatting>
  <conditionalFormatting sqref="B48:CC86">
    <cfRule type="expression" dxfId="1059" priority="3217">
      <formula>$B47="地区計"</formula>
    </cfRule>
  </conditionalFormatting>
  <conditionalFormatting sqref="CC48:CC86 BS48:BS86 BI48:BI86">
    <cfRule type="cellIs" dxfId="1058" priority="3213" operator="greaterThan">
      <formula>BH48</formula>
    </cfRule>
  </conditionalFormatting>
  <conditionalFormatting sqref="CD48:CD86">
    <cfRule type="expression" dxfId="1057" priority="3212">
      <formula>$B47="地区計"</formula>
    </cfRule>
  </conditionalFormatting>
  <conditionalFormatting sqref="K87">
    <cfRule type="cellIs" dxfId="1056" priority="3209" operator="greaterThan">
      <formula>J87</formula>
    </cfRule>
  </conditionalFormatting>
  <conditionalFormatting sqref="U87">
    <cfRule type="cellIs" dxfId="1055" priority="3208" operator="greaterThan">
      <formula>T87</formula>
    </cfRule>
  </conditionalFormatting>
  <conditionalFormatting sqref="AY87 AO87 AE87">
    <cfRule type="cellIs" dxfId="1054" priority="3207" operator="greaterThan">
      <formula>AD87</formula>
    </cfRule>
  </conditionalFormatting>
  <conditionalFormatting sqref="B87">
    <cfRule type="cellIs" dxfId="1053" priority="3211" operator="equal">
      <formula>B86</formula>
    </cfRule>
  </conditionalFormatting>
  <conditionalFormatting sqref="B87:CC87">
    <cfRule type="expression" dxfId="1052" priority="3210">
      <formula>$B86="地区計"</formula>
    </cfRule>
  </conditionalFormatting>
  <conditionalFormatting sqref="CC87 BS87 BI87">
    <cfRule type="cellIs" dxfId="1051" priority="3206" operator="greaterThan">
      <formula>BH87</formula>
    </cfRule>
  </conditionalFormatting>
  <conditionalFormatting sqref="CD87">
    <cfRule type="expression" dxfId="1050" priority="3205">
      <formula>$B86="地区計"</formula>
    </cfRule>
  </conditionalFormatting>
  <conditionalFormatting sqref="K88:K126">
    <cfRule type="cellIs" dxfId="1049" priority="3201" operator="greaterThan">
      <formula>J88</formula>
    </cfRule>
  </conditionalFormatting>
  <conditionalFormatting sqref="U88:U126">
    <cfRule type="cellIs" dxfId="1048" priority="3200" operator="greaterThan">
      <formula>T88</formula>
    </cfRule>
  </conditionalFormatting>
  <conditionalFormatting sqref="AY88:AY126 AO88:AO126 AE88:AE126">
    <cfRule type="cellIs" dxfId="1047" priority="3199" operator="greaterThan">
      <formula>AD88</formula>
    </cfRule>
  </conditionalFormatting>
  <conditionalFormatting sqref="B88:B126">
    <cfRule type="cellIs" dxfId="1046" priority="3204" operator="equal">
      <formula>B87</formula>
    </cfRule>
  </conditionalFormatting>
  <conditionalFormatting sqref="B95">
    <cfRule type="cellIs" dxfId="1045" priority="3203" operator="equal">
      <formula>B94</formula>
    </cfRule>
  </conditionalFormatting>
  <conditionalFormatting sqref="B88:CC126">
    <cfRule type="expression" dxfId="1044" priority="3202">
      <formula>$B87="地区計"</formula>
    </cfRule>
  </conditionalFormatting>
  <conditionalFormatting sqref="CC88:CC126 BS88:BS126 BI88:BI126">
    <cfRule type="cellIs" dxfId="1043" priority="3198" operator="greaterThan">
      <formula>BH88</formula>
    </cfRule>
  </conditionalFormatting>
  <conditionalFormatting sqref="CD88:CD126">
    <cfRule type="expression" dxfId="1042" priority="3197">
      <formula>$B87="地区計"</formula>
    </cfRule>
  </conditionalFormatting>
  <conditionalFormatting sqref="K127">
    <cfRule type="cellIs" dxfId="1041" priority="3194" operator="greaterThan">
      <formula>J127</formula>
    </cfRule>
  </conditionalFormatting>
  <conditionalFormatting sqref="U127">
    <cfRule type="cellIs" dxfId="1040" priority="3193" operator="greaterThan">
      <formula>T127</formula>
    </cfRule>
  </conditionalFormatting>
  <conditionalFormatting sqref="AY127 AO127 AE127">
    <cfRule type="cellIs" dxfId="1039" priority="3192" operator="greaterThan">
      <formula>AD127</formula>
    </cfRule>
  </conditionalFormatting>
  <conditionalFormatting sqref="B127">
    <cfRule type="cellIs" dxfId="1038" priority="3196" operator="equal">
      <formula>B126</formula>
    </cfRule>
  </conditionalFormatting>
  <conditionalFormatting sqref="B127:CC127">
    <cfRule type="expression" dxfId="1037" priority="3195">
      <formula>$B126="地区計"</formula>
    </cfRule>
  </conditionalFormatting>
  <conditionalFormatting sqref="CC127 BS127 BI127">
    <cfRule type="cellIs" dxfId="1036" priority="3191" operator="greaterThan">
      <formula>BH127</formula>
    </cfRule>
  </conditionalFormatting>
  <conditionalFormatting sqref="CD127">
    <cfRule type="expression" dxfId="1035" priority="3190">
      <formula>$B126="地区計"</formula>
    </cfRule>
  </conditionalFormatting>
  <conditionalFormatting sqref="K48:K86">
    <cfRule type="cellIs" dxfId="1034" priority="3051" operator="greaterThan">
      <formula>J48</formula>
    </cfRule>
  </conditionalFormatting>
  <conditionalFormatting sqref="U48:U86">
    <cfRule type="cellIs" dxfId="1033" priority="3050" operator="greaterThan">
      <formula>T48</formula>
    </cfRule>
  </conditionalFormatting>
  <conditionalFormatting sqref="AY48:AY86 AO48:AO86 AE48:AE86">
    <cfRule type="cellIs" dxfId="1032" priority="3049" operator="greaterThan">
      <formula>AD48</formula>
    </cfRule>
  </conditionalFormatting>
  <conditionalFormatting sqref="B48:B86">
    <cfRule type="cellIs" dxfId="1031" priority="3054" operator="equal">
      <formula>B47</formula>
    </cfRule>
  </conditionalFormatting>
  <conditionalFormatting sqref="B55">
    <cfRule type="cellIs" dxfId="1030" priority="3053" operator="equal">
      <formula>B54</formula>
    </cfRule>
  </conditionalFormatting>
  <conditionalFormatting sqref="B48:CC86">
    <cfRule type="expression" dxfId="1029" priority="3052">
      <formula>$B47="地区計"</formula>
    </cfRule>
  </conditionalFormatting>
  <conditionalFormatting sqref="CC48:CC86 BS48:BS86 BI48:BI86">
    <cfRule type="cellIs" dxfId="1028" priority="3048" operator="greaterThan">
      <formula>BH48</formula>
    </cfRule>
  </conditionalFormatting>
  <conditionalFormatting sqref="CD48:CD86">
    <cfRule type="expression" dxfId="1027" priority="3047">
      <formula>$B47="地区計"</formula>
    </cfRule>
  </conditionalFormatting>
  <conditionalFormatting sqref="K87">
    <cfRule type="cellIs" dxfId="1026" priority="3044" operator="greaterThan">
      <formula>J87</formula>
    </cfRule>
  </conditionalFormatting>
  <conditionalFormatting sqref="U87">
    <cfRule type="cellIs" dxfId="1025" priority="3043" operator="greaterThan">
      <formula>T87</formula>
    </cfRule>
  </conditionalFormatting>
  <conditionalFormatting sqref="AY87 AO87 AE87">
    <cfRule type="cellIs" dxfId="1024" priority="3042" operator="greaterThan">
      <formula>AD87</formula>
    </cfRule>
  </conditionalFormatting>
  <conditionalFormatting sqref="B87">
    <cfRule type="cellIs" dxfId="1023" priority="3046" operator="equal">
      <formula>B86</formula>
    </cfRule>
  </conditionalFormatting>
  <conditionalFormatting sqref="B87:CC87">
    <cfRule type="expression" dxfId="1022" priority="3045">
      <formula>$B86="地区計"</formula>
    </cfRule>
  </conditionalFormatting>
  <conditionalFormatting sqref="CC87 BS87 BI87">
    <cfRule type="cellIs" dxfId="1021" priority="3041" operator="greaterThan">
      <formula>BH87</formula>
    </cfRule>
  </conditionalFormatting>
  <conditionalFormatting sqref="CD87">
    <cfRule type="expression" dxfId="1020" priority="3040">
      <formula>$B86="地区計"</formula>
    </cfRule>
  </conditionalFormatting>
  <conditionalFormatting sqref="K88:K126">
    <cfRule type="cellIs" dxfId="1019" priority="3036" operator="greaterThan">
      <formula>J88</formula>
    </cfRule>
  </conditionalFormatting>
  <conditionalFormatting sqref="U88:U126">
    <cfRule type="cellIs" dxfId="1018" priority="3035" operator="greaterThan">
      <formula>T88</formula>
    </cfRule>
  </conditionalFormatting>
  <conditionalFormatting sqref="AY88:AY126 AO88:AO126 AE88:AE126">
    <cfRule type="cellIs" dxfId="1017" priority="3034" operator="greaterThan">
      <formula>AD88</formula>
    </cfRule>
  </conditionalFormatting>
  <conditionalFormatting sqref="B88:B126">
    <cfRule type="cellIs" dxfId="1016" priority="3039" operator="equal">
      <formula>B87</formula>
    </cfRule>
  </conditionalFormatting>
  <conditionalFormatting sqref="B95">
    <cfRule type="cellIs" dxfId="1015" priority="3038" operator="equal">
      <formula>B94</formula>
    </cfRule>
  </conditionalFormatting>
  <conditionalFormatting sqref="B88:CC126">
    <cfRule type="expression" dxfId="1014" priority="3037">
      <formula>$B87="地区計"</formula>
    </cfRule>
  </conditionalFormatting>
  <conditionalFormatting sqref="CC88:CC126 BS88:BS126 BI88:BI126">
    <cfRule type="cellIs" dxfId="1013" priority="3033" operator="greaterThan">
      <formula>BH88</formula>
    </cfRule>
  </conditionalFormatting>
  <conditionalFormatting sqref="CD88:CD126">
    <cfRule type="expression" dxfId="1012" priority="3032">
      <formula>$B87="地区計"</formula>
    </cfRule>
  </conditionalFormatting>
  <conditionalFormatting sqref="K127">
    <cfRule type="cellIs" dxfId="1011" priority="3029" operator="greaterThan">
      <formula>J127</formula>
    </cfRule>
  </conditionalFormatting>
  <conditionalFormatting sqref="U127">
    <cfRule type="cellIs" dxfId="1010" priority="3028" operator="greaterThan">
      <formula>T127</formula>
    </cfRule>
  </conditionalFormatting>
  <conditionalFormatting sqref="AY127 AO127 AE127">
    <cfRule type="cellIs" dxfId="1009" priority="3027" operator="greaterThan">
      <formula>AD127</formula>
    </cfRule>
  </conditionalFormatting>
  <conditionalFormatting sqref="B127">
    <cfRule type="cellIs" dxfId="1008" priority="3031" operator="equal">
      <formula>B126</formula>
    </cfRule>
  </conditionalFormatting>
  <conditionalFormatting sqref="B127:CC127">
    <cfRule type="expression" dxfId="1007" priority="3030">
      <formula>$B126="地区計"</formula>
    </cfRule>
  </conditionalFormatting>
  <conditionalFormatting sqref="CC127 BS127 BI127">
    <cfRule type="cellIs" dxfId="1006" priority="3026" operator="greaterThan">
      <formula>BH127</formula>
    </cfRule>
  </conditionalFormatting>
  <conditionalFormatting sqref="CD127">
    <cfRule type="expression" dxfId="1005" priority="3025">
      <formula>$B126="地区計"</formula>
    </cfRule>
  </conditionalFormatting>
  <conditionalFormatting sqref="K48:K86">
    <cfRule type="cellIs" dxfId="1004" priority="2886" operator="greaterThan">
      <formula>J48</formula>
    </cfRule>
  </conditionalFormatting>
  <conditionalFormatting sqref="U48:U86">
    <cfRule type="cellIs" dxfId="1003" priority="2885" operator="greaterThan">
      <formula>T48</formula>
    </cfRule>
  </conditionalFormatting>
  <conditionalFormatting sqref="AY48:AY86 AO48:AO86 AE48:AE86">
    <cfRule type="cellIs" dxfId="1002" priority="2884" operator="greaterThan">
      <formula>AD48</formula>
    </cfRule>
  </conditionalFormatting>
  <conditionalFormatting sqref="B48:B86">
    <cfRule type="cellIs" dxfId="1001" priority="2889" operator="equal">
      <formula>B47</formula>
    </cfRule>
  </conditionalFormatting>
  <conditionalFormatting sqref="B55">
    <cfRule type="cellIs" dxfId="1000" priority="2888" operator="equal">
      <formula>B54</formula>
    </cfRule>
  </conditionalFormatting>
  <conditionalFormatting sqref="B48:CC86">
    <cfRule type="expression" dxfId="999" priority="2887">
      <formula>$B47="地区計"</formula>
    </cfRule>
  </conditionalFormatting>
  <conditionalFormatting sqref="CC48:CC86 BS48:BS86 BI48:BI86">
    <cfRule type="cellIs" dxfId="998" priority="2883" operator="greaterThan">
      <formula>BH48</formula>
    </cfRule>
  </conditionalFormatting>
  <conditionalFormatting sqref="CD48:CD86">
    <cfRule type="expression" dxfId="997" priority="2882">
      <formula>$B47="地区計"</formula>
    </cfRule>
  </conditionalFormatting>
  <conditionalFormatting sqref="K87">
    <cfRule type="cellIs" dxfId="996" priority="2879" operator="greaterThan">
      <formula>J87</formula>
    </cfRule>
  </conditionalFormatting>
  <conditionalFormatting sqref="U87">
    <cfRule type="cellIs" dxfId="995" priority="2878" operator="greaterThan">
      <formula>T87</formula>
    </cfRule>
  </conditionalFormatting>
  <conditionalFormatting sqref="AY87 AO87 AE87">
    <cfRule type="cellIs" dxfId="994" priority="2877" operator="greaterThan">
      <formula>AD87</formula>
    </cfRule>
  </conditionalFormatting>
  <conditionalFormatting sqref="B87">
    <cfRule type="cellIs" dxfId="993" priority="2881" operator="equal">
      <formula>B86</formula>
    </cfRule>
  </conditionalFormatting>
  <conditionalFormatting sqref="B87:CC87">
    <cfRule type="expression" dxfId="992" priority="2880">
      <formula>$B86="地区計"</formula>
    </cfRule>
  </conditionalFormatting>
  <conditionalFormatting sqref="CC87 BS87 BI87">
    <cfRule type="cellIs" dxfId="991" priority="2876" operator="greaterThan">
      <formula>BH87</formula>
    </cfRule>
  </conditionalFormatting>
  <conditionalFormatting sqref="CD87">
    <cfRule type="expression" dxfId="990" priority="2875">
      <formula>$B86="地区計"</formula>
    </cfRule>
  </conditionalFormatting>
  <conditionalFormatting sqref="K88:K126">
    <cfRule type="cellIs" dxfId="989" priority="2871" operator="greaterThan">
      <formula>J88</formula>
    </cfRule>
  </conditionalFormatting>
  <conditionalFormatting sqref="U88:U126">
    <cfRule type="cellIs" dxfId="988" priority="2870" operator="greaterThan">
      <formula>T88</formula>
    </cfRule>
  </conditionalFormatting>
  <conditionalFormatting sqref="AY88:AY126 AO88:AO126 AE88:AE126">
    <cfRule type="cellIs" dxfId="987" priority="2869" operator="greaterThan">
      <formula>AD88</formula>
    </cfRule>
  </conditionalFormatting>
  <conditionalFormatting sqref="B88:B126">
    <cfRule type="cellIs" dxfId="986" priority="2874" operator="equal">
      <formula>B87</formula>
    </cfRule>
  </conditionalFormatting>
  <conditionalFormatting sqref="B95">
    <cfRule type="cellIs" dxfId="985" priority="2873" operator="equal">
      <formula>B94</formula>
    </cfRule>
  </conditionalFormatting>
  <conditionalFormatting sqref="B88:CC126">
    <cfRule type="expression" dxfId="984" priority="2872">
      <formula>$B87="地区計"</formula>
    </cfRule>
  </conditionalFormatting>
  <conditionalFormatting sqref="CC88:CC126 BS88:BS126 BI88:BI126">
    <cfRule type="cellIs" dxfId="983" priority="2868" operator="greaterThan">
      <formula>BH88</formula>
    </cfRule>
  </conditionalFormatting>
  <conditionalFormatting sqref="CD88:CD126">
    <cfRule type="expression" dxfId="982" priority="2867">
      <formula>$B87="地区計"</formula>
    </cfRule>
  </conditionalFormatting>
  <conditionalFormatting sqref="K127">
    <cfRule type="cellIs" dxfId="981" priority="2864" operator="greaterThan">
      <formula>J127</formula>
    </cfRule>
  </conditionalFormatting>
  <conditionalFormatting sqref="U127">
    <cfRule type="cellIs" dxfId="980" priority="2863" operator="greaterThan">
      <formula>T127</formula>
    </cfRule>
  </conditionalFormatting>
  <conditionalFormatting sqref="AY127 AO127 AE127">
    <cfRule type="cellIs" dxfId="979" priority="2862" operator="greaterThan">
      <formula>AD127</formula>
    </cfRule>
  </conditionalFormatting>
  <conditionalFormatting sqref="B127">
    <cfRule type="cellIs" dxfId="978" priority="2866" operator="equal">
      <formula>B126</formula>
    </cfRule>
  </conditionalFormatting>
  <conditionalFormatting sqref="B127:CC127">
    <cfRule type="expression" dxfId="977" priority="2865">
      <formula>$B126="地区計"</formula>
    </cfRule>
  </conditionalFormatting>
  <conditionalFormatting sqref="CC127 BS127 BI127">
    <cfRule type="cellIs" dxfId="976" priority="2861" operator="greaterThan">
      <formula>BH127</formula>
    </cfRule>
  </conditionalFormatting>
  <conditionalFormatting sqref="CD127">
    <cfRule type="expression" dxfId="975" priority="2860">
      <formula>$B126="地区計"</formula>
    </cfRule>
  </conditionalFormatting>
  <conditionalFormatting sqref="K48:K86">
    <cfRule type="cellIs" dxfId="974" priority="2721" operator="greaterThan">
      <formula>J48</formula>
    </cfRule>
  </conditionalFormatting>
  <conditionalFormatting sqref="U48:U86">
    <cfRule type="cellIs" dxfId="973" priority="2720" operator="greaterThan">
      <formula>T48</formula>
    </cfRule>
  </conditionalFormatting>
  <conditionalFormatting sqref="AY48:AY86 AO48:AO86 AE48:AE86">
    <cfRule type="cellIs" dxfId="972" priority="2719" operator="greaterThan">
      <formula>AD48</formula>
    </cfRule>
  </conditionalFormatting>
  <conditionalFormatting sqref="B48:B86">
    <cfRule type="cellIs" dxfId="971" priority="2724" operator="equal">
      <formula>B47</formula>
    </cfRule>
  </conditionalFormatting>
  <conditionalFormatting sqref="B55">
    <cfRule type="cellIs" dxfId="970" priority="2723" operator="equal">
      <formula>B54</formula>
    </cfRule>
  </conditionalFormatting>
  <conditionalFormatting sqref="B48:CC86">
    <cfRule type="expression" dxfId="969" priority="2722">
      <formula>$B47="地区計"</formula>
    </cfRule>
  </conditionalFormatting>
  <conditionalFormatting sqref="CC48:CC86 BS48:BS86 BI48:BI86">
    <cfRule type="cellIs" dxfId="968" priority="2718" operator="greaterThan">
      <formula>BH48</formula>
    </cfRule>
  </conditionalFormatting>
  <conditionalFormatting sqref="CD48:CD86">
    <cfRule type="expression" dxfId="967" priority="2717">
      <formula>$B47="地区計"</formula>
    </cfRule>
  </conditionalFormatting>
  <conditionalFormatting sqref="K87">
    <cfRule type="cellIs" dxfId="966" priority="2714" operator="greaterThan">
      <formula>J87</formula>
    </cfRule>
  </conditionalFormatting>
  <conditionalFormatting sqref="U87">
    <cfRule type="cellIs" dxfId="965" priority="2713" operator="greaterThan">
      <formula>T87</formula>
    </cfRule>
  </conditionalFormatting>
  <conditionalFormatting sqref="AY87 AO87 AE87">
    <cfRule type="cellIs" dxfId="964" priority="2712" operator="greaterThan">
      <formula>AD87</formula>
    </cfRule>
  </conditionalFormatting>
  <conditionalFormatting sqref="B87">
    <cfRule type="cellIs" dxfId="963" priority="2716" operator="equal">
      <formula>B86</formula>
    </cfRule>
  </conditionalFormatting>
  <conditionalFormatting sqref="B87:CC87">
    <cfRule type="expression" dxfId="962" priority="2715">
      <formula>$B86="地区計"</formula>
    </cfRule>
  </conditionalFormatting>
  <conditionalFormatting sqref="CC87 BS87 BI87">
    <cfRule type="cellIs" dxfId="961" priority="2711" operator="greaterThan">
      <formula>BH87</formula>
    </cfRule>
  </conditionalFormatting>
  <conditionalFormatting sqref="CD87">
    <cfRule type="expression" dxfId="960" priority="2710">
      <formula>$B86="地区計"</formula>
    </cfRule>
  </conditionalFormatting>
  <conditionalFormatting sqref="K88:K126">
    <cfRule type="cellIs" dxfId="959" priority="2706" operator="greaterThan">
      <formula>J88</formula>
    </cfRule>
  </conditionalFormatting>
  <conditionalFormatting sqref="U88:U126">
    <cfRule type="cellIs" dxfId="958" priority="2705" operator="greaterThan">
      <formula>T88</formula>
    </cfRule>
  </conditionalFormatting>
  <conditionalFormatting sqref="AY88:AY126 AO88:AO126 AE88:AE126">
    <cfRule type="cellIs" dxfId="957" priority="2704" operator="greaterThan">
      <formula>AD88</formula>
    </cfRule>
  </conditionalFormatting>
  <conditionalFormatting sqref="B88:B126">
    <cfRule type="cellIs" dxfId="956" priority="2709" operator="equal">
      <formula>B87</formula>
    </cfRule>
  </conditionalFormatting>
  <conditionalFormatting sqref="B95">
    <cfRule type="cellIs" dxfId="955" priority="2708" operator="equal">
      <formula>B94</formula>
    </cfRule>
  </conditionalFormatting>
  <conditionalFormatting sqref="B88:CC126">
    <cfRule type="expression" dxfId="954" priority="2707">
      <formula>$B87="地区計"</formula>
    </cfRule>
  </conditionalFormatting>
  <conditionalFormatting sqref="CC88:CC126 BS88:BS126 BI88:BI126">
    <cfRule type="cellIs" dxfId="953" priority="2703" operator="greaterThan">
      <formula>BH88</formula>
    </cfRule>
  </conditionalFormatting>
  <conditionalFormatting sqref="CD88:CD126">
    <cfRule type="expression" dxfId="952" priority="2702">
      <formula>$B87="地区計"</formula>
    </cfRule>
  </conditionalFormatting>
  <conditionalFormatting sqref="K127">
    <cfRule type="cellIs" dxfId="951" priority="2699" operator="greaterThan">
      <formula>J127</formula>
    </cfRule>
  </conditionalFormatting>
  <conditionalFormatting sqref="U127">
    <cfRule type="cellIs" dxfId="950" priority="2698" operator="greaterThan">
      <formula>T127</formula>
    </cfRule>
  </conditionalFormatting>
  <conditionalFormatting sqref="AY127 AO127 AE127">
    <cfRule type="cellIs" dxfId="949" priority="2697" operator="greaterThan">
      <formula>AD127</formula>
    </cfRule>
  </conditionalFormatting>
  <conditionalFormatting sqref="B127">
    <cfRule type="cellIs" dxfId="948" priority="2701" operator="equal">
      <formula>B126</formula>
    </cfRule>
  </conditionalFormatting>
  <conditionalFormatting sqref="B127:CC127">
    <cfRule type="expression" dxfId="947" priority="2700">
      <formula>$B126="地区計"</formula>
    </cfRule>
  </conditionalFormatting>
  <conditionalFormatting sqref="CC127 BS127 BI127">
    <cfRule type="cellIs" dxfId="946" priority="2696" operator="greaterThan">
      <formula>BH127</formula>
    </cfRule>
  </conditionalFormatting>
  <conditionalFormatting sqref="CD127">
    <cfRule type="expression" dxfId="945" priority="2695">
      <formula>$B126="地区計"</formula>
    </cfRule>
  </conditionalFormatting>
  <conditionalFormatting sqref="K48:K86">
    <cfRule type="cellIs" dxfId="944" priority="2556" operator="greaterThan">
      <formula>J48</formula>
    </cfRule>
  </conditionalFormatting>
  <conditionalFormatting sqref="U48:U86">
    <cfRule type="cellIs" dxfId="943" priority="2555" operator="greaterThan">
      <formula>T48</formula>
    </cfRule>
  </conditionalFormatting>
  <conditionalFormatting sqref="AY48:AY86 AO48:AO86 AE48:AE86">
    <cfRule type="cellIs" dxfId="942" priority="2554" operator="greaterThan">
      <formula>AD48</formula>
    </cfRule>
  </conditionalFormatting>
  <conditionalFormatting sqref="B48:B86">
    <cfRule type="cellIs" dxfId="941" priority="2559" operator="equal">
      <formula>B47</formula>
    </cfRule>
  </conditionalFormatting>
  <conditionalFormatting sqref="B55">
    <cfRule type="cellIs" dxfId="940" priority="2558" operator="equal">
      <formula>B54</formula>
    </cfRule>
  </conditionalFormatting>
  <conditionalFormatting sqref="B48:CC86">
    <cfRule type="expression" dxfId="939" priority="2557">
      <formula>$B47="地区計"</formula>
    </cfRule>
  </conditionalFormatting>
  <conditionalFormatting sqref="CC48:CC86 BS48:BS86 BI48:BI86">
    <cfRule type="cellIs" dxfId="938" priority="2553" operator="greaterThan">
      <formula>BH48</formula>
    </cfRule>
  </conditionalFormatting>
  <conditionalFormatting sqref="CD48:CD86">
    <cfRule type="expression" dxfId="937" priority="2552">
      <formula>$B47="地区計"</formula>
    </cfRule>
  </conditionalFormatting>
  <conditionalFormatting sqref="K87">
    <cfRule type="cellIs" dxfId="936" priority="2549" operator="greaterThan">
      <formula>J87</formula>
    </cfRule>
  </conditionalFormatting>
  <conditionalFormatting sqref="U87">
    <cfRule type="cellIs" dxfId="935" priority="2548" operator="greaterThan">
      <formula>T87</formula>
    </cfRule>
  </conditionalFormatting>
  <conditionalFormatting sqref="AY87 AO87 AE87">
    <cfRule type="cellIs" dxfId="934" priority="2547" operator="greaterThan">
      <formula>AD87</formula>
    </cfRule>
  </conditionalFormatting>
  <conditionalFormatting sqref="B87">
    <cfRule type="cellIs" dxfId="933" priority="2551" operator="equal">
      <formula>B86</formula>
    </cfRule>
  </conditionalFormatting>
  <conditionalFormatting sqref="B87:CC87">
    <cfRule type="expression" dxfId="932" priority="2550">
      <formula>$B86="地区計"</formula>
    </cfRule>
  </conditionalFormatting>
  <conditionalFormatting sqref="CC87 BS87 BI87">
    <cfRule type="cellIs" dxfId="931" priority="2546" operator="greaterThan">
      <formula>BH87</formula>
    </cfRule>
  </conditionalFormatting>
  <conditionalFormatting sqref="CD87">
    <cfRule type="expression" dxfId="930" priority="2545">
      <formula>$B86="地区計"</formula>
    </cfRule>
  </conditionalFormatting>
  <conditionalFormatting sqref="K88:K126">
    <cfRule type="cellIs" dxfId="929" priority="2541" operator="greaterThan">
      <formula>J88</formula>
    </cfRule>
  </conditionalFormatting>
  <conditionalFormatting sqref="U88:U126">
    <cfRule type="cellIs" dxfId="928" priority="2540" operator="greaterThan">
      <formula>T88</formula>
    </cfRule>
  </conditionalFormatting>
  <conditionalFormatting sqref="AY88:AY126 AO88:AO126 AE88:AE126">
    <cfRule type="cellIs" dxfId="927" priority="2539" operator="greaterThan">
      <formula>AD88</formula>
    </cfRule>
  </conditionalFormatting>
  <conditionalFormatting sqref="B88:B126">
    <cfRule type="cellIs" dxfId="926" priority="2544" operator="equal">
      <formula>B87</formula>
    </cfRule>
  </conditionalFormatting>
  <conditionalFormatting sqref="B95">
    <cfRule type="cellIs" dxfId="925" priority="2543" operator="equal">
      <formula>B94</formula>
    </cfRule>
  </conditionalFormatting>
  <conditionalFormatting sqref="B88:CC126">
    <cfRule type="expression" dxfId="924" priority="2542">
      <formula>$B87="地区計"</formula>
    </cfRule>
  </conditionalFormatting>
  <conditionalFormatting sqref="CC88:CC126 BS88:BS126 BI88:BI126">
    <cfRule type="cellIs" dxfId="923" priority="2538" operator="greaterThan">
      <formula>BH88</formula>
    </cfRule>
  </conditionalFormatting>
  <conditionalFormatting sqref="CD88:CD126">
    <cfRule type="expression" dxfId="922" priority="2537">
      <formula>$B87="地区計"</formula>
    </cfRule>
  </conditionalFormatting>
  <conditionalFormatting sqref="K127">
    <cfRule type="cellIs" dxfId="921" priority="2534" operator="greaterThan">
      <formula>J127</formula>
    </cfRule>
  </conditionalFormatting>
  <conditionalFormatting sqref="U127">
    <cfRule type="cellIs" dxfId="920" priority="2533" operator="greaterThan">
      <formula>T127</formula>
    </cfRule>
  </conditionalFormatting>
  <conditionalFormatting sqref="AY127 AO127 AE127">
    <cfRule type="cellIs" dxfId="919" priority="2532" operator="greaterThan">
      <formula>AD127</formula>
    </cfRule>
  </conditionalFormatting>
  <conditionalFormatting sqref="B127">
    <cfRule type="cellIs" dxfId="918" priority="2536" operator="equal">
      <formula>B126</formula>
    </cfRule>
  </conditionalFormatting>
  <conditionalFormatting sqref="B127:CC127">
    <cfRule type="expression" dxfId="917" priority="2535">
      <formula>$B126="地区計"</formula>
    </cfRule>
  </conditionalFormatting>
  <conditionalFormatting sqref="CC127 BS127 BI127">
    <cfRule type="cellIs" dxfId="916" priority="2531" operator="greaterThan">
      <formula>BH127</formula>
    </cfRule>
  </conditionalFormatting>
  <conditionalFormatting sqref="CD127">
    <cfRule type="expression" dxfId="915" priority="2530">
      <formula>$B126="地区計"</formula>
    </cfRule>
  </conditionalFormatting>
  <conditionalFormatting sqref="K48:K86">
    <cfRule type="cellIs" dxfId="914" priority="2511" operator="greaterThan">
      <formula>J48</formula>
    </cfRule>
  </conditionalFormatting>
  <conditionalFormatting sqref="U48:U86">
    <cfRule type="cellIs" dxfId="913" priority="2510" operator="greaterThan">
      <formula>T48</formula>
    </cfRule>
  </conditionalFormatting>
  <conditionalFormatting sqref="AY48:AY86 AO48:AO86 AE48:AE86">
    <cfRule type="cellIs" dxfId="912" priority="2509" operator="greaterThan">
      <formula>AD48</formula>
    </cfRule>
  </conditionalFormatting>
  <conditionalFormatting sqref="B48:B86">
    <cfRule type="cellIs" dxfId="911" priority="2514" operator="equal">
      <formula>B47</formula>
    </cfRule>
  </conditionalFormatting>
  <conditionalFormatting sqref="B55">
    <cfRule type="cellIs" dxfId="910" priority="2513" operator="equal">
      <formula>B54</formula>
    </cfRule>
  </conditionalFormatting>
  <conditionalFormatting sqref="B48:CC86">
    <cfRule type="expression" dxfId="909" priority="2512">
      <formula>$B47="地区計"</formula>
    </cfRule>
  </conditionalFormatting>
  <conditionalFormatting sqref="CC48:CC86 BS48:BS86 BI48:BI86">
    <cfRule type="cellIs" dxfId="908" priority="2508" operator="greaterThan">
      <formula>BH48</formula>
    </cfRule>
  </conditionalFormatting>
  <conditionalFormatting sqref="CD48:CD86">
    <cfRule type="expression" dxfId="907" priority="2507">
      <formula>$B47="地区計"</formula>
    </cfRule>
  </conditionalFormatting>
  <conditionalFormatting sqref="K87">
    <cfRule type="cellIs" dxfId="906" priority="2504" operator="greaterThan">
      <formula>J87</formula>
    </cfRule>
  </conditionalFormatting>
  <conditionalFormatting sqref="U87">
    <cfRule type="cellIs" dxfId="905" priority="2503" operator="greaterThan">
      <formula>T87</formula>
    </cfRule>
  </conditionalFormatting>
  <conditionalFormatting sqref="AY87 AO87 AE87">
    <cfRule type="cellIs" dxfId="904" priority="2502" operator="greaterThan">
      <formula>AD87</formula>
    </cfRule>
  </conditionalFormatting>
  <conditionalFormatting sqref="B87">
    <cfRule type="cellIs" dxfId="903" priority="2506" operator="equal">
      <formula>B86</formula>
    </cfRule>
  </conditionalFormatting>
  <conditionalFormatting sqref="B87:CC87">
    <cfRule type="expression" dxfId="902" priority="2505">
      <formula>$B86="地区計"</formula>
    </cfRule>
  </conditionalFormatting>
  <conditionalFormatting sqref="CC87 BS87 BI87">
    <cfRule type="cellIs" dxfId="901" priority="2501" operator="greaterThan">
      <formula>BH87</formula>
    </cfRule>
  </conditionalFormatting>
  <conditionalFormatting sqref="CD87">
    <cfRule type="expression" dxfId="900" priority="2500">
      <formula>$B86="地区計"</formula>
    </cfRule>
  </conditionalFormatting>
  <conditionalFormatting sqref="K88:K126">
    <cfRule type="cellIs" dxfId="899" priority="2496" operator="greaterThan">
      <formula>J88</formula>
    </cfRule>
  </conditionalFormatting>
  <conditionalFormatting sqref="U88:U126">
    <cfRule type="cellIs" dxfId="898" priority="2495" operator="greaterThan">
      <formula>T88</formula>
    </cfRule>
  </conditionalFormatting>
  <conditionalFormatting sqref="AY88:AY126 AO88:AO126 AE88:AE126">
    <cfRule type="cellIs" dxfId="897" priority="2494" operator="greaterThan">
      <formula>AD88</formula>
    </cfRule>
  </conditionalFormatting>
  <conditionalFormatting sqref="B88:B126">
    <cfRule type="cellIs" dxfId="896" priority="2499" operator="equal">
      <formula>B87</formula>
    </cfRule>
  </conditionalFormatting>
  <conditionalFormatting sqref="B95">
    <cfRule type="cellIs" dxfId="895" priority="2498" operator="equal">
      <formula>B94</formula>
    </cfRule>
  </conditionalFormatting>
  <conditionalFormatting sqref="B88:CC126">
    <cfRule type="expression" dxfId="894" priority="2497">
      <formula>$B87="地区計"</formula>
    </cfRule>
  </conditionalFormatting>
  <conditionalFormatting sqref="CC88:CC126 BS88:BS126 BI88:BI126">
    <cfRule type="cellIs" dxfId="893" priority="2493" operator="greaterThan">
      <formula>BH88</formula>
    </cfRule>
  </conditionalFormatting>
  <conditionalFormatting sqref="CD88:CD126">
    <cfRule type="expression" dxfId="892" priority="2492">
      <formula>$B87="地区計"</formula>
    </cfRule>
  </conditionalFormatting>
  <conditionalFormatting sqref="K127">
    <cfRule type="cellIs" dxfId="891" priority="2489" operator="greaterThan">
      <formula>J127</formula>
    </cfRule>
  </conditionalFormatting>
  <conditionalFormatting sqref="U127">
    <cfRule type="cellIs" dxfId="890" priority="2488" operator="greaterThan">
      <formula>T127</formula>
    </cfRule>
  </conditionalFormatting>
  <conditionalFormatting sqref="AY127 AO127 AE127">
    <cfRule type="cellIs" dxfId="889" priority="2487" operator="greaterThan">
      <formula>AD127</formula>
    </cfRule>
  </conditionalFormatting>
  <conditionalFormatting sqref="B127">
    <cfRule type="cellIs" dxfId="888" priority="2491" operator="equal">
      <formula>B126</formula>
    </cfRule>
  </conditionalFormatting>
  <conditionalFormatting sqref="B127:CC127">
    <cfRule type="expression" dxfId="887" priority="2490">
      <formula>$B126="地区計"</formula>
    </cfRule>
  </conditionalFormatting>
  <conditionalFormatting sqref="CC127 BS127 BI127">
    <cfRule type="cellIs" dxfId="886" priority="2486" operator="greaterThan">
      <formula>BH127</formula>
    </cfRule>
  </conditionalFormatting>
  <conditionalFormatting sqref="CD127">
    <cfRule type="expression" dxfId="885" priority="2485">
      <formula>$B126="地区計"</formula>
    </cfRule>
  </conditionalFormatting>
  <conditionalFormatting sqref="K48:K86">
    <cfRule type="cellIs" dxfId="884" priority="2346" operator="greaterThan">
      <formula>J48</formula>
    </cfRule>
  </conditionalFormatting>
  <conditionalFormatting sqref="U48:U86">
    <cfRule type="cellIs" dxfId="883" priority="2345" operator="greaterThan">
      <formula>T48</formula>
    </cfRule>
  </conditionalFormatting>
  <conditionalFormatting sqref="AY48:AY86 AO48:AO86 AE48:AE86">
    <cfRule type="cellIs" dxfId="882" priority="2344" operator="greaterThan">
      <formula>AD48</formula>
    </cfRule>
  </conditionalFormatting>
  <conditionalFormatting sqref="B48:B86">
    <cfRule type="cellIs" dxfId="881" priority="2349" operator="equal">
      <formula>B47</formula>
    </cfRule>
  </conditionalFormatting>
  <conditionalFormatting sqref="B55">
    <cfRule type="cellIs" dxfId="880" priority="2348" operator="equal">
      <formula>B54</formula>
    </cfRule>
  </conditionalFormatting>
  <conditionalFormatting sqref="B48:CC86">
    <cfRule type="expression" dxfId="879" priority="2347">
      <formula>$B47="地区計"</formula>
    </cfRule>
  </conditionalFormatting>
  <conditionalFormatting sqref="CC48:CC86 BS48:BS86 BI48:BI86">
    <cfRule type="cellIs" dxfId="878" priority="2343" operator="greaterThan">
      <formula>BH48</formula>
    </cfRule>
  </conditionalFormatting>
  <conditionalFormatting sqref="CD48:CD86">
    <cfRule type="expression" dxfId="877" priority="2342">
      <formula>$B47="地区計"</formula>
    </cfRule>
  </conditionalFormatting>
  <conditionalFormatting sqref="K87">
    <cfRule type="cellIs" dxfId="876" priority="2339" operator="greaterThan">
      <formula>J87</formula>
    </cfRule>
  </conditionalFormatting>
  <conditionalFormatting sqref="U87">
    <cfRule type="cellIs" dxfId="875" priority="2338" operator="greaterThan">
      <formula>T87</formula>
    </cfRule>
  </conditionalFormatting>
  <conditionalFormatting sqref="AY87 AO87 AE87">
    <cfRule type="cellIs" dxfId="874" priority="2337" operator="greaterThan">
      <formula>AD87</formula>
    </cfRule>
  </conditionalFormatting>
  <conditionalFormatting sqref="B87">
    <cfRule type="cellIs" dxfId="873" priority="2341" operator="equal">
      <formula>B86</formula>
    </cfRule>
  </conditionalFormatting>
  <conditionalFormatting sqref="B87:CC87">
    <cfRule type="expression" dxfId="872" priority="2340">
      <formula>$B86="地区計"</formula>
    </cfRule>
  </conditionalFormatting>
  <conditionalFormatting sqref="CC87 BS87 BI87">
    <cfRule type="cellIs" dxfId="871" priority="2336" operator="greaterThan">
      <formula>BH87</formula>
    </cfRule>
  </conditionalFormatting>
  <conditionalFormatting sqref="CD87">
    <cfRule type="expression" dxfId="870" priority="2335">
      <formula>$B86="地区計"</formula>
    </cfRule>
  </conditionalFormatting>
  <conditionalFormatting sqref="K88:K126">
    <cfRule type="cellIs" dxfId="869" priority="2331" operator="greaterThan">
      <formula>J88</formula>
    </cfRule>
  </conditionalFormatting>
  <conditionalFormatting sqref="U88:U126">
    <cfRule type="cellIs" dxfId="868" priority="2330" operator="greaterThan">
      <formula>T88</formula>
    </cfRule>
  </conditionalFormatting>
  <conditionalFormatting sqref="AY88:AY126 AO88:AO126 AE88:AE126">
    <cfRule type="cellIs" dxfId="867" priority="2329" operator="greaterThan">
      <formula>AD88</formula>
    </cfRule>
  </conditionalFormatting>
  <conditionalFormatting sqref="B88:B126">
    <cfRule type="cellIs" dxfId="866" priority="2334" operator="equal">
      <formula>B87</formula>
    </cfRule>
  </conditionalFormatting>
  <conditionalFormatting sqref="B95">
    <cfRule type="cellIs" dxfId="865" priority="2333" operator="equal">
      <formula>B94</formula>
    </cfRule>
  </conditionalFormatting>
  <conditionalFormatting sqref="B88:CC126">
    <cfRule type="expression" dxfId="864" priority="2332">
      <formula>$B87="地区計"</formula>
    </cfRule>
  </conditionalFormatting>
  <conditionalFormatting sqref="CC88:CC126 BS88:BS126 BI88:BI126">
    <cfRule type="cellIs" dxfId="863" priority="2328" operator="greaterThan">
      <formula>BH88</formula>
    </cfRule>
  </conditionalFormatting>
  <conditionalFormatting sqref="CD88:CD126">
    <cfRule type="expression" dxfId="862" priority="2327">
      <formula>$B87="地区計"</formula>
    </cfRule>
  </conditionalFormatting>
  <conditionalFormatting sqref="K127">
    <cfRule type="cellIs" dxfId="861" priority="2324" operator="greaterThan">
      <formula>J127</formula>
    </cfRule>
  </conditionalFormatting>
  <conditionalFormatting sqref="U127">
    <cfRule type="cellIs" dxfId="860" priority="2323" operator="greaterThan">
      <formula>T127</formula>
    </cfRule>
  </conditionalFormatting>
  <conditionalFormatting sqref="AY127 AO127 AE127">
    <cfRule type="cellIs" dxfId="859" priority="2322" operator="greaterThan">
      <formula>AD127</formula>
    </cfRule>
  </conditionalFormatting>
  <conditionalFormatting sqref="B127">
    <cfRule type="cellIs" dxfId="858" priority="2326" operator="equal">
      <formula>B126</formula>
    </cfRule>
  </conditionalFormatting>
  <conditionalFormatting sqref="B127:CC127">
    <cfRule type="expression" dxfId="857" priority="2325">
      <formula>$B126="地区計"</formula>
    </cfRule>
  </conditionalFormatting>
  <conditionalFormatting sqref="CC127 BS127 BI127">
    <cfRule type="cellIs" dxfId="856" priority="2321" operator="greaterThan">
      <formula>BH127</formula>
    </cfRule>
  </conditionalFormatting>
  <conditionalFormatting sqref="CD127">
    <cfRule type="expression" dxfId="855" priority="2320">
      <formula>$B126="地区計"</formula>
    </cfRule>
  </conditionalFormatting>
  <conditionalFormatting sqref="K48:K86">
    <cfRule type="cellIs" dxfId="854" priority="2181" operator="greaterThan">
      <formula>J48</formula>
    </cfRule>
  </conditionalFormatting>
  <conditionalFormatting sqref="U48:U86">
    <cfRule type="cellIs" dxfId="853" priority="2180" operator="greaterThan">
      <formula>T48</formula>
    </cfRule>
  </conditionalFormatting>
  <conditionalFormatting sqref="AY48:AY86 AO48:AO86 AE48:AE86">
    <cfRule type="cellIs" dxfId="852" priority="2179" operator="greaterThan">
      <formula>AD48</formula>
    </cfRule>
  </conditionalFormatting>
  <conditionalFormatting sqref="B48:B86">
    <cfRule type="cellIs" dxfId="851" priority="2184" operator="equal">
      <formula>B47</formula>
    </cfRule>
  </conditionalFormatting>
  <conditionalFormatting sqref="B55">
    <cfRule type="cellIs" dxfId="850" priority="2183" operator="equal">
      <formula>B54</formula>
    </cfRule>
  </conditionalFormatting>
  <conditionalFormatting sqref="B48:CC86">
    <cfRule type="expression" dxfId="849" priority="2182">
      <formula>$B47="地区計"</formula>
    </cfRule>
  </conditionalFormatting>
  <conditionalFormatting sqref="CC48:CC86 BS48:BS86 BI48:BI86">
    <cfRule type="cellIs" dxfId="848" priority="2178" operator="greaterThan">
      <formula>BH48</formula>
    </cfRule>
  </conditionalFormatting>
  <conditionalFormatting sqref="CD48:CD86">
    <cfRule type="expression" dxfId="847" priority="2177">
      <formula>$B47="地区計"</formula>
    </cfRule>
  </conditionalFormatting>
  <conditionalFormatting sqref="K87">
    <cfRule type="cellIs" dxfId="846" priority="2174" operator="greaterThan">
      <formula>J87</formula>
    </cfRule>
  </conditionalFormatting>
  <conditionalFormatting sqref="U87">
    <cfRule type="cellIs" dxfId="845" priority="2173" operator="greaterThan">
      <formula>T87</formula>
    </cfRule>
  </conditionalFormatting>
  <conditionalFormatting sqref="AY87 AO87 AE87">
    <cfRule type="cellIs" dxfId="844" priority="2172" operator="greaterThan">
      <formula>AD87</formula>
    </cfRule>
  </conditionalFormatting>
  <conditionalFormatting sqref="B87">
    <cfRule type="cellIs" dxfId="843" priority="2176" operator="equal">
      <formula>B86</formula>
    </cfRule>
  </conditionalFormatting>
  <conditionalFormatting sqref="B87:CC87">
    <cfRule type="expression" dxfId="842" priority="2175">
      <formula>$B86="地区計"</formula>
    </cfRule>
  </conditionalFormatting>
  <conditionalFormatting sqref="CC87 BS87 BI87">
    <cfRule type="cellIs" dxfId="841" priority="2171" operator="greaterThan">
      <formula>BH87</formula>
    </cfRule>
  </conditionalFormatting>
  <conditionalFormatting sqref="CD87">
    <cfRule type="expression" dxfId="840" priority="2170">
      <formula>$B86="地区計"</formula>
    </cfRule>
  </conditionalFormatting>
  <conditionalFormatting sqref="K88:K126">
    <cfRule type="cellIs" dxfId="839" priority="2166" operator="greaterThan">
      <formula>J88</formula>
    </cfRule>
  </conditionalFormatting>
  <conditionalFormatting sqref="U88:U126">
    <cfRule type="cellIs" dxfId="838" priority="2165" operator="greaterThan">
      <formula>T88</formula>
    </cfRule>
  </conditionalFormatting>
  <conditionalFormatting sqref="AY88:AY126 AO88:AO126 AE88:AE126">
    <cfRule type="cellIs" dxfId="837" priority="2164" operator="greaterThan">
      <formula>AD88</formula>
    </cfRule>
  </conditionalFormatting>
  <conditionalFormatting sqref="B88:B126">
    <cfRule type="cellIs" dxfId="836" priority="2169" operator="equal">
      <formula>B87</formula>
    </cfRule>
  </conditionalFormatting>
  <conditionalFormatting sqref="B95">
    <cfRule type="cellIs" dxfId="835" priority="2168" operator="equal">
      <formula>B94</formula>
    </cfRule>
  </conditionalFormatting>
  <conditionalFormatting sqref="B88:CC126">
    <cfRule type="expression" dxfId="834" priority="2167">
      <formula>$B87="地区計"</formula>
    </cfRule>
  </conditionalFormatting>
  <conditionalFormatting sqref="CC88:CC126 BS88:BS126 BI88:BI126">
    <cfRule type="cellIs" dxfId="833" priority="2163" operator="greaterThan">
      <formula>BH88</formula>
    </cfRule>
  </conditionalFormatting>
  <conditionalFormatting sqref="CD88:CD126">
    <cfRule type="expression" dxfId="832" priority="2162">
      <formula>$B87="地区計"</formula>
    </cfRule>
  </conditionalFormatting>
  <conditionalFormatting sqref="K127">
    <cfRule type="cellIs" dxfId="831" priority="2159" operator="greaterThan">
      <formula>J127</formula>
    </cfRule>
  </conditionalFormatting>
  <conditionalFormatting sqref="U127">
    <cfRule type="cellIs" dxfId="830" priority="2158" operator="greaterThan">
      <formula>T127</formula>
    </cfRule>
  </conditionalFormatting>
  <conditionalFormatting sqref="AY127 AO127 AE127">
    <cfRule type="cellIs" dxfId="829" priority="2157" operator="greaterThan">
      <formula>AD127</formula>
    </cfRule>
  </conditionalFormatting>
  <conditionalFormatting sqref="B127">
    <cfRule type="cellIs" dxfId="828" priority="2161" operator="equal">
      <formula>B126</formula>
    </cfRule>
  </conditionalFormatting>
  <conditionalFormatting sqref="B127:CC127">
    <cfRule type="expression" dxfId="827" priority="2160">
      <formula>$B126="地区計"</formula>
    </cfRule>
  </conditionalFormatting>
  <conditionalFormatting sqref="CC127 BS127 BI127">
    <cfRule type="cellIs" dxfId="826" priority="2156" operator="greaterThan">
      <formula>BH127</formula>
    </cfRule>
  </conditionalFormatting>
  <conditionalFormatting sqref="CD127">
    <cfRule type="expression" dxfId="825" priority="2155">
      <formula>$B126="地区計"</formula>
    </cfRule>
  </conditionalFormatting>
  <conditionalFormatting sqref="K48:K86">
    <cfRule type="cellIs" dxfId="824" priority="2016" operator="greaterThan">
      <formula>J48</formula>
    </cfRule>
  </conditionalFormatting>
  <conditionalFormatting sqref="U48:U86">
    <cfRule type="cellIs" dxfId="823" priority="2015" operator="greaterThan">
      <formula>T48</formula>
    </cfRule>
  </conditionalFormatting>
  <conditionalFormatting sqref="AY48:AY86 AO48:AO86 AE48:AE86">
    <cfRule type="cellIs" dxfId="822" priority="2014" operator="greaterThan">
      <formula>AD48</formula>
    </cfRule>
  </conditionalFormatting>
  <conditionalFormatting sqref="B48:B86">
    <cfRule type="cellIs" dxfId="821" priority="2019" operator="equal">
      <formula>B47</formula>
    </cfRule>
  </conditionalFormatting>
  <conditionalFormatting sqref="B55">
    <cfRule type="cellIs" dxfId="820" priority="2018" operator="equal">
      <formula>B54</formula>
    </cfRule>
  </conditionalFormatting>
  <conditionalFormatting sqref="B48:CC86">
    <cfRule type="expression" dxfId="819" priority="2017">
      <formula>$B47="地区計"</formula>
    </cfRule>
  </conditionalFormatting>
  <conditionalFormatting sqref="CC48:CC86 BS48:BS86 BI48:BI86">
    <cfRule type="cellIs" dxfId="818" priority="2013" operator="greaterThan">
      <formula>BH48</formula>
    </cfRule>
  </conditionalFormatting>
  <conditionalFormatting sqref="CD48:CD86">
    <cfRule type="expression" dxfId="817" priority="2012">
      <formula>$B47="地区計"</formula>
    </cfRule>
  </conditionalFormatting>
  <conditionalFormatting sqref="K87">
    <cfRule type="cellIs" dxfId="816" priority="2009" operator="greaterThan">
      <formula>J87</formula>
    </cfRule>
  </conditionalFormatting>
  <conditionalFormatting sqref="U87">
    <cfRule type="cellIs" dxfId="815" priority="2008" operator="greaterThan">
      <formula>T87</formula>
    </cfRule>
  </conditionalFormatting>
  <conditionalFormatting sqref="AY87 AO87 AE87">
    <cfRule type="cellIs" dxfId="814" priority="2007" operator="greaterThan">
      <formula>AD87</formula>
    </cfRule>
  </conditionalFormatting>
  <conditionalFormatting sqref="B87">
    <cfRule type="cellIs" dxfId="813" priority="2011" operator="equal">
      <formula>B86</formula>
    </cfRule>
  </conditionalFormatting>
  <conditionalFormatting sqref="B87:CC87">
    <cfRule type="expression" dxfId="812" priority="2010">
      <formula>$B86="地区計"</formula>
    </cfRule>
  </conditionalFormatting>
  <conditionalFormatting sqref="CC87 BS87 BI87">
    <cfRule type="cellIs" dxfId="811" priority="2006" operator="greaterThan">
      <formula>BH87</formula>
    </cfRule>
  </conditionalFormatting>
  <conditionalFormatting sqref="CD87">
    <cfRule type="expression" dxfId="810" priority="2005">
      <formula>$B86="地区計"</formula>
    </cfRule>
  </conditionalFormatting>
  <conditionalFormatting sqref="K48:K86">
    <cfRule type="cellIs" dxfId="809" priority="2001" operator="greaterThan">
      <formula>J48</formula>
    </cfRule>
  </conditionalFormatting>
  <conditionalFormatting sqref="U48:U86">
    <cfRule type="cellIs" dxfId="808" priority="2000" operator="greaterThan">
      <formula>T48</formula>
    </cfRule>
  </conditionalFormatting>
  <conditionalFormatting sqref="AY48:AY86 AO48:AO86 AE48:AE86">
    <cfRule type="cellIs" dxfId="807" priority="1999" operator="greaterThan">
      <formula>AD48</formula>
    </cfRule>
  </conditionalFormatting>
  <conditionalFormatting sqref="B48:B86">
    <cfRule type="cellIs" dxfId="806" priority="2004" operator="equal">
      <formula>B47</formula>
    </cfRule>
  </conditionalFormatting>
  <conditionalFormatting sqref="B55">
    <cfRule type="cellIs" dxfId="805" priority="2003" operator="equal">
      <formula>B54</formula>
    </cfRule>
  </conditionalFormatting>
  <conditionalFormatting sqref="B48:CC86">
    <cfRule type="expression" dxfId="804" priority="2002">
      <formula>$B47="地区計"</formula>
    </cfRule>
  </conditionalFormatting>
  <conditionalFormatting sqref="CC48:CC86 BS48:BS86 BI48:BI86">
    <cfRule type="cellIs" dxfId="803" priority="1998" operator="greaterThan">
      <formula>BH48</formula>
    </cfRule>
  </conditionalFormatting>
  <conditionalFormatting sqref="CD48:CD86">
    <cfRule type="expression" dxfId="802" priority="1997">
      <formula>$B47="地区計"</formula>
    </cfRule>
  </conditionalFormatting>
  <conditionalFormatting sqref="K87">
    <cfRule type="cellIs" dxfId="801" priority="1994" operator="greaterThan">
      <formula>J87</formula>
    </cfRule>
  </conditionalFormatting>
  <conditionalFormatting sqref="U87">
    <cfRule type="cellIs" dxfId="800" priority="1993" operator="greaterThan">
      <formula>T87</formula>
    </cfRule>
  </conditionalFormatting>
  <conditionalFormatting sqref="AY87 AO87 AE87">
    <cfRule type="cellIs" dxfId="799" priority="1992" operator="greaterThan">
      <formula>AD87</formula>
    </cfRule>
  </conditionalFormatting>
  <conditionalFormatting sqref="B87">
    <cfRule type="cellIs" dxfId="798" priority="1996" operator="equal">
      <formula>B86</formula>
    </cfRule>
  </conditionalFormatting>
  <conditionalFormatting sqref="B87:CC87">
    <cfRule type="expression" dxfId="797" priority="1995">
      <formula>$B86="地区計"</formula>
    </cfRule>
  </conditionalFormatting>
  <conditionalFormatting sqref="CC87 BS87 BI87">
    <cfRule type="cellIs" dxfId="796" priority="1991" operator="greaterThan">
      <formula>BH87</formula>
    </cfRule>
  </conditionalFormatting>
  <conditionalFormatting sqref="CD87">
    <cfRule type="expression" dxfId="795" priority="1990">
      <formula>$B86="地区計"</formula>
    </cfRule>
  </conditionalFormatting>
  <conditionalFormatting sqref="K48:K86">
    <cfRule type="cellIs" dxfId="794" priority="1986" operator="greaterThan">
      <formula>J48</formula>
    </cfRule>
  </conditionalFormatting>
  <conditionalFormatting sqref="U48:U86">
    <cfRule type="cellIs" dxfId="793" priority="1985" operator="greaterThan">
      <formula>T48</formula>
    </cfRule>
  </conditionalFormatting>
  <conditionalFormatting sqref="AY48:AY86 AO48:AO86 AE48:AE86">
    <cfRule type="cellIs" dxfId="792" priority="1984" operator="greaterThan">
      <formula>AD48</formula>
    </cfRule>
  </conditionalFormatting>
  <conditionalFormatting sqref="B48:B86">
    <cfRule type="cellIs" dxfId="791" priority="1989" operator="equal">
      <formula>B47</formula>
    </cfRule>
  </conditionalFormatting>
  <conditionalFormatting sqref="B55">
    <cfRule type="cellIs" dxfId="790" priority="1988" operator="equal">
      <formula>B54</formula>
    </cfRule>
  </conditionalFormatting>
  <conditionalFormatting sqref="B48:CC86">
    <cfRule type="expression" dxfId="789" priority="1987">
      <formula>$B47="地区計"</formula>
    </cfRule>
  </conditionalFormatting>
  <conditionalFormatting sqref="CC48:CC86 BS48:BS86 BI48:BI86">
    <cfRule type="cellIs" dxfId="788" priority="1983" operator="greaterThan">
      <formula>BH48</formula>
    </cfRule>
  </conditionalFormatting>
  <conditionalFormatting sqref="CD48:CD86">
    <cfRule type="expression" dxfId="787" priority="1982">
      <formula>$B47="地区計"</formula>
    </cfRule>
  </conditionalFormatting>
  <conditionalFormatting sqref="K87">
    <cfRule type="cellIs" dxfId="786" priority="1979" operator="greaterThan">
      <formula>J87</formula>
    </cfRule>
  </conditionalFormatting>
  <conditionalFormatting sqref="U87">
    <cfRule type="cellIs" dxfId="785" priority="1978" operator="greaterThan">
      <formula>T87</formula>
    </cfRule>
  </conditionalFormatting>
  <conditionalFormatting sqref="AY87 AO87 AE87">
    <cfRule type="cellIs" dxfId="784" priority="1977" operator="greaterThan">
      <formula>AD87</formula>
    </cfRule>
  </conditionalFormatting>
  <conditionalFormatting sqref="B87">
    <cfRule type="cellIs" dxfId="783" priority="1981" operator="equal">
      <formula>B86</formula>
    </cfRule>
  </conditionalFormatting>
  <conditionalFormatting sqref="B87:CC87">
    <cfRule type="expression" dxfId="782" priority="1980">
      <formula>$B86="地区計"</formula>
    </cfRule>
  </conditionalFormatting>
  <conditionalFormatting sqref="CC87 BS87 BI87">
    <cfRule type="cellIs" dxfId="781" priority="1976" operator="greaterThan">
      <formula>BH87</formula>
    </cfRule>
  </conditionalFormatting>
  <conditionalFormatting sqref="CD87">
    <cfRule type="expression" dxfId="780" priority="1975">
      <formula>$B86="地区計"</formula>
    </cfRule>
  </conditionalFormatting>
  <conditionalFormatting sqref="K88:K126">
    <cfRule type="cellIs" dxfId="779" priority="1971" operator="greaterThan">
      <formula>J88</formula>
    </cfRule>
  </conditionalFormatting>
  <conditionalFormatting sqref="U88:U126">
    <cfRule type="cellIs" dxfId="778" priority="1970" operator="greaterThan">
      <formula>T88</formula>
    </cfRule>
  </conditionalFormatting>
  <conditionalFormatting sqref="AY88:AY126 AO88:AO126 AE88:AE126">
    <cfRule type="cellIs" dxfId="777" priority="1969" operator="greaterThan">
      <formula>AD88</formula>
    </cfRule>
  </conditionalFormatting>
  <conditionalFormatting sqref="B88:B126">
    <cfRule type="cellIs" dxfId="776" priority="1974" operator="equal">
      <formula>B87</formula>
    </cfRule>
  </conditionalFormatting>
  <conditionalFormatting sqref="B95">
    <cfRule type="cellIs" dxfId="775" priority="1973" operator="equal">
      <formula>B94</formula>
    </cfRule>
  </conditionalFormatting>
  <conditionalFormatting sqref="B88:CC126">
    <cfRule type="expression" dxfId="774" priority="1972">
      <formula>$B87="地区計"</formula>
    </cfRule>
  </conditionalFormatting>
  <conditionalFormatting sqref="CC88:CC126 BS88:BS126 BI88:BI126">
    <cfRule type="cellIs" dxfId="773" priority="1968" operator="greaterThan">
      <formula>BH88</formula>
    </cfRule>
  </conditionalFormatting>
  <conditionalFormatting sqref="CD88:CD126">
    <cfRule type="expression" dxfId="772" priority="1967">
      <formula>$B87="地区計"</formula>
    </cfRule>
  </conditionalFormatting>
  <conditionalFormatting sqref="K127">
    <cfRule type="cellIs" dxfId="771" priority="1964" operator="greaterThan">
      <formula>J127</formula>
    </cfRule>
  </conditionalFormatting>
  <conditionalFormatting sqref="U127">
    <cfRule type="cellIs" dxfId="770" priority="1963" operator="greaterThan">
      <formula>T127</formula>
    </cfRule>
  </conditionalFormatting>
  <conditionalFormatting sqref="AY127 AO127 AE127">
    <cfRule type="cellIs" dxfId="769" priority="1962" operator="greaterThan">
      <formula>AD127</formula>
    </cfRule>
  </conditionalFormatting>
  <conditionalFormatting sqref="B127">
    <cfRule type="cellIs" dxfId="768" priority="1966" operator="equal">
      <formula>B126</formula>
    </cfRule>
  </conditionalFormatting>
  <conditionalFormatting sqref="B127:CC127">
    <cfRule type="expression" dxfId="767" priority="1965">
      <formula>$B126="地区計"</formula>
    </cfRule>
  </conditionalFormatting>
  <conditionalFormatting sqref="CC127 BS127 BI127">
    <cfRule type="cellIs" dxfId="766" priority="1961" operator="greaterThan">
      <formula>BH127</formula>
    </cfRule>
  </conditionalFormatting>
  <conditionalFormatting sqref="CD127">
    <cfRule type="expression" dxfId="765" priority="1960">
      <formula>$B126="地区計"</formula>
    </cfRule>
  </conditionalFormatting>
  <conditionalFormatting sqref="K48:K86">
    <cfRule type="cellIs" dxfId="764" priority="1821" operator="greaterThan">
      <formula>J48</formula>
    </cfRule>
  </conditionalFormatting>
  <conditionalFormatting sqref="U48:U86">
    <cfRule type="cellIs" dxfId="763" priority="1820" operator="greaterThan">
      <formula>T48</formula>
    </cfRule>
  </conditionalFormatting>
  <conditionalFormatting sqref="AY48:AY86 AO48:AO86 AE48:AE86">
    <cfRule type="cellIs" dxfId="762" priority="1819" operator="greaterThan">
      <formula>AD48</formula>
    </cfRule>
  </conditionalFormatting>
  <conditionalFormatting sqref="B48:B86">
    <cfRule type="cellIs" dxfId="761" priority="1824" operator="equal">
      <formula>B47</formula>
    </cfRule>
  </conditionalFormatting>
  <conditionalFormatting sqref="B55">
    <cfRule type="cellIs" dxfId="760" priority="1823" operator="equal">
      <formula>B54</formula>
    </cfRule>
  </conditionalFormatting>
  <conditionalFormatting sqref="B48:CC86">
    <cfRule type="expression" dxfId="759" priority="1822">
      <formula>$B47="地区計"</formula>
    </cfRule>
  </conditionalFormatting>
  <conditionalFormatting sqref="CC48:CC86 BS48:BS86 BI48:BI86">
    <cfRule type="cellIs" dxfId="758" priority="1818" operator="greaterThan">
      <formula>BH48</formula>
    </cfRule>
  </conditionalFormatting>
  <conditionalFormatting sqref="CD48:CD86">
    <cfRule type="expression" dxfId="757" priority="1817">
      <formula>$B47="地区計"</formula>
    </cfRule>
  </conditionalFormatting>
  <conditionalFormatting sqref="K87">
    <cfRule type="cellIs" dxfId="756" priority="1814" operator="greaterThan">
      <formula>J87</formula>
    </cfRule>
  </conditionalFormatting>
  <conditionalFormatting sqref="U87">
    <cfRule type="cellIs" dxfId="755" priority="1813" operator="greaterThan">
      <formula>T87</formula>
    </cfRule>
  </conditionalFormatting>
  <conditionalFormatting sqref="AY87 AO87 AE87">
    <cfRule type="cellIs" dxfId="754" priority="1812" operator="greaterThan">
      <formula>AD87</formula>
    </cfRule>
  </conditionalFormatting>
  <conditionalFormatting sqref="B87">
    <cfRule type="cellIs" dxfId="753" priority="1816" operator="equal">
      <formula>B86</formula>
    </cfRule>
  </conditionalFormatting>
  <conditionalFormatting sqref="B87:CC87">
    <cfRule type="expression" dxfId="752" priority="1815">
      <formula>$B86="地区計"</formula>
    </cfRule>
  </conditionalFormatting>
  <conditionalFormatting sqref="CC87 BS87 BI87">
    <cfRule type="cellIs" dxfId="751" priority="1811" operator="greaterThan">
      <formula>BH87</formula>
    </cfRule>
  </conditionalFormatting>
  <conditionalFormatting sqref="CD87">
    <cfRule type="expression" dxfId="750" priority="1810">
      <formula>$B86="地区計"</formula>
    </cfRule>
  </conditionalFormatting>
  <conditionalFormatting sqref="K88:K126">
    <cfRule type="cellIs" dxfId="749" priority="1806" operator="greaterThan">
      <formula>J88</formula>
    </cfRule>
  </conditionalFormatting>
  <conditionalFormatting sqref="U88:U126">
    <cfRule type="cellIs" dxfId="748" priority="1805" operator="greaterThan">
      <formula>T88</formula>
    </cfRule>
  </conditionalFormatting>
  <conditionalFormatting sqref="AY88:AY126 AO88:AO126 AE88:AE126">
    <cfRule type="cellIs" dxfId="747" priority="1804" operator="greaterThan">
      <formula>AD88</formula>
    </cfRule>
  </conditionalFormatting>
  <conditionalFormatting sqref="B88:B126">
    <cfRule type="cellIs" dxfId="746" priority="1809" operator="equal">
      <formula>B87</formula>
    </cfRule>
  </conditionalFormatting>
  <conditionalFormatting sqref="B95">
    <cfRule type="cellIs" dxfId="745" priority="1808" operator="equal">
      <formula>B94</formula>
    </cfRule>
  </conditionalFormatting>
  <conditionalFormatting sqref="B88:CC126">
    <cfRule type="expression" dxfId="744" priority="1807">
      <formula>$B87="地区計"</formula>
    </cfRule>
  </conditionalFormatting>
  <conditionalFormatting sqref="CC88:CC126 BS88:BS126 BI88:BI126">
    <cfRule type="cellIs" dxfId="743" priority="1803" operator="greaterThan">
      <formula>BH88</formula>
    </cfRule>
  </conditionalFormatting>
  <conditionalFormatting sqref="CD88:CD126">
    <cfRule type="expression" dxfId="742" priority="1802">
      <formula>$B87="地区計"</formula>
    </cfRule>
  </conditionalFormatting>
  <conditionalFormatting sqref="K127">
    <cfRule type="cellIs" dxfId="741" priority="1799" operator="greaterThan">
      <formula>J127</formula>
    </cfRule>
  </conditionalFormatting>
  <conditionalFormatting sqref="U127">
    <cfRule type="cellIs" dxfId="740" priority="1798" operator="greaterThan">
      <formula>T127</formula>
    </cfRule>
  </conditionalFormatting>
  <conditionalFormatting sqref="AY127 AO127 AE127">
    <cfRule type="cellIs" dxfId="739" priority="1797" operator="greaterThan">
      <formula>AD127</formula>
    </cfRule>
  </conditionalFormatting>
  <conditionalFormatting sqref="B127">
    <cfRule type="cellIs" dxfId="738" priority="1801" operator="equal">
      <formula>B126</formula>
    </cfRule>
  </conditionalFormatting>
  <conditionalFormatting sqref="B127:CC127">
    <cfRule type="expression" dxfId="737" priority="1800">
      <formula>$B126="地区計"</formula>
    </cfRule>
  </conditionalFormatting>
  <conditionalFormatting sqref="CC127 BS127 BI127">
    <cfRule type="cellIs" dxfId="736" priority="1796" operator="greaterThan">
      <formula>BH127</formula>
    </cfRule>
  </conditionalFormatting>
  <conditionalFormatting sqref="CD127">
    <cfRule type="expression" dxfId="735" priority="1795">
      <formula>$B126="地区計"</formula>
    </cfRule>
  </conditionalFormatting>
  <conditionalFormatting sqref="K48:K86">
    <cfRule type="cellIs" dxfId="734" priority="1656" operator="greaterThan">
      <formula>J48</formula>
    </cfRule>
  </conditionalFormatting>
  <conditionalFormatting sqref="U48:U86">
    <cfRule type="cellIs" dxfId="733" priority="1655" operator="greaterThan">
      <formula>T48</formula>
    </cfRule>
  </conditionalFormatting>
  <conditionalFormatting sqref="AY48:AY86 AO48:AO86 AE48:AE86">
    <cfRule type="cellIs" dxfId="732" priority="1654" operator="greaterThan">
      <formula>AD48</formula>
    </cfRule>
  </conditionalFormatting>
  <conditionalFormatting sqref="B48:B86">
    <cfRule type="cellIs" dxfId="731" priority="1659" operator="equal">
      <formula>B47</formula>
    </cfRule>
  </conditionalFormatting>
  <conditionalFormatting sqref="B55">
    <cfRule type="cellIs" dxfId="730" priority="1658" operator="equal">
      <formula>B54</formula>
    </cfRule>
  </conditionalFormatting>
  <conditionalFormatting sqref="B48:CC86">
    <cfRule type="expression" dxfId="729" priority="1657">
      <formula>$B47="地区計"</formula>
    </cfRule>
  </conditionalFormatting>
  <conditionalFormatting sqref="CC48:CC86 BS48:BS86 BI48:BI86">
    <cfRule type="cellIs" dxfId="728" priority="1653" operator="greaterThan">
      <formula>BH48</formula>
    </cfRule>
  </conditionalFormatting>
  <conditionalFormatting sqref="CD48:CD86">
    <cfRule type="expression" dxfId="727" priority="1652">
      <formula>$B47="地区計"</formula>
    </cfRule>
  </conditionalFormatting>
  <conditionalFormatting sqref="K87">
    <cfRule type="cellIs" dxfId="726" priority="1649" operator="greaterThan">
      <formula>J87</formula>
    </cfRule>
  </conditionalFormatting>
  <conditionalFormatting sqref="U87">
    <cfRule type="cellIs" dxfId="725" priority="1648" operator="greaterThan">
      <formula>T87</formula>
    </cfRule>
  </conditionalFormatting>
  <conditionalFormatting sqref="AY87 AO87 AE87">
    <cfRule type="cellIs" dxfId="724" priority="1647" operator="greaterThan">
      <formula>AD87</formula>
    </cfRule>
  </conditionalFormatting>
  <conditionalFormatting sqref="B87">
    <cfRule type="cellIs" dxfId="723" priority="1651" operator="equal">
      <formula>B86</formula>
    </cfRule>
  </conditionalFormatting>
  <conditionalFormatting sqref="B87:CC87">
    <cfRule type="expression" dxfId="722" priority="1650">
      <formula>$B86="地区計"</formula>
    </cfRule>
  </conditionalFormatting>
  <conditionalFormatting sqref="CC87 BS87 BI87">
    <cfRule type="cellIs" dxfId="721" priority="1646" operator="greaterThan">
      <formula>BH87</formula>
    </cfRule>
  </conditionalFormatting>
  <conditionalFormatting sqref="CD87">
    <cfRule type="expression" dxfId="720" priority="1645">
      <formula>$B86="地区計"</formula>
    </cfRule>
  </conditionalFormatting>
  <conditionalFormatting sqref="K88:K126">
    <cfRule type="cellIs" dxfId="719" priority="1641" operator="greaterThan">
      <formula>J88</formula>
    </cfRule>
  </conditionalFormatting>
  <conditionalFormatting sqref="U88:U126">
    <cfRule type="cellIs" dxfId="718" priority="1640" operator="greaterThan">
      <formula>T88</formula>
    </cfRule>
  </conditionalFormatting>
  <conditionalFormatting sqref="AY88:AY126 AO88:AO126 AE88:AE126">
    <cfRule type="cellIs" dxfId="717" priority="1639" operator="greaterThan">
      <formula>AD88</formula>
    </cfRule>
  </conditionalFormatting>
  <conditionalFormatting sqref="B88:B126">
    <cfRule type="cellIs" dxfId="716" priority="1644" operator="equal">
      <formula>B87</formula>
    </cfRule>
  </conditionalFormatting>
  <conditionalFormatting sqref="B95">
    <cfRule type="cellIs" dxfId="715" priority="1643" operator="equal">
      <formula>B94</formula>
    </cfRule>
  </conditionalFormatting>
  <conditionalFormatting sqref="B88:CC126">
    <cfRule type="expression" dxfId="714" priority="1642">
      <formula>$B87="地区計"</formula>
    </cfRule>
  </conditionalFormatting>
  <conditionalFormatting sqref="CC88:CC126 BS88:BS126 BI88:BI126">
    <cfRule type="cellIs" dxfId="713" priority="1638" operator="greaterThan">
      <formula>BH88</formula>
    </cfRule>
  </conditionalFormatting>
  <conditionalFormatting sqref="CD88:CD126">
    <cfRule type="expression" dxfId="712" priority="1637">
      <formula>$B87="地区計"</formula>
    </cfRule>
  </conditionalFormatting>
  <conditionalFormatting sqref="K127">
    <cfRule type="cellIs" dxfId="711" priority="1634" operator="greaterThan">
      <formula>J127</formula>
    </cfRule>
  </conditionalFormatting>
  <conditionalFormatting sqref="U127">
    <cfRule type="cellIs" dxfId="710" priority="1633" operator="greaterThan">
      <formula>T127</formula>
    </cfRule>
  </conditionalFormatting>
  <conditionalFormatting sqref="AY127 AO127 AE127">
    <cfRule type="cellIs" dxfId="709" priority="1632" operator="greaterThan">
      <formula>AD127</formula>
    </cfRule>
  </conditionalFormatting>
  <conditionalFormatting sqref="B127">
    <cfRule type="cellIs" dxfId="708" priority="1636" operator="equal">
      <formula>B126</formula>
    </cfRule>
  </conditionalFormatting>
  <conditionalFormatting sqref="B127:CC127">
    <cfRule type="expression" dxfId="707" priority="1635">
      <formula>$B126="地区計"</formula>
    </cfRule>
  </conditionalFormatting>
  <conditionalFormatting sqref="CC127 BS127 BI127">
    <cfRule type="cellIs" dxfId="706" priority="1631" operator="greaterThan">
      <formula>BH127</formula>
    </cfRule>
  </conditionalFormatting>
  <conditionalFormatting sqref="CD127">
    <cfRule type="expression" dxfId="705" priority="1630">
      <formula>$B126="地区計"</formula>
    </cfRule>
  </conditionalFormatting>
  <conditionalFormatting sqref="K48:K86">
    <cfRule type="cellIs" dxfId="704" priority="1491" operator="greaterThan">
      <formula>J48</formula>
    </cfRule>
  </conditionalFormatting>
  <conditionalFormatting sqref="U48:U86">
    <cfRule type="cellIs" dxfId="703" priority="1490" operator="greaterThan">
      <formula>T48</formula>
    </cfRule>
  </conditionalFormatting>
  <conditionalFormatting sqref="AY48:AY86 AO48:AO86 AE48:AE86">
    <cfRule type="cellIs" dxfId="702" priority="1489" operator="greaterThan">
      <formula>AD48</formula>
    </cfRule>
  </conditionalFormatting>
  <conditionalFormatting sqref="B48:B86">
    <cfRule type="cellIs" dxfId="701" priority="1494" operator="equal">
      <formula>B47</formula>
    </cfRule>
  </conditionalFormatting>
  <conditionalFormatting sqref="B55">
    <cfRule type="cellIs" dxfId="700" priority="1493" operator="equal">
      <formula>B54</formula>
    </cfRule>
  </conditionalFormatting>
  <conditionalFormatting sqref="B48:CC86">
    <cfRule type="expression" dxfId="699" priority="1492">
      <formula>$B47="地区計"</formula>
    </cfRule>
  </conditionalFormatting>
  <conditionalFormatting sqref="CC48:CC86 BS48:BS86 BI48:BI86">
    <cfRule type="cellIs" dxfId="698" priority="1488" operator="greaterThan">
      <formula>BH48</formula>
    </cfRule>
  </conditionalFormatting>
  <conditionalFormatting sqref="CD48:CD86">
    <cfRule type="expression" dxfId="697" priority="1487">
      <formula>$B47="地区計"</formula>
    </cfRule>
  </conditionalFormatting>
  <conditionalFormatting sqref="K87">
    <cfRule type="cellIs" dxfId="696" priority="1484" operator="greaterThan">
      <formula>J87</formula>
    </cfRule>
  </conditionalFormatting>
  <conditionalFormatting sqref="U87">
    <cfRule type="cellIs" dxfId="695" priority="1483" operator="greaterThan">
      <formula>T87</formula>
    </cfRule>
  </conditionalFormatting>
  <conditionalFormatting sqref="AY87 AO87 AE87">
    <cfRule type="cellIs" dxfId="694" priority="1482" operator="greaterThan">
      <formula>AD87</formula>
    </cfRule>
  </conditionalFormatting>
  <conditionalFormatting sqref="B87">
    <cfRule type="cellIs" dxfId="693" priority="1486" operator="equal">
      <formula>B86</formula>
    </cfRule>
  </conditionalFormatting>
  <conditionalFormatting sqref="B87:CC87">
    <cfRule type="expression" dxfId="692" priority="1485">
      <formula>$B86="地区計"</formula>
    </cfRule>
  </conditionalFormatting>
  <conditionalFormatting sqref="CC87 BS87 BI87">
    <cfRule type="cellIs" dxfId="691" priority="1481" operator="greaterThan">
      <formula>BH87</formula>
    </cfRule>
  </conditionalFormatting>
  <conditionalFormatting sqref="CD87">
    <cfRule type="expression" dxfId="690" priority="1480">
      <formula>$B86="地区計"</formula>
    </cfRule>
  </conditionalFormatting>
  <conditionalFormatting sqref="K88:K126">
    <cfRule type="cellIs" dxfId="689" priority="1476" operator="greaterThan">
      <formula>J88</formula>
    </cfRule>
  </conditionalFormatting>
  <conditionalFormatting sqref="U88:U126">
    <cfRule type="cellIs" dxfId="688" priority="1475" operator="greaterThan">
      <formula>T88</formula>
    </cfRule>
  </conditionalFormatting>
  <conditionalFormatting sqref="AY88:AY126 AO88:AO126 AE88:AE126">
    <cfRule type="cellIs" dxfId="687" priority="1474" operator="greaterThan">
      <formula>AD88</formula>
    </cfRule>
  </conditionalFormatting>
  <conditionalFormatting sqref="B88:B126">
    <cfRule type="cellIs" dxfId="686" priority="1479" operator="equal">
      <formula>B87</formula>
    </cfRule>
  </conditionalFormatting>
  <conditionalFormatting sqref="B95">
    <cfRule type="cellIs" dxfId="685" priority="1478" operator="equal">
      <formula>B94</formula>
    </cfRule>
  </conditionalFormatting>
  <conditionalFormatting sqref="B88:CC126">
    <cfRule type="expression" dxfId="684" priority="1477">
      <formula>$B87="地区計"</formula>
    </cfRule>
  </conditionalFormatting>
  <conditionalFormatting sqref="CC88:CC126 BS88:BS126 BI88:BI126">
    <cfRule type="cellIs" dxfId="683" priority="1473" operator="greaterThan">
      <formula>BH88</formula>
    </cfRule>
  </conditionalFormatting>
  <conditionalFormatting sqref="CD88:CD126">
    <cfRule type="expression" dxfId="682" priority="1472">
      <formula>$B87="地区計"</formula>
    </cfRule>
  </conditionalFormatting>
  <conditionalFormatting sqref="K127">
    <cfRule type="cellIs" dxfId="681" priority="1469" operator="greaterThan">
      <formula>J127</formula>
    </cfRule>
  </conditionalFormatting>
  <conditionalFormatting sqref="U127">
    <cfRule type="cellIs" dxfId="680" priority="1468" operator="greaterThan">
      <formula>T127</formula>
    </cfRule>
  </conditionalFormatting>
  <conditionalFormatting sqref="AY127 AO127 AE127">
    <cfRule type="cellIs" dxfId="679" priority="1467" operator="greaterThan">
      <formula>AD127</formula>
    </cfRule>
  </conditionalFormatting>
  <conditionalFormatting sqref="B127">
    <cfRule type="cellIs" dxfId="678" priority="1471" operator="equal">
      <formula>B126</formula>
    </cfRule>
  </conditionalFormatting>
  <conditionalFormatting sqref="B127:CC127">
    <cfRule type="expression" dxfId="677" priority="1470">
      <formula>$B126="地区計"</formula>
    </cfRule>
  </conditionalFormatting>
  <conditionalFormatting sqref="CC127 BS127 BI127">
    <cfRule type="cellIs" dxfId="676" priority="1466" operator="greaterThan">
      <formula>BH127</formula>
    </cfRule>
  </conditionalFormatting>
  <conditionalFormatting sqref="CD127">
    <cfRule type="expression" dxfId="675" priority="1465">
      <formula>$B126="地区計"</formula>
    </cfRule>
  </conditionalFormatting>
  <conditionalFormatting sqref="K48:K86">
    <cfRule type="cellIs" dxfId="674" priority="1326" operator="greaterThan">
      <formula>J48</formula>
    </cfRule>
  </conditionalFormatting>
  <conditionalFormatting sqref="U48:U86">
    <cfRule type="cellIs" dxfId="673" priority="1325" operator="greaterThan">
      <formula>T48</formula>
    </cfRule>
  </conditionalFormatting>
  <conditionalFormatting sqref="AY48:AY86 AO48:AO86 AE48:AE86">
    <cfRule type="cellIs" dxfId="672" priority="1324" operator="greaterThan">
      <formula>AD48</formula>
    </cfRule>
  </conditionalFormatting>
  <conditionalFormatting sqref="B48:B86">
    <cfRule type="cellIs" dxfId="671" priority="1329" operator="equal">
      <formula>B47</formula>
    </cfRule>
  </conditionalFormatting>
  <conditionalFormatting sqref="B55">
    <cfRule type="cellIs" dxfId="670" priority="1328" operator="equal">
      <formula>B54</formula>
    </cfRule>
  </conditionalFormatting>
  <conditionalFormatting sqref="B48:CC86">
    <cfRule type="expression" dxfId="669" priority="1327">
      <formula>$B47="地区計"</formula>
    </cfRule>
  </conditionalFormatting>
  <conditionalFormatting sqref="CC48:CC86 BS48:BS86 BI48:BI86">
    <cfRule type="cellIs" dxfId="668" priority="1323" operator="greaterThan">
      <formula>BH48</formula>
    </cfRule>
  </conditionalFormatting>
  <conditionalFormatting sqref="CD48:CD86">
    <cfRule type="expression" dxfId="667" priority="1322">
      <formula>$B47="地区計"</formula>
    </cfRule>
  </conditionalFormatting>
  <conditionalFormatting sqref="K87">
    <cfRule type="cellIs" dxfId="666" priority="1319" operator="greaterThan">
      <formula>J87</formula>
    </cfRule>
  </conditionalFormatting>
  <conditionalFormatting sqref="U87">
    <cfRule type="cellIs" dxfId="665" priority="1318" operator="greaterThan">
      <formula>T87</formula>
    </cfRule>
  </conditionalFormatting>
  <conditionalFormatting sqref="AY87 AO87 AE87">
    <cfRule type="cellIs" dxfId="664" priority="1317" operator="greaterThan">
      <formula>AD87</formula>
    </cfRule>
  </conditionalFormatting>
  <conditionalFormatting sqref="B87">
    <cfRule type="cellIs" dxfId="663" priority="1321" operator="equal">
      <formula>B86</formula>
    </cfRule>
  </conditionalFormatting>
  <conditionalFormatting sqref="B87:CC87">
    <cfRule type="expression" dxfId="662" priority="1320">
      <formula>$B86="地区計"</formula>
    </cfRule>
  </conditionalFormatting>
  <conditionalFormatting sqref="CC87 BS87 BI87">
    <cfRule type="cellIs" dxfId="661" priority="1316" operator="greaterThan">
      <formula>BH87</formula>
    </cfRule>
  </conditionalFormatting>
  <conditionalFormatting sqref="CD87">
    <cfRule type="expression" dxfId="660" priority="1315">
      <formula>$B86="地区計"</formula>
    </cfRule>
  </conditionalFormatting>
  <conditionalFormatting sqref="K88:K126">
    <cfRule type="cellIs" dxfId="659" priority="1311" operator="greaterThan">
      <formula>J88</formula>
    </cfRule>
  </conditionalFormatting>
  <conditionalFormatting sqref="U88:U126">
    <cfRule type="cellIs" dxfId="658" priority="1310" operator="greaterThan">
      <formula>T88</formula>
    </cfRule>
  </conditionalFormatting>
  <conditionalFormatting sqref="AY88:AY126 AO88:AO126 AE88:AE126">
    <cfRule type="cellIs" dxfId="657" priority="1309" operator="greaterThan">
      <formula>AD88</formula>
    </cfRule>
  </conditionalFormatting>
  <conditionalFormatting sqref="B88:B126">
    <cfRule type="cellIs" dxfId="656" priority="1314" operator="equal">
      <formula>B87</formula>
    </cfRule>
  </conditionalFormatting>
  <conditionalFormatting sqref="B95">
    <cfRule type="cellIs" dxfId="655" priority="1313" operator="equal">
      <formula>B94</formula>
    </cfRule>
  </conditionalFormatting>
  <conditionalFormatting sqref="B88:CC126">
    <cfRule type="expression" dxfId="654" priority="1312">
      <formula>$B87="地区計"</formula>
    </cfRule>
  </conditionalFormatting>
  <conditionalFormatting sqref="CC88:CC126 BS88:BS126 BI88:BI126">
    <cfRule type="cellIs" dxfId="653" priority="1308" operator="greaterThan">
      <formula>BH88</formula>
    </cfRule>
  </conditionalFormatting>
  <conditionalFormatting sqref="CD88:CD126">
    <cfRule type="expression" dxfId="652" priority="1307">
      <formula>$B87="地区計"</formula>
    </cfRule>
  </conditionalFormatting>
  <conditionalFormatting sqref="K127">
    <cfRule type="cellIs" dxfId="651" priority="1304" operator="greaterThan">
      <formula>J127</formula>
    </cfRule>
  </conditionalFormatting>
  <conditionalFormatting sqref="U127">
    <cfRule type="cellIs" dxfId="650" priority="1303" operator="greaterThan">
      <formula>T127</formula>
    </cfRule>
  </conditionalFormatting>
  <conditionalFormatting sqref="AY127 AO127 AE127">
    <cfRule type="cellIs" dxfId="649" priority="1302" operator="greaterThan">
      <formula>AD127</formula>
    </cfRule>
  </conditionalFormatting>
  <conditionalFormatting sqref="B127">
    <cfRule type="cellIs" dxfId="648" priority="1306" operator="equal">
      <formula>B126</formula>
    </cfRule>
  </conditionalFormatting>
  <conditionalFormatting sqref="B127:CC127">
    <cfRule type="expression" dxfId="647" priority="1305">
      <formula>$B126="地区計"</formula>
    </cfRule>
  </conditionalFormatting>
  <conditionalFormatting sqref="CC127 BS127 BI127">
    <cfRule type="cellIs" dxfId="646" priority="1301" operator="greaterThan">
      <formula>BH127</formula>
    </cfRule>
  </conditionalFormatting>
  <conditionalFormatting sqref="CD127">
    <cfRule type="expression" dxfId="645" priority="1300">
      <formula>$B126="地区計"</formula>
    </cfRule>
  </conditionalFormatting>
  <conditionalFormatting sqref="K48:K86">
    <cfRule type="cellIs" dxfId="644" priority="1161" operator="greaterThan">
      <formula>J48</formula>
    </cfRule>
  </conditionalFormatting>
  <conditionalFormatting sqref="U48:U86">
    <cfRule type="cellIs" dxfId="643" priority="1160" operator="greaterThan">
      <formula>T48</formula>
    </cfRule>
  </conditionalFormatting>
  <conditionalFormatting sqref="AY48:AY86 AO48:AO86 AE48:AE86">
    <cfRule type="cellIs" dxfId="642" priority="1159" operator="greaterThan">
      <formula>AD48</formula>
    </cfRule>
  </conditionalFormatting>
  <conditionalFormatting sqref="B48:B86">
    <cfRule type="cellIs" dxfId="641" priority="1164" operator="equal">
      <formula>B47</formula>
    </cfRule>
  </conditionalFormatting>
  <conditionalFormatting sqref="B55">
    <cfRule type="cellIs" dxfId="640" priority="1163" operator="equal">
      <formula>B54</formula>
    </cfRule>
  </conditionalFormatting>
  <conditionalFormatting sqref="B48:CC86">
    <cfRule type="expression" dxfId="639" priority="1162">
      <formula>$B47="地区計"</formula>
    </cfRule>
  </conditionalFormatting>
  <conditionalFormatting sqref="CC48:CC86 BS48:BS86 BI48:BI86">
    <cfRule type="cellIs" dxfId="638" priority="1158" operator="greaterThan">
      <formula>BH48</formula>
    </cfRule>
  </conditionalFormatting>
  <conditionalFormatting sqref="CD48:CD86">
    <cfRule type="expression" dxfId="637" priority="1157">
      <formula>$B47="地区計"</formula>
    </cfRule>
  </conditionalFormatting>
  <conditionalFormatting sqref="K87">
    <cfRule type="cellIs" dxfId="636" priority="1154" operator="greaterThan">
      <formula>J87</formula>
    </cfRule>
  </conditionalFormatting>
  <conditionalFormatting sqref="U87">
    <cfRule type="cellIs" dxfId="635" priority="1153" operator="greaterThan">
      <formula>T87</formula>
    </cfRule>
  </conditionalFormatting>
  <conditionalFormatting sqref="AY87 AO87 AE87">
    <cfRule type="cellIs" dxfId="634" priority="1152" operator="greaterThan">
      <formula>AD87</formula>
    </cfRule>
  </conditionalFormatting>
  <conditionalFormatting sqref="B87">
    <cfRule type="cellIs" dxfId="633" priority="1156" operator="equal">
      <formula>B86</formula>
    </cfRule>
  </conditionalFormatting>
  <conditionalFormatting sqref="B87:CC87">
    <cfRule type="expression" dxfId="632" priority="1155">
      <formula>$B86="地区計"</formula>
    </cfRule>
  </conditionalFormatting>
  <conditionalFormatting sqref="CC87 BS87 BI87">
    <cfRule type="cellIs" dxfId="631" priority="1151" operator="greaterThan">
      <formula>BH87</formula>
    </cfRule>
  </conditionalFormatting>
  <conditionalFormatting sqref="CD87">
    <cfRule type="expression" dxfId="630" priority="1150">
      <formula>$B86="地区計"</formula>
    </cfRule>
  </conditionalFormatting>
  <conditionalFormatting sqref="K88:K126">
    <cfRule type="cellIs" dxfId="629" priority="1146" operator="greaterThan">
      <formula>J88</formula>
    </cfRule>
  </conditionalFormatting>
  <conditionalFormatting sqref="U88:U126">
    <cfRule type="cellIs" dxfId="628" priority="1145" operator="greaterThan">
      <formula>T88</formula>
    </cfRule>
  </conditionalFormatting>
  <conditionalFormatting sqref="AY88:AY126 AO88:AO126 AE88:AE126">
    <cfRule type="cellIs" dxfId="627" priority="1144" operator="greaterThan">
      <formula>AD88</formula>
    </cfRule>
  </conditionalFormatting>
  <conditionalFormatting sqref="B88:B126">
    <cfRule type="cellIs" dxfId="626" priority="1149" operator="equal">
      <formula>B87</formula>
    </cfRule>
  </conditionalFormatting>
  <conditionalFormatting sqref="B95">
    <cfRule type="cellIs" dxfId="625" priority="1148" operator="equal">
      <formula>B94</formula>
    </cfRule>
  </conditionalFormatting>
  <conditionalFormatting sqref="B88:CC126">
    <cfRule type="expression" dxfId="624" priority="1147">
      <formula>$B87="地区計"</formula>
    </cfRule>
  </conditionalFormatting>
  <conditionalFormatting sqref="CC88:CC126 BS88:BS126 BI88:BI126">
    <cfRule type="cellIs" dxfId="623" priority="1143" operator="greaterThan">
      <formula>BH88</formula>
    </cfRule>
  </conditionalFormatting>
  <conditionalFormatting sqref="CD88:CD126">
    <cfRule type="expression" dxfId="622" priority="1142">
      <formula>$B87="地区計"</formula>
    </cfRule>
  </conditionalFormatting>
  <conditionalFormatting sqref="K127">
    <cfRule type="cellIs" dxfId="621" priority="1139" operator="greaterThan">
      <formula>J127</formula>
    </cfRule>
  </conditionalFormatting>
  <conditionalFormatting sqref="U127">
    <cfRule type="cellIs" dxfId="620" priority="1138" operator="greaterThan">
      <formula>T127</formula>
    </cfRule>
  </conditionalFormatting>
  <conditionalFormatting sqref="AY127 AO127 AE127">
    <cfRule type="cellIs" dxfId="619" priority="1137" operator="greaterThan">
      <formula>AD127</formula>
    </cfRule>
  </conditionalFormatting>
  <conditionalFormatting sqref="B127">
    <cfRule type="cellIs" dxfId="618" priority="1141" operator="equal">
      <formula>B126</formula>
    </cfRule>
  </conditionalFormatting>
  <conditionalFormatting sqref="B127:CC127">
    <cfRule type="expression" dxfId="617" priority="1140">
      <formula>$B126="地区計"</formula>
    </cfRule>
  </conditionalFormatting>
  <conditionalFormatting sqref="CC127 BS127 BI127">
    <cfRule type="cellIs" dxfId="616" priority="1136" operator="greaterThan">
      <formula>BH127</formula>
    </cfRule>
  </conditionalFormatting>
  <conditionalFormatting sqref="CD127">
    <cfRule type="expression" dxfId="615" priority="1135">
      <formula>$B126="地区計"</formula>
    </cfRule>
  </conditionalFormatting>
  <conditionalFormatting sqref="K48:K86">
    <cfRule type="cellIs" dxfId="614" priority="996" operator="greaterThan">
      <formula>J48</formula>
    </cfRule>
  </conditionalFormatting>
  <conditionalFormatting sqref="U48:U86">
    <cfRule type="cellIs" dxfId="613" priority="995" operator="greaterThan">
      <formula>T48</formula>
    </cfRule>
  </conditionalFormatting>
  <conditionalFormatting sqref="AY48:AY86 AO48:AO86 AE48:AE86">
    <cfRule type="cellIs" dxfId="612" priority="994" operator="greaterThan">
      <formula>AD48</formula>
    </cfRule>
  </conditionalFormatting>
  <conditionalFormatting sqref="B48:B86">
    <cfRule type="cellIs" dxfId="611" priority="999" operator="equal">
      <formula>B47</formula>
    </cfRule>
  </conditionalFormatting>
  <conditionalFormatting sqref="B55">
    <cfRule type="cellIs" dxfId="610" priority="998" operator="equal">
      <formula>B54</formula>
    </cfRule>
  </conditionalFormatting>
  <conditionalFormatting sqref="B48:CC86">
    <cfRule type="expression" dxfId="609" priority="997">
      <formula>$B47="地区計"</formula>
    </cfRule>
  </conditionalFormatting>
  <conditionalFormatting sqref="CC48:CC86 BS48:BS86 BI48:BI86">
    <cfRule type="cellIs" dxfId="608" priority="993" operator="greaterThan">
      <formula>BH48</formula>
    </cfRule>
  </conditionalFormatting>
  <conditionalFormatting sqref="CD48:CD86">
    <cfRule type="expression" dxfId="607" priority="992">
      <formula>$B47="地区計"</formula>
    </cfRule>
  </conditionalFormatting>
  <conditionalFormatting sqref="K87">
    <cfRule type="cellIs" dxfId="606" priority="989" operator="greaterThan">
      <formula>J87</formula>
    </cfRule>
  </conditionalFormatting>
  <conditionalFormatting sqref="U87">
    <cfRule type="cellIs" dxfId="605" priority="988" operator="greaterThan">
      <formula>T87</formula>
    </cfRule>
  </conditionalFormatting>
  <conditionalFormatting sqref="AY87 AO87 AE87">
    <cfRule type="cellIs" dxfId="604" priority="987" operator="greaterThan">
      <formula>AD87</formula>
    </cfRule>
  </conditionalFormatting>
  <conditionalFormatting sqref="B87">
    <cfRule type="cellIs" dxfId="603" priority="991" operator="equal">
      <formula>B86</formula>
    </cfRule>
  </conditionalFormatting>
  <conditionalFormatting sqref="B87:CC87">
    <cfRule type="expression" dxfId="602" priority="990">
      <formula>$B86="地区計"</formula>
    </cfRule>
  </conditionalFormatting>
  <conditionalFormatting sqref="CC87 BS87 BI87">
    <cfRule type="cellIs" dxfId="601" priority="986" operator="greaterThan">
      <formula>BH87</formula>
    </cfRule>
  </conditionalFormatting>
  <conditionalFormatting sqref="CD87">
    <cfRule type="expression" dxfId="600" priority="985">
      <formula>$B86="地区計"</formula>
    </cfRule>
  </conditionalFormatting>
  <conditionalFormatting sqref="K88:K126">
    <cfRule type="cellIs" dxfId="599" priority="981" operator="greaterThan">
      <formula>J88</formula>
    </cfRule>
  </conditionalFormatting>
  <conditionalFormatting sqref="U88:U126">
    <cfRule type="cellIs" dxfId="598" priority="980" operator="greaterThan">
      <formula>T88</formula>
    </cfRule>
  </conditionalFormatting>
  <conditionalFormatting sqref="AY88:AY126 AO88:AO126 AE88:AE126">
    <cfRule type="cellIs" dxfId="597" priority="979" operator="greaterThan">
      <formula>AD88</formula>
    </cfRule>
  </conditionalFormatting>
  <conditionalFormatting sqref="B88:B126">
    <cfRule type="cellIs" dxfId="596" priority="984" operator="equal">
      <formula>B87</formula>
    </cfRule>
  </conditionalFormatting>
  <conditionalFormatting sqref="B95">
    <cfRule type="cellIs" dxfId="595" priority="983" operator="equal">
      <formula>B94</formula>
    </cfRule>
  </conditionalFormatting>
  <conditionalFormatting sqref="B88:CC126">
    <cfRule type="expression" dxfId="594" priority="982">
      <formula>$B87="地区計"</formula>
    </cfRule>
  </conditionalFormatting>
  <conditionalFormatting sqref="CC88:CC126 BS88:BS126 BI88:BI126">
    <cfRule type="cellIs" dxfId="593" priority="978" operator="greaterThan">
      <formula>BH88</formula>
    </cfRule>
  </conditionalFormatting>
  <conditionalFormatting sqref="CD88:CD126">
    <cfRule type="expression" dxfId="592" priority="977">
      <formula>$B87="地区計"</formula>
    </cfRule>
  </conditionalFormatting>
  <conditionalFormatting sqref="K127">
    <cfRule type="cellIs" dxfId="591" priority="974" operator="greaterThan">
      <formula>J127</formula>
    </cfRule>
  </conditionalFormatting>
  <conditionalFormatting sqref="U127">
    <cfRule type="cellIs" dxfId="590" priority="973" operator="greaterThan">
      <formula>T127</formula>
    </cfRule>
  </conditionalFormatting>
  <conditionalFormatting sqref="AY127 AO127 AE127">
    <cfRule type="cellIs" dxfId="589" priority="972" operator="greaterThan">
      <formula>AD127</formula>
    </cfRule>
  </conditionalFormatting>
  <conditionalFormatting sqref="B127">
    <cfRule type="cellIs" dxfId="588" priority="976" operator="equal">
      <formula>B126</formula>
    </cfRule>
  </conditionalFormatting>
  <conditionalFormatting sqref="B127:CC127">
    <cfRule type="expression" dxfId="587" priority="975">
      <formula>$B126="地区計"</formula>
    </cfRule>
  </conditionalFormatting>
  <conditionalFormatting sqref="CC127 BS127 BI127">
    <cfRule type="cellIs" dxfId="586" priority="971" operator="greaterThan">
      <formula>BH127</formula>
    </cfRule>
  </conditionalFormatting>
  <conditionalFormatting sqref="CD127">
    <cfRule type="expression" dxfId="585" priority="970">
      <formula>$B126="地区計"</formula>
    </cfRule>
  </conditionalFormatting>
  <conditionalFormatting sqref="K48:K86">
    <cfRule type="cellIs" dxfId="584" priority="831" operator="greaterThan">
      <formula>J48</formula>
    </cfRule>
  </conditionalFormatting>
  <conditionalFormatting sqref="U48:U86">
    <cfRule type="cellIs" dxfId="583" priority="830" operator="greaterThan">
      <formula>T48</formula>
    </cfRule>
  </conditionalFormatting>
  <conditionalFormatting sqref="AY48:AY86 AO48:AO86 AE48:AE86">
    <cfRule type="cellIs" dxfId="582" priority="829" operator="greaterThan">
      <formula>AD48</formula>
    </cfRule>
  </conditionalFormatting>
  <conditionalFormatting sqref="B48:B86">
    <cfRule type="cellIs" dxfId="581" priority="834" operator="equal">
      <formula>B47</formula>
    </cfRule>
  </conditionalFormatting>
  <conditionalFormatting sqref="B55">
    <cfRule type="cellIs" dxfId="580" priority="833" operator="equal">
      <formula>B54</formula>
    </cfRule>
  </conditionalFormatting>
  <conditionalFormatting sqref="B48:CC86">
    <cfRule type="expression" dxfId="579" priority="832">
      <formula>$B47="地区計"</formula>
    </cfRule>
  </conditionalFormatting>
  <conditionalFormatting sqref="CC48:CC86 BS48:BS86 BI48:BI86">
    <cfRule type="cellIs" dxfId="578" priority="828" operator="greaterThan">
      <formula>BH48</formula>
    </cfRule>
  </conditionalFormatting>
  <conditionalFormatting sqref="CD48:CD86">
    <cfRule type="expression" dxfId="577" priority="827">
      <formula>$B47="地区計"</formula>
    </cfRule>
  </conditionalFormatting>
  <conditionalFormatting sqref="K87">
    <cfRule type="cellIs" dxfId="576" priority="824" operator="greaterThan">
      <formula>J87</formula>
    </cfRule>
  </conditionalFormatting>
  <conditionalFormatting sqref="U87">
    <cfRule type="cellIs" dxfId="575" priority="823" operator="greaterThan">
      <formula>T87</formula>
    </cfRule>
  </conditionalFormatting>
  <conditionalFormatting sqref="AY87 AO87 AE87">
    <cfRule type="cellIs" dxfId="574" priority="822" operator="greaterThan">
      <formula>AD87</formula>
    </cfRule>
  </conditionalFormatting>
  <conditionalFormatting sqref="B87">
    <cfRule type="cellIs" dxfId="573" priority="826" operator="equal">
      <formula>B86</formula>
    </cfRule>
  </conditionalFormatting>
  <conditionalFormatting sqref="B87:CC87">
    <cfRule type="expression" dxfId="572" priority="825">
      <formula>$B86="地区計"</formula>
    </cfRule>
  </conditionalFormatting>
  <conditionalFormatting sqref="CC87 BS87 BI87">
    <cfRule type="cellIs" dxfId="571" priority="821" operator="greaterThan">
      <formula>BH87</formula>
    </cfRule>
  </conditionalFormatting>
  <conditionalFormatting sqref="CD87">
    <cfRule type="expression" dxfId="570" priority="820">
      <formula>$B86="地区計"</formula>
    </cfRule>
  </conditionalFormatting>
  <conditionalFormatting sqref="K88:K126">
    <cfRule type="cellIs" dxfId="569" priority="816" operator="greaterThan">
      <formula>J88</formula>
    </cfRule>
  </conditionalFormatting>
  <conditionalFormatting sqref="U88:U126">
    <cfRule type="cellIs" dxfId="568" priority="815" operator="greaterThan">
      <formula>T88</formula>
    </cfRule>
  </conditionalFormatting>
  <conditionalFormatting sqref="AY88:AY126 AO88:AO126 AE88:AE126">
    <cfRule type="cellIs" dxfId="567" priority="814" operator="greaterThan">
      <formula>AD88</formula>
    </cfRule>
  </conditionalFormatting>
  <conditionalFormatting sqref="B88:B126">
    <cfRule type="cellIs" dxfId="566" priority="819" operator="equal">
      <formula>B87</formula>
    </cfRule>
  </conditionalFormatting>
  <conditionalFormatting sqref="B95">
    <cfRule type="cellIs" dxfId="565" priority="818" operator="equal">
      <formula>B94</formula>
    </cfRule>
  </conditionalFormatting>
  <conditionalFormatting sqref="B88:CC126">
    <cfRule type="expression" dxfId="564" priority="817">
      <formula>$B87="地区計"</formula>
    </cfRule>
  </conditionalFormatting>
  <conditionalFormatting sqref="CC88:CC126 BS88:BS126 BI88:BI126">
    <cfRule type="cellIs" dxfId="563" priority="813" operator="greaterThan">
      <formula>BH88</formula>
    </cfRule>
  </conditionalFormatting>
  <conditionalFormatting sqref="CD88:CD126">
    <cfRule type="expression" dxfId="562" priority="812">
      <formula>$B87="地区計"</formula>
    </cfRule>
  </conditionalFormatting>
  <conditionalFormatting sqref="K127">
    <cfRule type="cellIs" dxfId="561" priority="809" operator="greaterThan">
      <formula>J127</formula>
    </cfRule>
  </conditionalFormatting>
  <conditionalFormatting sqref="U127">
    <cfRule type="cellIs" dxfId="560" priority="808" operator="greaterThan">
      <formula>T127</formula>
    </cfRule>
  </conditionalFormatting>
  <conditionalFormatting sqref="AY127 AO127 AE127">
    <cfRule type="cellIs" dxfId="559" priority="807" operator="greaterThan">
      <formula>AD127</formula>
    </cfRule>
  </conditionalFormatting>
  <conditionalFormatting sqref="B127">
    <cfRule type="cellIs" dxfId="558" priority="811" operator="equal">
      <formula>B126</formula>
    </cfRule>
  </conditionalFormatting>
  <conditionalFormatting sqref="B127:CC127">
    <cfRule type="expression" dxfId="557" priority="810">
      <formula>$B126="地区計"</formula>
    </cfRule>
  </conditionalFormatting>
  <conditionalFormatting sqref="CC127 BS127 BI127">
    <cfRule type="cellIs" dxfId="556" priority="806" operator="greaterThan">
      <formula>BH127</formula>
    </cfRule>
  </conditionalFormatting>
  <conditionalFormatting sqref="CD127">
    <cfRule type="expression" dxfId="555" priority="805">
      <formula>$B126="地区計"</formula>
    </cfRule>
  </conditionalFormatting>
  <conditionalFormatting sqref="K48:K86">
    <cfRule type="cellIs" dxfId="554" priority="642" operator="greaterThan">
      <formula>J48</formula>
    </cfRule>
  </conditionalFormatting>
  <conditionalFormatting sqref="U48:U86">
    <cfRule type="cellIs" dxfId="553" priority="641" operator="greaterThan">
      <formula>T48</formula>
    </cfRule>
  </conditionalFormatting>
  <conditionalFormatting sqref="AY48:AY86 AO48:AO86 AE48:AE86">
    <cfRule type="cellIs" dxfId="552" priority="640" operator="greaterThan">
      <formula>AD48</formula>
    </cfRule>
  </conditionalFormatting>
  <conditionalFormatting sqref="B48:B86">
    <cfRule type="cellIs" dxfId="551" priority="645" operator="equal">
      <formula>B47</formula>
    </cfRule>
  </conditionalFormatting>
  <conditionalFormatting sqref="B55">
    <cfRule type="cellIs" dxfId="550" priority="644" operator="equal">
      <formula>B54</formula>
    </cfRule>
  </conditionalFormatting>
  <conditionalFormatting sqref="B48:CC86">
    <cfRule type="expression" dxfId="549" priority="643">
      <formula>$B47="地区計"</formula>
    </cfRule>
  </conditionalFormatting>
  <conditionalFormatting sqref="CC48:CC86 BS48:BS86 BI48:BI86">
    <cfRule type="cellIs" dxfId="548" priority="639" operator="greaterThan">
      <formula>BH48</formula>
    </cfRule>
  </conditionalFormatting>
  <conditionalFormatting sqref="CD48:CD86">
    <cfRule type="expression" dxfId="547" priority="638">
      <formula>$B47="地区計"</formula>
    </cfRule>
  </conditionalFormatting>
  <conditionalFormatting sqref="K87">
    <cfRule type="cellIs" dxfId="546" priority="635" operator="greaterThan">
      <formula>J87</formula>
    </cfRule>
  </conditionalFormatting>
  <conditionalFormatting sqref="U87">
    <cfRule type="cellIs" dxfId="545" priority="634" operator="greaterThan">
      <formula>T87</formula>
    </cfRule>
  </conditionalFormatting>
  <conditionalFormatting sqref="AY87 AO87 AE87">
    <cfRule type="cellIs" dxfId="544" priority="633" operator="greaterThan">
      <formula>AD87</formula>
    </cfRule>
  </conditionalFormatting>
  <conditionalFormatting sqref="B87">
    <cfRule type="cellIs" dxfId="543" priority="637" operator="equal">
      <formula>B86</formula>
    </cfRule>
  </conditionalFormatting>
  <conditionalFormatting sqref="B87:CC87">
    <cfRule type="expression" dxfId="542" priority="636">
      <formula>$B86="地区計"</formula>
    </cfRule>
  </conditionalFormatting>
  <conditionalFormatting sqref="CC87 BS87 BI87">
    <cfRule type="cellIs" dxfId="541" priority="632" operator="greaterThan">
      <formula>BH87</formula>
    </cfRule>
  </conditionalFormatting>
  <conditionalFormatting sqref="CD87">
    <cfRule type="expression" dxfId="540" priority="631">
      <formula>$B86="地区計"</formula>
    </cfRule>
  </conditionalFormatting>
  <conditionalFormatting sqref="K48:K86">
    <cfRule type="cellIs" dxfId="539" priority="627" operator="greaterThan">
      <formula>J48</formula>
    </cfRule>
  </conditionalFormatting>
  <conditionalFormatting sqref="U48:U86">
    <cfRule type="cellIs" dxfId="538" priority="626" operator="greaterThan">
      <formula>T48</formula>
    </cfRule>
  </conditionalFormatting>
  <conditionalFormatting sqref="AY48:AY86 AO48:AO86 AE48:AE86">
    <cfRule type="cellIs" dxfId="537" priority="625" operator="greaterThan">
      <formula>AD48</formula>
    </cfRule>
  </conditionalFormatting>
  <conditionalFormatting sqref="B48:B86">
    <cfRule type="cellIs" dxfId="536" priority="630" operator="equal">
      <formula>B47</formula>
    </cfRule>
  </conditionalFormatting>
  <conditionalFormatting sqref="B55">
    <cfRule type="cellIs" dxfId="535" priority="629" operator="equal">
      <formula>B54</formula>
    </cfRule>
  </conditionalFormatting>
  <conditionalFormatting sqref="B48:CC86">
    <cfRule type="expression" dxfId="534" priority="628">
      <formula>$B47="地区計"</formula>
    </cfRule>
  </conditionalFormatting>
  <conditionalFormatting sqref="CC48:CC86 BS48:BS86 BI48:BI86">
    <cfRule type="cellIs" dxfId="533" priority="624" operator="greaterThan">
      <formula>BH48</formula>
    </cfRule>
  </conditionalFormatting>
  <conditionalFormatting sqref="CD48:CD86">
    <cfRule type="expression" dxfId="532" priority="623">
      <formula>$B47="地区計"</formula>
    </cfRule>
  </conditionalFormatting>
  <conditionalFormatting sqref="K87">
    <cfRule type="cellIs" dxfId="531" priority="620" operator="greaterThan">
      <formula>J87</formula>
    </cfRule>
  </conditionalFormatting>
  <conditionalFormatting sqref="U87">
    <cfRule type="cellIs" dxfId="530" priority="619" operator="greaterThan">
      <formula>T87</formula>
    </cfRule>
  </conditionalFormatting>
  <conditionalFormatting sqref="AY87 AO87 AE87">
    <cfRule type="cellIs" dxfId="529" priority="618" operator="greaterThan">
      <formula>AD87</formula>
    </cfRule>
  </conditionalFormatting>
  <conditionalFormatting sqref="B87">
    <cfRule type="cellIs" dxfId="528" priority="622" operator="equal">
      <formula>B86</formula>
    </cfRule>
  </conditionalFormatting>
  <conditionalFormatting sqref="B87:CC87">
    <cfRule type="expression" dxfId="527" priority="621">
      <formula>$B86="地区計"</formula>
    </cfRule>
  </conditionalFormatting>
  <conditionalFormatting sqref="CC87 BS87 BI87">
    <cfRule type="cellIs" dxfId="526" priority="617" operator="greaterThan">
      <formula>BH87</formula>
    </cfRule>
  </conditionalFormatting>
  <conditionalFormatting sqref="CD87">
    <cfRule type="expression" dxfId="525" priority="616">
      <formula>$B86="地区計"</formula>
    </cfRule>
  </conditionalFormatting>
  <conditionalFormatting sqref="K48:K86">
    <cfRule type="cellIs" dxfId="524" priority="612" operator="greaterThan">
      <formula>J48</formula>
    </cfRule>
  </conditionalFormatting>
  <conditionalFormatting sqref="U48:U86">
    <cfRule type="cellIs" dxfId="523" priority="611" operator="greaterThan">
      <formula>T48</formula>
    </cfRule>
  </conditionalFormatting>
  <conditionalFormatting sqref="AY48:AY86 AO48:AO86 AE48:AE86">
    <cfRule type="cellIs" dxfId="522" priority="610" operator="greaterThan">
      <formula>AD48</formula>
    </cfRule>
  </conditionalFormatting>
  <conditionalFormatting sqref="B48:B86">
    <cfRule type="cellIs" dxfId="521" priority="615" operator="equal">
      <formula>B47</formula>
    </cfRule>
  </conditionalFormatting>
  <conditionalFormatting sqref="B55">
    <cfRule type="cellIs" dxfId="520" priority="614" operator="equal">
      <formula>B54</formula>
    </cfRule>
  </conditionalFormatting>
  <conditionalFormatting sqref="B48:CC86">
    <cfRule type="expression" dxfId="519" priority="613">
      <formula>$B47="地区計"</formula>
    </cfRule>
  </conditionalFormatting>
  <conditionalFormatting sqref="CC48:CC86 BS48:BS86 BI48:BI86">
    <cfRule type="cellIs" dxfId="518" priority="609" operator="greaterThan">
      <formula>BH48</formula>
    </cfRule>
  </conditionalFormatting>
  <conditionalFormatting sqref="CD48:CD86">
    <cfRule type="expression" dxfId="517" priority="608">
      <formula>$B47="地区計"</formula>
    </cfRule>
  </conditionalFormatting>
  <conditionalFormatting sqref="K87">
    <cfRule type="cellIs" dxfId="516" priority="605" operator="greaterThan">
      <formula>J87</formula>
    </cfRule>
  </conditionalFormatting>
  <conditionalFormatting sqref="U87">
    <cfRule type="cellIs" dxfId="515" priority="604" operator="greaterThan">
      <formula>T87</formula>
    </cfRule>
  </conditionalFormatting>
  <conditionalFormatting sqref="AY87 AO87 AE87">
    <cfRule type="cellIs" dxfId="514" priority="603" operator="greaterThan">
      <formula>AD87</formula>
    </cfRule>
  </conditionalFormatting>
  <conditionalFormatting sqref="B87">
    <cfRule type="cellIs" dxfId="513" priority="607" operator="equal">
      <formula>B86</formula>
    </cfRule>
  </conditionalFormatting>
  <conditionalFormatting sqref="B87:CC87">
    <cfRule type="expression" dxfId="512" priority="606">
      <formula>$B86="地区計"</formula>
    </cfRule>
  </conditionalFormatting>
  <conditionalFormatting sqref="CC87 BS87 BI87">
    <cfRule type="cellIs" dxfId="511" priority="602" operator="greaterThan">
      <formula>BH87</formula>
    </cfRule>
  </conditionalFormatting>
  <conditionalFormatting sqref="CD87">
    <cfRule type="expression" dxfId="510" priority="601">
      <formula>$B86="地区計"</formula>
    </cfRule>
  </conditionalFormatting>
  <conditionalFormatting sqref="K88:K126">
    <cfRule type="cellIs" dxfId="509" priority="597" operator="greaterThan">
      <formula>J88</formula>
    </cfRule>
  </conditionalFormatting>
  <conditionalFormatting sqref="U88:U126">
    <cfRule type="cellIs" dxfId="508" priority="596" operator="greaterThan">
      <formula>T88</formula>
    </cfRule>
  </conditionalFormatting>
  <conditionalFormatting sqref="AY88:AY126 AO88:AO126 AE88:AE126">
    <cfRule type="cellIs" dxfId="507" priority="595" operator="greaterThan">
      <formula>AD88</formula>
    </cfRule>
  </conditionalFormatting>
  <conditionalFormatting sqref="B88:B126">
    <cfRule type="cellIs" dxfId="506" priority="600" operator="equal">
      <formula>B87</formula>
    </cfRule>
  </conditionalFormatting>
  <conditionalFormatting sqref="B95">
    <cfRule type="cellIs" dxfId="505" priority="599" operator="equal">
      <formula>B94</formula>
    </cfRule>
  </conditionalFormatting>
  <conditionalFormatting sqref="B88:CC126">
    <cfRule type="expression" dxfId="504" priority="598">
      <formula>$B87="地区計"</formula>
    </cfRule>
  </conditionalFormatting>
  <conditionalFormatting sqref="CC88:CC126 BS88:BS126 BI88:BI126">
    <cfRule type="cellIs" dxfId="503" priority="594" operator="greaterThan">
      <formula>BH88</formula>
    </cfRule>
  </conditionalFormatting>
  <conditionalFormatting sqref="CD88:CD126">
    <cfRule type="expression" dxfId="502" priority="593">
      <formula>$B87="地区計"</formula>
    </cfRule>
  </conditionalFormatting>
  <conditionalFormatting sqref="K127">
    <cfRule type="cellIs" dxfId="501" priority="590" operator="greaterThan">
      <formula>J127</formula>
    </cfRule>
  </conditionalFormatting>
  <conditionalFormatting sqref="U127">
    <cfRule type="cellIs" dxfId="500" priority="589" operator="greaterThan">
      <formula>T127</formula>
    </cfRule>
  </conditionalFormatting>
  <conditionalFormatting sqref="AY127 AO127 AE127">
    <cfRule type="cellIs" dxfId="499" priority="588" operator="greaterThan">
      <formula>AD127</formula>
    </cfRule>
  </conditionalFormatting>
  <conditionalFormatting sqref="B127">
    <cfRule type="cellIs" dxfId="498" priority="592" operator="equal">
      <formula>B126</formula>
    </cfRule>
  </conditionalFormatting>
  <conditionalFormatting sqref="B127:CC127">
    <cfRule type="expression" dxfId="497" priority="591">
      <formula>$B126="地区計"</formula>
    </cfRule>
  </conditionalFormatting>
  <conditionalFormatting sqref="CC127 BS127 BI127">
    <cfRule type="cellIs" dxfId="496" priority="587" operator="greaterThan">
      <formula>BH127</formula>
    </cfRule>
  </conditionalFormatting>
  <conditionalFormatting sqref="CD127">
    <cfRule type="expression" dxfId="495" priority="586">
      <formula>$B126="地区計"</formula>
    </cfRule>
  </conditionalFormatting>
  <conditionalFormatting sqref="K48:K86">
    <cfRule type="cellIs" dxfId="494" priority="567" operator="greaterThan">
      <formula>J48</formula>
    </cfRule>
  </conditionalFormatting>
  <conditionalFormatting sqref="U48:U86">
    <cfRule type="cellIs" dxfId="493" priority="566" operator="greaterThan">
      <formula>T48</formula>
    </cfRule>
  </conditionalFormatting>
  <conditionalFormatting sqref="AY48:AY86 AO48:AO86 AE48:AE86">
    <cfRule type="cellIs" dxfId="492" priority="565" operator="greaterThan">
      <formula>AD48</formula>
    </cfRule>
  </conditionalFormatting>
  <conditionalFormatting sqref="B48:B86">
    <cfRule type="cellIs" dxfId="491" priority="570" operator="equal">
      <formula>B47</formula>
    </cfRule>
  </conditionalFormatting>
  <conditionalFormatting sqref="B55">
    <cfRule type="cellIs" dxfId="490" priority="569" operator="equal">
      <formula>B54</formula>
    </cfRule>
  </conditionalFormatting>
  <conditionalFormatting sqref="B48:CC86">
    <cfRule type="expression" dxfId="489" priority="568">
      <formula>$B47="地区計"</formula>
    </cfRule>
  </conditionalFormatting>
  <conditionalFormatting sqref="CC48:CC86 BS48:BS86 BI48:BI86">
    <cfRule type="cellIs" dxfId="488" priority="564" operator="greaterThan">
      <formula>BH48</formula>
    </cfRule>
  </conditionalFormatting>
  <conditionalFormatting sqref="CD48:CD86">
    <cfRule type="expression" dxfId="487" priority="563">
      <formula>$B47="地区計"</formula>
    </cfRule>
  </conditionalFormatting>
  <conditionalFormatting sqref="K87">
    <cfRule type="cellIs" dxfId="486" priority="560" operator="greaterThan">
      <formula>J87</formula>
    </cfRule>
  </conditionalFormatting>
  <conditionalFormatting sqref="U87">
    <cfRule type="cellIs" dxfId="485" priority="559" operator="greaterThan">
      <formula>T87</formula>
    </cfRule>
  </conditionalFormatting>
  <conditionalFormatting sqref="AY87 AO87 AE87">
    <cfRule type="cellIs" dxfId="484" priority="558" operator="greaterThan">
      <formula>AD87</formula>
    </cfRule>
  </conditionalFormatting>
  <conditionalFormatting sqref="B87">
    <cfRule type="cellIs" dxfId="483" priority="562" operator="equal">
      <formula>B86</formula>
    </cfRule>
  </conditionalFormatting>
  <conditionalFormatting sqref="B87:CC87">
    <cfRule type="expression" dxfId="482" priority="561">
      <formula>$B86="地区計"</formula>
    </cfRule>
  </conditionalFormatting>
  <conditionalFormatting sqref="CC87 BS87 BI87">
    <cfRule type="cellIs" dxfId="481" priority="557" operator="greaterThan">
      <formula>BH87</formula>
    </cfRule>
  </conditionalFormatting>
  <conditionalFormatting sqref="CD87">
    <cfRule type="expression" dxfId="480" priority="556">
      <formula>$B86="地区計"</formula>
    </cfRule>
  </conditionalFormatting>
  <conditionalFormatting sqref="K48:K86">
    <cfRule type="cellIs" dxfId="479" priority="552" operator="greaterThan">
      <formula>J48</formula>
    </cfRule>
  </conditionalFormatting>
  <conditionalFormatting sqref="U48:U86">
    <cfRule type="cellIs" dxfId="478" priority="551" operator="greaterThan">
      <formula>T48</formula>
    </cfRule>
  </conditionalFormatting>
  <conditionalFormatting sqref="AY48:AY86 AO48:AO86 AE48:AE86">
    <cfRule type="cellIs" dxfId="477" priority="550" operator="greaterThan">
      <formula>AD48</formula>
    </cfRule>
  </conditionalFormatting>
  <conditionalFormatting sqref="B48:B86">
    <cfRule type="cellIs" dxfId="476" priority="555" operator="equal">
      <formula>B47</formula>
    </cfRule>
  </conditionalFormatting>
  <conditionalFormatting sqref="B55">
    <cfRule type="cellIs" dxfId="475" priority="554" operator="equal">
      <formula>B54</formula>
    </cfRule>
  </conditionalFormatting>
  <conditionalFormatting sqref="B48:CC86">
    <cfRule type="expression" dxfId="474" priority="553">
      <formula>$B47="地区計"</formula>
    </cfRule>
  </conditionalFormatting>
  <conditionalFormatting sqref="CC48:CC86 BS48:BS86 BI48:BI86">
    <cfRule type="cellIs" dxfId="473" priority="549" operator="greaterThan">
      <formula>BH48</formula>
    </cfRule>
  </conditionalFormatting>
  <conditionalFormatting sqref="CD48:CD86">
    <cfRule type="expression" dxfId="472" priority="548">
      <formula>$B47="地区計"</formula>
    </cfRule>
  </conditionalFormatting>
  <conditionalFormatting sqref="K87">
    <cfRule type="cellIs" dxfId="471" priority="545" operator="greaterThan">
      <formula>J87</formula>
    </cfRule>
  </conditionalFormatting>
  <conditionalFormatting sqref="U87">
    <cfRule type="cellIs" dxfId="470" priority="544" operator="greaterThan">
      <formula>T87</formula>
    </cfRule>
  </conditionalFormatting>
  <conditionalFormatting sqref="AY87 AO87 AE87">
    <cfRule type="cellIs" dxfId="469" priority="543" operator="greaterThan">
      <formula>AD87</formula>
    </cfRule>
  </conditionalFormatting>
  <conditionalFormatting sqref="B87">
    <cfRule type="cellIs" dxfId="468" priority="547" operator="equal">
      <formula>B86</formula>
    </cfRule>
  </conditionalFormatting>
  <conditionalFormatting sqref="B87:CC87">
    <cfRule type="expression" dxfId="467" priority="546">
      <formula>$B86="地区計"</formula>
    </cfRule>
  </conditionalFormatting>
  <conditionalFormatting sqref="CC87 BS87 BI87">
    <cfRule type="cellIs" dxfId="466" priority="542" operator="greaterThan">
      <formula>BH87</formula>
    </cfRule>
  </conditionalFormatting>
  <conditionalFormatting sqref="CD87">
    <cfRule type="expression" dxfId="465" priority="541">
      <formula>$B86="地区計"</formula>
    </cfRule>
  </conditionalFormatting>
  <conditionalFormatting sqref="K88:K126">
    <cfRule type="cellIs" dxfId="464" priority="537" operator="greaterThan">
      <formula>J88</formula>
    </cfRule>
  </conditionalFormatting>
  <conditionalFormatting sqref="U88:U126">
    <cfRule type="cellIs" dxfId="463" priority="536" operator="greaterThan">
      <formula>T88</formula>
    </cfRule>
  </conditionalFormatting>
  <conditionalFormatting sqref="AY88:AY126 AO88:AO126 AE88:AE126">
    <cfRule type="cellIs" dxfId="462" priority="535" operator="greaterThan">
      <formula>AD88</formula>
    </cfRule>
  </conditionalFormatting>
  <conditionalFormatting sqref="B88:B126">
    <cfRule type="cellIs" dxfId="461" priority="540" operator="equal">
      <formula>B87</formula>
    </cfRule>
  </conditionalFormatting>
  <conditionalFormatting sqref="B95">
    <cfRule type="cellIs" dxfId="460" priority="539" operator="equal">
      <formula>B94</formula>
    </cfRule>
  </conditionalFormatting>
  <conditionalFormatting sqref="B88:CC126">
    <cfRule type="expression" dxfId="459" priority="538">
      <formula>$B87="地区計"</formula>
    </cfRule>
  </conditionalFormatting>
  <conditionalFormatting sqref="CC88:CC126 BS88:BS126 BI88:BI126">
    <cfRule type="cellIs" dxfId="458" priority="534" operator="greaterThan">
      <formula>BH88</formula>
    </cfRule>
  </conditionalFormatting>
  <conditionalFormatting sqref="CD88:CD126">
    <cfRule type="expression" dxfId="457" priority="533">
      <formula>$B87="地区計"</formula>
    </cfRule>
  </conditionalFormatting>
  <conditionalFormatting sqref="K127">
    <cfRule type="cellIs" dxfId="456" priority="530" operator="greaterThan">
      <formula>J127</formula>
    </cfRule>
  </conditionalFormatting>
  <conditionalFormatting sqref="U127">
    <cfRule type="cellIs" dxfId="455" priority="529" operator="greaterThan">
      <formula>T127</formula>
    </cfRule>
  </conditionalFormatting>
  <conditionalFormatting sqref="AY127 AO127 AE127">
    <cfRule type="cellIs" dxfId="454" priority="528" operator="greaterThan">
      <formula>AD127</formula>
    </cfRule>
  </conditionalFormatting>
  <conditionalFormatting sqref="B127">
    <cfRule type="cellIs" dxfId="453" priority="532" operator="equal">
      <formula>B126</formula>
    </cfRule>
  </conditionalFormatting>
  <conditionalFormatting sqref="B127:CC127">
    <cfRule type="expression" dxfId="452" priority="531">
      <formula>$B126="地区計"</formula>
    </cfRule>
  </conditionalFormatting>
  <conditionalFormatting sqref="CC127 BS127 BI127">
    <cfRule type="cellIs" dxfId="451" priority="527" operator="greaterThan">
      <formula>BH127</formula>
    </cfRule>
  </conditionalFormatting>
  <conditionalFormatting sqref="CD127">
    <cfRule type="expression" dxfId="450" priority="526">
      <formula>$B126="地区計"</formula>
    </cfRule>
  </conditionalFormatting>
  <conditionalFormatting sqref="K48:K86">
    <cfRule type="cellIs" dxfId="449" priority="492" operator="greaterThan">
      <formula>J48</formula>
    </cfRule>
  </conditionalFormatting>
  <conditionalFormatting sqref="U48:U86">
    <cfRule type="cellIs" dxfId="448" priority="491" operator="greaterThan">
      <formula>T48</formula>
    </cfRule>
  </conditionalFormatting>
  <conditionalFormatting sqref="AY48:AY86 AO48:AO86 AE48:AE86">
    <cfRule type="cellIs" dxfId="447" priority="490" operator="greaterThan">
      <formula>AD48</formula>
    </cfRule>
  </conditionalFormatting>
  <conditionalFormatting sqref="B48:B86">
    <cfRule type="cellIs" dxfId="446" priority="495" operator="equal">
      <formula>B47</formula>
    </cfRule>
  </conditionalFormatting>
  <conditionalFormatting sqref="B55">
    <cfRule type="cellIs" dxfId="445" priority="494" operator="equal">
      <formula>B54</formula>
    </cfRule>
  </conditionalFormatting>
  <conditionalFormatting sqref="B48:CC86">
    <cfRule type="expression" dxfId="444" priority="493">
      <formula>$B47="地区計"</formula>
    </cfRule>
  </conditionalFormatting>
  <conditionalFormatting sqref="CC48:CC86 BS48:BS86 BI48:BI86">
    <cfRule type="cellIs" dxfId="443" priority="489" operator="greaterThan">
      <formula>BH48</formula>
    </cfRule>
  </conditionalFormatting>
  <conditionalFormatting sqref="CD48:CD86">
    <cfRule type="expression" dxfId="442" priority="488">
      <formula>$B47="地区計"</formula>
    </cfRule>
  </conditionalFormatting>
  <conditionalFormatting sqref="K87">
    <cfRule type="cellIs" dxfId="441" priority="485" operator="greaterThan">
      <formula>J87</formula>
    </cfRule>
  </conditionalFormatting>
  <conditionalFormatting sqref="U87">
    <cfRule type="cellIs" dxfId="440" priority="484" operator="greaterThan">
      <formula>T87</formula>
    </cfRule>
  </conditionalFormatting>
  <conditionalFormatting sqref="AY87 AO87 AE87">
    <cfRule type="cellIs" dxfId="439" priority="483" operator="greaterThan">
      <formula>AD87</formula>
    </cfRule>
  </conditionalFormatting>
  <conditionalFormatting sqref="B87">
    <cfRule type="cellIs" dxfId="438" priority="487" operator="equal">
      <formula>B86</formula>
    </cfRule>
  </conditionalFormatting>
  <conditionalFormatting sqref="B87:CC87">
    <cfRule type="expression" dxfId="437" priority="486">
      <formula>$B86="地区計"</formula>
    </cfRule>
  </conditionalFormatting>
  <conditionalFormatting sqref="CC87 BS87 BI87">
    <cfRule type="cellIs" dxfId="436" priority="482" operator="greaterThan">
      <formula>BH87</formula>
    </cfRule>
  </conditionalFormatting>
  <conditionalFormatting sqref="CD87">
    <cfRule type="expression" dxfId="435" priority="481">
      <formula>$B86="地区計"</formula>
    </cfRule>
  </conditionalFormatting>
  <conditionalFormatting sqref="K88:K126">
    <cfRule type="cellIs" dxfId="434" priority="477" operator="greaterThan">
      <formula>J88</formula>
    </cfRule>
  </conditionalFormatting>
  <conditionalFormatting sqref="U88:U126">
    <cfRule type="cellIs" dxfId="433" priority="476" operator="greaterThan">
      <formula>T88</formula>
    </cfRule>
  </conditionalFormatting>
  <conditionalFormatting sqref="AY88:AY126 AO88:AO126 AE88:AE126">
    <cfRule type="cellIs" dxfId="432" priority="475" operator="greaterThan">
      <formula>AD88</formula>
    </cfRule>
  </conditionalFormatting>
  <conditionalFormatting sqref="B88:B126">
    <cfRule type="cellIs" dxfId="431" priority="480" operator="equal">
      <formula>B87</formula>
    </cfRule>
  </conditionalFormatting>
  <conditionalFormatting sqref="B95">
    <cfRule type="cellIs" dxfId="430" priority="479" operator="equal">
      <formula>B94</formula>
    </cfRule>
  </conditionalFormatting>
  <conditionalFormatting sqref="B88:CC126">
    <cfRule type="expression" dxfId="429" priority="478">
      <formula>$B87="地区計"</formula>
    </cfRule>
  </conditionalFormatting>
  <conditionalFormatting sqref="CC88:CC126 BS88:BS126 BI88:BI126">
    <cfRule type="cellIs" dxfId="428" priority="474" operator="greaterThan">
      <formula>BH88</formula>
    </cfRule>
  </conditionalFormatting>
  <conditionalFormatting sqref="CD88:CD126">
    <cfRule type="expression" dxfId="427" priority="473">
      <formula>$B87="地区計"</formula>
    </cfRule>
  </conditionalFormatting>
  <conditionalFormatting sqref="K127">
    <cfRule type="cellIs" dxfId="426" priority="470" operator="greaterThan">
      <formula>J127</formula>
    </cfRule>
  </conditionalFormatting>
  <conditionalFormatting sqref="U127">
    <cfRule type="cellIs" dxfId="425" priority="469" operator="greaterThan">
      <formula>T127</formula>
    </cfRule>
  </conditionalFormatting>
  <conditionalFormatting sqref="AY127 AO127 AE127">
    <cfRule type="cellIs" dxfId="424" priority="468" operator="greaterThan">
      <formula>AD127</formula>
    </cfRule>
  </conditionalFormatting>
  <conditionalFormatting sqref="B127">
    <cfRule type="cellIs" dxfId="423" priority="472" operator="equal">
      <formula>B126</formula>
    </cfRule>
  </conditionalFormatting>
  <conditionalFormatting sqref="B127:CC127">
    <cfRule type="expression" dxfId="422" priority="471">
      <formula>$B126="地区計"</formula>
    </cfRule>
  </conditionalFormatting>
  <conditionalFormatting sqref="CC127 BS127 BI127">
    <cfRule type="cellIs" dxfId="421" priority="467" operator="greaterThan">
      <formula>BH127</formula>
    </cfRule>
  </conditionalFormatting>
  <conditionalFormatting sqref="CD127">
    <cfRule type="expression" dxfId="420" priority="466">
      <formula>$B126="地区計"</formula>
    </cfRule>
  </conditionalFormatting>
  <conditionalFormatting sqref="K48:K86">
    <cfRule type="cellIs" dxfId="419" priority="447" operator="greaterThan">
      <formula>J48</formula>
    </cfRule>
  </conditionalFormatting>
  <conditionalFormatting sqref="U48:U86">
    <cfRule type="cellIs" dxfId="418" priority="446" operator="greaterThan">
      <formula>T48</formula>
    </cfRule>
  </conditionalFormatting>
  <conditionalFormatting sqref="AY48:AY86 AO48:AO86 AE48:AE86">
    <cfRule type="cellIs" dxfId="417" priority="445" operator="greaterThan">
      <formula>AD48</formula>
    </cfRule>
  </conditionalFormatting>
  <conditionalFormatting sqref="B48:B86">
    <cfRule type="cellIs" dxfId="416" priority="450" operator="equal">
      <formula>B47</formula>
    </cfRule>
  </conditionalFormatting>
  <conditionalFormatting sqref="B55">
    <cfRule type="cellIs" dxfId="415" priority="449" operator="equal">
      <formula>B54</formula>
    </cfRule>
  </conditionalFormatting>
  <conditionalFormatting sqref="B48:CC86">
    <cfRule type="expression" dxfId="414" priority="448">
      <formula>$B47="地区計"</formula>
    </cfRule>
  </conditionalFormatting>
  <conditionalFormatting sqref="CC48:CC86 BS48:BS86 BI48:BI86">
    <cfRule type="cellIs" dxfId="413" priority="444" operator="greaterThan">
      <formula>BH48</formula>
    </cfRule>
  </conditionalFormatting>
  <conditionalFormatting sqref="CD48:CD86">
    <cfRule type="expression" dxfId="412" priority="443">
      <formula>$B47="地区計"</formula>
    </cfRule>
  </conditionalFormatting>
  <conditionalFormatting sqref="K87">
    <cfRule type="cellIs" dxfId="411" priority="440" operator="greaterThan">
      <formula>J87</formula>
    </cfRule>
  </conditionalFormatting>
  <conditionalFormatting sqref="U87">
    <cfRule type="cellIs" dxfId="410" priority="439" operator="greaterThan">
      <formula>T87</formula>
    </cfRule>
  </conditionalFormatting>
  <conditionalFormatting sqref="AY87 AO87 AE87">
    <cfRule type="cellIs" dxfId="409" priority="438" operator="greaterThan">
      <formula>AD87</formula>
    </cfRule>
  </conditionalFormatting>
  <conditionalFormatting sqref="B87">
    <cfRule type="cellIs" dxfId="408" priority="442" operator="equal">
      <formula>B86</formula>
    </cfRule>
  </conditionalFormatting>
  <conditionalFormatting sqref="B87:CC87">
    <cfRule type="expression" dxfId="407" priority="441">
      <formula>$B86="地区計"</formula>
    </cfRule>
  </conditionalFormatting>
  <conditionalFormatting sqref="CC87 BS87 BI87">
    <cfRule type="cellIs" dxfId="406" priority="437" operator="greaterThan">
      <formula>BH87</formula>
    </cfRule>
  </conditionalFormatting>
  <conditionalFormatting sqref="CD87">
    <cfRule type="expression" dxfId="405" priority="436">
      <formula>$B86="地区計"</formula>
    </cfRule>
  </conditionalFormatting>
  <conditionalFormatting sqref="K88:K126">
    <cfRule type="cellIs" dxfId="404" priority="432" operator="greaterThan">
      <formula>J88</formula>
    </cfRule>
  </conditionalFormatting>
  <conditionalFormatting sqref="U88:U126">
    <cfRule type="cellIs" dxfId="403" priority="431" operator="greaterThan">
      <formula>T88</formula>
    </cfRule>
  </conditionalFormatting>
  <conditionalFormatting sqref="AY88:AY126 AO88:AO126 AE88:AE126">
    <cfRule type="cellIs" dxfId="402" priority="430" operator="greaterThan">
      <formula>AD88</formula>
    </cfRule>
  </conditionalFormatting>
  <conditionalFormatting sqref="B88:B126">
    <cfRule type="cellIs" dxfId="401" priority="435" operator="equal">
      <formula>B87</formula>
    </cfRule>
  </conditionalFormatting>
  <conditionalFormatting sqref="B95">
    <cfRule type="cellIs" dxfId="400" priority="434" operator="equal">
      <formula>B94</formula>
    </cfRule>
  </conditionalFormatting>
  <conditionalFormatting sqref="B88:CC126">
    <cfRule type="expression" dxfId="399" priority="433">
      <formula>$B87="地区計"</formula>
    </cfRule>
  </conditionalFormatting>
  <conditionalFormatting sqref="CC88:CC126 BS88:BS126 BI88:BI126">
    <cfRule type="cellIs" dxfId="398" priority="429" operator="greaterThan">
      <formula>BH88</formula>
    </cfRule>
  </conditionalFormatting>
  <conditionalFormatting sqref="CD88:CD126">
    <cfRule type="expression" dxfId="397" priority="428">
      <formula>$B87="地区計"</formula>
    </cfRule>
  </conditionalFormatting>
  <conditionalFormatting sqref="K127">
    <cfRule type="cellIs" dxfId="396" priority="425" operator="greaterThan">
      <formula>J127</formula>
    </cfRule>
  </conditionalFormatting>
  <conditionalFormatting sqref="U127">
    <cfRule type="cellIs" dxfId="395" priority="424" operator="greaterThan">
      <formula>T127</formula>
    </cfRule>
  </conditionalFormatting>
  <conditionalFormatting sqref="AY127 AO127 AE127">
    <cfRule type="cellIs" dxfId="394" priority="423" operator="greaterThan">
      <formula>AD127</formula>
    </cfRule>
  </conditionalFormatting>
  <conditionalFormatting sqref="B127">
    <cfRule type="cellIs" dxfId="393" priority="427" operator="equal">
      <formula>B126</formula>
    </cfRule>
  </conditionalFormatting>
  <conditionalFormatting sqref="B127:CC127">
    <cfRule type="expression" dxfId="392" priority="426">
      <formula>$B126="地区計"</formula>
    </cfRule>
  </conditionalFormatting>
  <conditionalFormatting sqref="CC127 BS127 BI127">
    <cfRule type="cellIs" dxfId="391" priority="422" operator="greaterThan">
      <formula>BH127</formula>
    </cfRule>
  </conditionalFormatting>
  <conditionalFormatting sqref="CD127">
    <cfRule type="expression" dxfId="390" priority="421">
      <formula>$B126="地区計"</formula>
    </cfRule>
  </conditionalFormatting>
  <conditionalFormatting sqref="K48:K86">
    <cfRule type="cellIs" dxfId="389" priority="387" operator="greaterThan">
      <formula>J48</formula>
    </cfRule>
  </conditionalFormatting>
  <conditionalFormatting sqref="U48:U86">
    <cfRule type="cellIs" dxfId="388" priority="386" operator="greaterThan">
      <formula>T48</formula>
    </cfRule>
  </conditionalFormatting>
  <conditionalFormatting sqref="AY48:AY86 AO48:AO86 AE48:AE86">
    <cfRule type="cellIs" dxfId="387" priority="385" operator="greaterThan">
      <formula>AD48</formula>
    </cfRule>
  </conditionalFormatting>
  <conditionalFormatting sqref="B48:B86">
    <cfRule type="cellIs" dxfId="386" priority="390" operator="equal">
      <formula>B47</formula>
    </cfRule>
  </conditionalFormatting>
  <conditionalFormatting sqref="B55">
    <cfRule type="cellIs" dxfId="385" priority="389" operator="equal">
      <formula>B54</formula>
    </cfRule>
  </conditionalFormatting>
  <conditionalFormatting sqref="B48:CC86">
    <cfRule type="expression" dxfId="384" priority="388">
      <formula>$B47="地区計"</formula>
    </cfRule>
  </conditionalFormatting>
  <conditionalFormatting sqref="CC48:CC86 BS48:BS86 BI48:BI86">
    <cfRule type="cellIs" dxfId="383" priority="384" operator="greaterThan">
      <formula>BH48</formula>
    </cfRule>
  </conditionalFormatting>
  <conditionalFormatting sqref="CD48:CD86">
    <cfRule type="expression" dxfId="382" priority="383">
      <formula>$B47="地区計"</formula>
    </cfRule>
  </conditionalFormatting>
  <conditionalFormatting sqref="K87">
    <cfRule type="cellIs" dxfId="381" priority="380" operator="greaterThan">
      <formula>J87</formula>
    </cfRule>
  </conditionalFormatting>
  <conditionalFormatting sqref="U87">
    <cfRule type="cellIs" dxfId="380" priority="379" operator="greaterThan">
      <formula>T87</formula>
    </cfRule>
  </conditionalFormatting>
  <conditionalFormatting sqref="AY87 AO87 AE87">
    <cfRule type="cellIs" dxfId="379" priority="378" operator="greaterThan">
      <formula>AD87</formula>
    </cfRule>
  </conditionalFormatting>
  <conditionalFormatting sqref="B87">
    <cfRule type="cellIs" dxfId="378" priority="382" operator="equal">
      <formula>B86</formula>
    </cfRule>
  </conditionalFormatting>
  <conditionalFormatting sqref="B87:CC87">
    <cfRule type="expression" dxfId="377" priority="381">
      <formula>$B86="地区計"</formula>
    </cfRule>
  </conditionalFormatting>
  <conditionalFormatting sqref="CC87 BS87 BI87">
    <cfRule type="cellIs" dxfId="376" priority="377" operator="greaterThan">
      <formula>BH87</formula>
    </cfRule>
  </conditionalFormatting>
  <conditionalFormatting sqref="CD87">
    <cfRule type="expression" dxfId="375" priority="376">
      <formula>$B86="地区計"</formula>
    </cfRule>
  </conditionalFormatting>
  <conditionalFormatting sqref="K48:K86">
    <cfRule type="cellIs" dxfId="374" priority="372" operator="greaterThan">
      <formula>J48</formula>
    </cfRule>
  </conditionalFormatting>
  <conditionalFormatting sqref="U48:U86">
    <cfRule type="cellIs" dxfId="373" priority="371" operator="greaterThan">
      <formula>T48</formula>
    </cfRule>
  </conditionalFormatting>
  <conditionalFormatting sqref="AY48:AY86 AO48:AO86 AE48:AE86">
    <cfRule type="cellIs" dxfId="372" priority="370" operator="greaterThan">
      <formula>AD48</formula>
    </cfRule>
  </conditionalFormatting>
  <conditionalFormatting sqref="B48:B86">
    <cfRule type="cellIs" dxfId="371" priority="375" operator="equal">
      <formula>B47</formula>
    </cfRule>
  </conditionalFormatting>
  <conditionalFormatting sqref="B55">
    <cfRule type="cellIs" dxfId="370" priority="374" operator="equal">
      <formula>B54</formula>
    </cfRule>
  </conditionalFormatting>
  <conditionalFormatting sqref="B48:CC86">
    <cfRule type="expression" dxfId="369" priority="373">
      <formula>$B47="地区計"</formula>
    </cfRule>
  </conditionalFormatting>
  <conditionalFormatting sqref="CC48:CC86 BS48:BS86 BI48:BI86">
    <cfRule type="cellIs" dxfId="368" priority="369" operator="greaterThan">
      <formula>BH48</formula>
    </cfRule>
  </conditionalFormatting>
  <conditionalFormatting sqref="CD48:CD86">
    <cfRule type="expression" dxfId="367" priority="368">
      <formula>$B47="地区計"</formula>
    </cfRule>
  </conditionalFormatting>
  <conditionalFormatting sqref="K87">
    <cfRule type="cellIs" dxfId="366" priority="365" operator="greaterThan">
      <formula>J87</formula>
    </cfRule>
  </conditionalFormatting>
  <conditionalFormatting sqref="U87">
    <cfRule type="cellIs" dxfId="365" priority="364" operator="greaterThan">
      <formula>T87</formula>
    </cfRule>
  </conditionalFormatting>
  <conditionalFormatting sqref="AY87 AO87 AE87">
    <cfRule type="cellIs" dxfId="364" priority="363" operator="greaterThan">
      <formula>AD87</formula>
    </cfRule>
  </conditionalFormatting>
  <conditionalFormatting sqref="B87">
    <cfRule type="cellIs" dxfId="363" priority="367" operator="equal">
      <formula>B86</formula>
    </cfRule>
  </conditionalFormatting>
  <conditionalFormatting sqref="B87:CC87">
    <cfRule type="expression" dxfId="362" priority="366">
      <formula>$B86="地区計"</formula>
    </cfRule>
  </conditionalFormatting>
  <conditionalFormatting sqref="CC87 BS87 BI87">
    <cfRule type="cellIs" dxfId="361" priority="362" operator="greaterThan">
      <formula>BH87</formula>
    </cfRule>
  </conditionalFormatting>
  <conditionalFormatting sqref="CD87">
    <cfRule type="expression" dxfId="360" priority="361">
      <formula>$B86="地区計"</formula>
    </cfRule>
  </conditionalFormatting>
  <conditionalFormatting sqref="K48:K86">
    <cfRule type="cellIs" dxfId="359" priority="357" operator="greaterThan">
      <formula>J48</formula>
    </cfRule>
  </conditionalFormatting>
  <conditionalFormatting sqref="U48:U86">
    <cfRule type="cellIs" dxfId="358" priority="356" operator="greaterThan">
      <formula>T48</formula>
    </cfRule>
  </conditionalFormatting>
  <conditionalFormatting sqref="AY48:AY86 AO48:AO86 AE48:AE86">
    <cfRule type="cellIs" dxfId="357" priority="355" operator="greaterThan">
      <formula>AD48</formula>
    </cfRule>
  </conditionalFormatting>
  <conditionalFormatting sqref="B48:B86">
    <cfRule type="cellIs" dxfId="356" priority="360" operator="equal">
      <formula>B47</formula>
    </cfRule>
  </conditionalFormatting>
  <conditionalFormatting sqref="B55">
    <cfRule type="cellIs" dxfId="355" priority="359" operator="equal">
      <formula>B54</formula>
    </cfRule>
  </conditionalFormatting>
  <conditionalFormatting sqref="B48:CC86">
    <cfRule type="expression" dxfId="354" priority="358">
      <formula>$B47="地区計"</formula>
    </cfRule>
  </conditionalFormatting>
  <conditionalFormatting sqref="CC48:CC86 BS48:BS86 BI48:BI86">
    <cfRule type="cellIs" dxfId="353" priority="354" operator="greaterThan">
      <formula>BH48</formula>
    </cfRule>
  </conditionalFormatting>
  <conditionalFormatting sqref="CD48:CD86">
    <cfRule type="expression" dxfId="352" priority="353">
      <formula>$B47="地区計"</formula>
    </cfRule>
  </conditionalFormatting>
  <conditionalFormatting sqref="K87">
    <cfRule type="cellIs" dxfId="351" priority="350" operator="greaterThan">
      <formula>J87</formula>
    </cfRule>
  </conditionalFormatting>
  <conditionalFormatting sqref="U87">
    <cfRule type="cellIs" dxfId="350" priority="349" operator="greaterThan">
      <formula>T87</formula>
    </cfRule>
  </conditionalFormatting>
  <conditionalFormatting sqref="AY87 AO87 AE87">
    <cfRule type="cellIs" dxfId="349" priority="348" operator="greaterThan">
      <formula>AD87</formula>
    </cfRule>
  </conditionalFormatting>
  <conditionalFormatting sqref="B87">
    <cfRule type="cellIs" dxfId="348" priority="352" operator="equal">
      <formula>B86</formula>
    </cfRule>
  </conditionalFormatting>
  <conditionalFormatting sqref="B87:CC87">
    <cfRule type="expression" dxfId="347" priority="351">
      <formula>$B86="地区計"</formula>
    </cfRule>
  </conditionalFormatting>
  <conditionalFormatting sqref="CC87 BS87 BI87">
    <cfRule type="cellIs" dxfId="346" priority="347" operator="greaterThan">
      <formula>BH87</formula>
    </cfRule>
  </conditionalFormatting>
  <conditionalFormatting sqref="CD87">
    <cfRule type="expression" dxfId="345" priority="346">
      <formula>$B86="地区計"</formula>
    </cfRule>
  </conditionalFormatting>
  <conditionalFormatting sqref="K48:K86">
    <cfRule type="cellIs" dxfId="344" priority="342" operator="greaterThan">
      <formula>J48</formula>
    </cfRule>
  </conditionalFormatting>
  <conditionalFormatting sqref="U48:U86">
    <cfRule type="cellIs" dxfId="343" priority="341" operator="greaterThan">
      <formula>T48</formula>
    </cfRule>
  </conditionalFormatting>
  <conditionalFormatting sqref="AY48:AY86 AO48:AO86 AE48:AE86">
    <cfRule type="cellIs" dxfId="342" priority="340" operator="greaterThan">
      <formula>AD48</formula>
    </cfRule>
  </conditionalFormatting>
  <conditionalFormatting sqref="B48:B86">
    <cfRule type="cellIs" dxfId="341" priority="345" operator="equal">
      <formula>B47</formula>
    </cfRule>
  </conditionalFormatting>
  <conditionalFormatting sqref="B55">
    <cfRule type="cellIs" dxfId="340" priority="344" operator="equal">
      <formula>B54</formula>
    </cfRule>
  </conditionalFormatting>
  <conditionalFormatting sqref="B48:CC86">
    <cfRule type="expression" dxfId="339" priority="343">
      <formula>$B47="地区計"</formula>
    </cfRule>
  </conditionalFormatting>
  <conditionalFormatting sqref="CC48:CC86 BS48:BS86 BI48:BI86">
    <cfRule type="cellIs" dxfId="338" priority="339" operator="greaterThan">
      <formula>BH48</formula>
    </cfRule>
  </conditionalFormatting>
  <conditionalFormatting sqref="CD48:CD86">
    <cfRule type="expression" dxfId="337" priority="338">
      <formula>$B47="地区計"</formula>
    </cfRule>
  </conditionalFormatting>
  <conditionalFormatting sqref="K87">
    <cfRule type="cellIs" dxfId="336" priority="335" operator="greaterThan">
      <formula>J87</formula>
    </cfRule>
  </conditionalFormatting>
  <conditionalFormatting sqref="U87">
    <cfRule type="cellIs" dxfId="335" priority="334" operator="greaterThan">
      <formula>T87</formula>
    </cfRule>
  </conditionalFormatting>
  <conditionalFormatting sqref="AY87 AO87 AE87">
    <cfRule type="cellIs" dxfId="334" priority="333" operator="greaterThan">
      <formula>AD87</formula>
    </cfRule>
  </conditionalFormatting>
  <conditionalFormatting sqref="B87">
    <cfRule type="cellIs" dxfId="333" priority="337" operator="equal">
      <formula>B86</formula>
    </cfRule>
  </conditionalFormatting>
  <conditionalFormatting sqref="B87:CC87">
    <cfRule type="expression" dxfId="332" priority="336">
      <formula>$B86="地区計"</formula>
    </cfRule>
  </conditionalFormatting>
  <conditionalFormatting sqref="CC87 BS87 BI87">
    <cfRule type="cellIs" dxfId="331" priority="332" operator="greaterThan">
      <formula>BH87</formula>
    </cfRule>
  </conditionalFormatting>
  <conditionalFormatting sqref="CD87">
    <cfRule type="expression" dxfId="330" priority="331">
      <formula>$B86="地区計"</formula>
    </cfRule>
  </conditionalFormatting>
  <conditionalFormatting sqref="K48:K86">
    <cfRule type="cellIs" dxfId="329" priority="327" operator="greaterThan">
      <formula>J48</formula>
    </cfRule>
  </conditionalFormatting>
  <conditionalFormatting sqref="U48:U86">
    <cfRule type="cellIs" dxfId="328" priority="326" operator="greaterThan">
      <formula>T48</formula>
    </cfRule>
  </conditionalFormatting>
  <conditionalFormatting sqref="AY48:AY86 AO48:AO86 AE48:AE86">
    <cfRule type="cellIs" dxfId="327" priority="325" operator="greaterThan">
      <formula>AD48</formula>
    </cfRule>
  </conditionalFormatting>
  <conditionalFormatting sqref="B48:B86">
    <cfRule type="cellIs" dxfId="326" priority="330" operator="equal">
      <formula>B47</formula>
    </cfRule>
  </conditionalFormatting>
  <conditionalFormatting sqref="B55">
    <cfRule type="cellIs" dxfId="325" priority="329" operator="equal">
      <formula>B54</formula>
    </cfRule>
  </conditionalFormatting>
  <conditionalFormatting sqref="B48:CC86">
    <cfRule type="expression" dxfId="324" priority="328">
      <formula>$B47="地区計"</formula>
    </cfRule>
  </conditionalFormatting>
  <conditionalFormatting sqref="CC48:CC86 BS48:BS86 BI48:BI86">
    <cfRule type="cellIs" dxfId="323" priority="324" operator="greaterThan">
      <formula>BH48</formula>
    </cfRule>
  </conditionalFormatting>
  <conditionalFormatting sqref="CD48:CD86">
    <cfRule type="expression" dxfId="322" priority="323">
      <formula>$B47="地区計"</formula>
    </cfRule>
  </conditionalFormatting>
  <conditionalFormatting sqref="K87">
    <cfRule type="cellIs" dxfId="321" priority="320" operator="greaterThan">
      <formula>J87</formula>
    </cfRule>
  </conditionalFormatting>
  <conditionalFormatting sqref="U87">
    <cfRule type="cellIs" dxfId="320" priority="319" operator="greaterThan">
      <formula>T87</formula>
    </cfRule>
  </conditionalFormatting>
  <conditionalFormatting sqref="AY87 AO87 AE87">
    <cfRule type="cellIs" dxfId="319" priority="318" operator="greaterThan">
      <formula>AD87</formula>
    </cfRule>
  </conditionalFormatting>
  <conditionalFormatting sqref="B87">
    <cfRule type="cellIs" dxfId="318" priority="322" operator="equal">
      <formula>B86</formula>
    </cfRule>
  </conditionalFormatting>
  <conditionalFormatting sqref="B87:CC87">
    <cfRule type="expression" dxfId="317" priority="321">
      <formula>$B86="地区計"</formula>
    </cfRule>
  </conditionalFormatting>
  <conditionalFormatting sqref="CC87 BS87 BI87">
    <cfRule type="cellIs" dxfId="316" priority="317" operator="greaterThan">
      <formula>BH87</formula>
    </cfRule>
  </conditionalFormatting>
  <conditionalFormatting sqref="CD87">
    <cfRule type="expression" dxfId="315" priority="316">
      <formula>$B86="地区計"</formula>
    </cfRule>
  </conditionalFormatting>
  <conditionalFormatting sqref="K48:K86">
    <cfRule type="cellIs" dxfId="314" priority="312" operator="greaterThan">
      <formula>J48</formula>
    </cfRule>
  </conditionalFormatting>
  <conditionalFormatting sqref="U48:U86">
    <cfRule type="cellIs" dxfId="313" priority="311" operator="greaterThan">
      <formula>T48</formula>
    </cfRule>
  </conditionalFormatting>
  <conditionalFormatting sqref="AY48:AY86 AO48:AO86 AE48:AE86">
    <cfRule type="cellIs" dxfId="312" priority="310" operator="greaterThan">
      <formula>AD48</formula>
    </cfRule>
  </conditionalFormatting>
  <conditionalFormatting sqref="B48:B86">
    <cfRule type="cellIs" dxfId="311" priority="315" operator="equal">
      <formula>B47</formula>
    </cfRule>
  </conditionalFormatting>
  <conditionalFormatting sqref="B55">
    <cfRule type="cellIs" dxfId="310" priority="314" operator="equal">
      <formula>B54</formula>
    </cfRule>
  </conditionalFormatting>
  <conditionalFormatting sqref="B48:CC86">
    <cfRule type="expression" dxfId="309" priority="313">
      <formula>$B47="地区計"</formula>
    </cfRule>
  </conditionalFormatting>
  <conditionalFormatting sqref="CC48:CC86 BS48:BS86 BI48:BI86">
    <cfRule type="cellIs" dxfId="308" priority="309" operator="greaterThan">
      <formula>BH48</formula>
    </cfRule>
  </conditionalFormatting>
  <conditionalFormatting sqref="CD48:CD86">
    <cfRule type="expression" dxfId="307" priority="308">
      <formula>$B47="地区計"</formula>
    </cfRule>
  </conditionalFormatting>
  <conditionalFormatting sqref="K87">
    <cfRule type="cellIs" dxfId="306" priority="305" operator="greaterThan">
      <formula>J87</formula>
    </cfRule>
  </conditionalFormatting>
  <conditionalFormatting sqref="U87">
    <cfRule type="cellIs" dxfId="305" priority="304" operator="greaterThan">
      <formula>T87</formula>
    </cfRule>
  </conditionalFormatting>
  <conditionalFormatting sqref="AY87 AO87 AE87">
    <cfRule type="cellIs" dxfId="304" priority="303" operator="greaterThan">
      <formula>AD87</formula>
    </cfRule>
  </conditionalFormatting>
  <conditionalFormatting sqref="B87">
    <cfRule type="cellIs" dxfId="303" priority="307" operator="equal">
      <formula>B86</formula>
    </cfRule>
  </conditionalFormatting>
  <conditionalFormatting sqref="B87:CC87">
    <cfRule type="expression" dxfId="302" priority="306">
      <formula>$B86="地区計"</formula>
    </cfRule>
  </conditionalFormatting>
  <conditionalFormatting sqref="CC87 BS87 BI87">
    <cfRule type="cellIs" dxfId="301" priority="302" operator="greaterThan">
      <formula>BH87</formula>
    </cfRule>
  </conditionalFormatting>
  <conditionalFormatting sqref="CD87">
    <cfRule type="expression" dxfId="300" priority="301">
      <formula>$B86="地区計"</formula>
    </cfRule>
  </conditionalFormatting>
  <conditionalFormatting sqref="K48:K86">
    <cfRule type="cellIs" dxfId="299" priority="297" operator="greaterThan">
      <formula>J48</formula>
    </cfRule>
  </conditionalFormatting>
  <conditionalFormatting sqref="U48:U86">
    <cfRule type="cellIs" dxfId="298" priority="296" operator="greaterThan">
      <formula>T48</formula>
    </cfRule>
  </conditionalFormatting>
  <conditionalFormatting sqref="AY48:AY86 AO48:AO86 AE48:AE86">
    <cfRule type="cellIs" dxfId="297" priority="295" operator="greaterThan">
      <formula>AD48</formula>
    </cfRule>
  </conditionalFormatting>
  <conditionalFormatting sqref="B48:B86">
    <cfRule type="cellIs" dxfId="296" priority="300" operator="equal">
      <formula>B47</formula>
    </cfRule>
  </conditionalFormatting>
  <conditionalFormatting sqref="B55">
    <cfRule type="cellIs" dxfId="295" priority="299" operator="equal">
      <formula>B54</formula>
    </cfRule>
  </conditionalFormatting>
  <conditionalFormatting sqref="B48:CC86">
    <cfRule type="expression" dxfId="294" priority="298">
      <formula>$B47="地区計"</formula>
    </cfRule>
  </conditionalFormatting>
  <conditionalFormatting sqref="CC48:CC86 BS48:BS86 BI48:BI86">
    <cfRule type="cellIs" dxfId="293" priority="294" operator="greaterThan">
      <formula>BH48</formula>
    </cfRule>
  </conditionalFormatting>
  <conditionalFormatting sqref="CD48:CD86">
    <cfRule type="expression" dxfId="292" priority="293">
      <formula>$B47="地区計"</formula>
    </cfRule>
  </conditionalFormatting>
  <conditionalFormatting sqref="K87">
    <cfRule type="cellIs" dxfId="291" priority="290" operator="greaterThan">
      <formula>J87</formula>
    </cfRule>
  </conditionalFormatting>
  <conditionalFormatting sqref="U87">
    <cfRule type="cellIs" dxfId="290" priority="289" operator="greaterThan">
      <formula>T87</formula>
    </cfRule>
  </conditionalFormatting>
  <conditionalFormatting sqref="AY87 AO87 AE87">
    <cfRule type="cellIs" dxfId="289" priority="288" operator="greaterThan">
      <formula>AD87</formula>
    </cfRule>
  </conditionalFormatting>
  <conditionalFormatting sqref="B87">
    <cfRule type="cellIs" dxfId="288" priority="292" operator="equal">
      <formula>B86</formula>
    </cfRule>
  </conditionalFormatting>
  <conditionalFormatting sqref="B87:CC87">
    <cfRule type="expression" dxfId="287" priority="291">
      <formula>$B86="地区計"</formula>
    </cfRule>
  </conditionalFormatting>
  <conditionalFormatting sqref="CC87 BS87 BI87">
    <cfRule type="cellIs" dxfId="286" priority="287" operator="greaterThan">
      <formula>BH87</formula>
    </cfRule>
  </conditionalFormatting>
  <conditionalFormatting sqref="CD87">
    <cfRule type="expression" dxfId="285" priority="286">
      <formula>$B86="地区計"</formula>
    </cfRule>
  </conditionalFormatting>
  <conditionalFormatting sqref="K48:K86">
    <cfRule type="cellIs" dxfId="284" priority="282" operator="greaterThan">
      <formula>J48</formula>
    </cfRule>
  </conditionalFormatting>
  <conditionalFormatting sqref="U48:U86">
    <cfRule type="cellIs" dxfId="283" priority="281" operator="greaterThan">
      <formula>T48</formula>
    </cfRule>
  </conditionalFormatting>
  <conditionalFormatting sqref="AY48:AY86 AO48:AO86 AE48:AE86">
    <cfRule type="cellIs" dxfId="282" priority="280" operator="greaterThan">
      <formula>AD48</formula>
    </cfRule>
  </conditionalFormatting>
  <conditionalFormatting sqref="B48:B86">
    <cfRule type="cellIs" dxfId="281" priority="285" operator="equal">
      <formula>B47</formula>
    </cfRule>
  </conditionalFormatting>
  <conditionalFormatting sqref="B55">
    <cfRule type="cellIs" dxfId="280" priority="284" operator="equal">
      <formula>B54</formula>
    </cfRule>
  </conditionalFormatting>
  <conditionalFormatting sqref="B48:CC86">
    <cfRule type="expression" dxfId="279" priority="283">
      <formula>$B47="地区計"</formula>
    </cfRule>
  </conditionalFormatting>
  <conditionalFormatting sqref="CC48:CC86 BS48:BS86 BI48:BI86">
    <cfRule type="cellIs" dxfId="278" priority="279" operator="greaterThan">
      <formula>BH48</formula>
    </cfRule>
  </conditionalFormatting>
  <conditionalFormatting sqref="CD48:CD86">
    <cfRule type="expression" dxfId="277" priority="278">
      <formula>$B47="地区計"</formula>
    </cfRule>
  </conditionalFormatting>
  <conditionalFormatting sqref="K87">
    <cfRule type="cellIs" dxfId="276" priority="275" operator="greaterThan">
      <formula>J87</formula>
    </cfRule>
  </conditionalFormatting>
  <conditionalFormatting sqref="U87">
    <cfRule type="cellIs" dxfId="275" priority="274" operator="greaterThan">
      <formula>T87</formula>
    </cfRule>
  </conditionalFormatting>
  <conditionalFormatting sqref="AY87 AO87 AE87">
    <cfRule type="cellIs" dxfId="274" priority="273" operator="greaterThan">
      <formula>AD87</formula>
    </cfRule>
  </conditionalFormatting>
  <conditionalFormatting sqref="B87">
    <cfRule type="cellIs" dxfId="273" priority="277" operator="equal">
      <formula>B86</formula>
    </cfRule>
  </conditionalFormatting>
  <conditionalFormatting sqref="B87:CC87">
    <cfRule type="expression" dxfId="272" priority="276">
      <formula>$B86="地区計"</formula>
    </cfRule>
  </conditionalFormatting>
  <conditionalFormatting sqref="CC87 BS87 BI87">
    <cfRule type="cellIs" dxfId="271" priority="272" operator="greaterThan">
      <formula>BH87</formula>
    </cfRule>
  </conditionalFormatting>
  <conditionalFormatting sqref="CD87">
    <cfRule type="expression" dxfId="270" priority="271">
      <formula>$B86="地区計"</formula>
    </cfRule>
  </conditionalFormatting>
  <conditionalFormatting sqref="K48:K86">
    <cfRule type="cellIs" dxfId="269" priority="267" operator="greaterThan">
      <formula>J48</formula>
    </cfRule>
  </conditionalFormatting>
  <conditionalFormatting sqref="U48:U86">
    <cfRule type="cellIs" dxfId="268" priority="266" operator="greaterThan">
      <formula>T48</formula>
    </cfRule>
  </conditionalFormatting>
  <conditionalFormatting sqref="AY48:AY86 AO48:AO86 AE48:AE86">
    <cfRule type="cellIs" dxfId="267" priority="265" operator="greaterThan">
      <formula>AD48</formula>
    </cfRule>
  </conditionalFormatting>
  <conditionalFormatting sqref="B48:B86">
    <cfRule type="cellIs" dxfId="266" priority="270" operator="equal">
      <formula>B47</formula>
    </cfRule>
  </conditionalFormatting>
  <conditionalFormatting sqref="B55">
    <cfRule type="cellIs" dxfId="265" priority="269" operator="equal">
      <formula>B54</formula>
    </cfRule>
  </conditionalFormatting>
  <conditionalFormatting sqref="B48:CC86">
    <cfRule type="expression" dxfId="264" priority="268">
      <formula>$B47="地区計"</formula>
    </cfRule>
  </conditionalFormatting>
  <conditionalFormatting sqref="CC48:CC86 BS48:BS86 BI48:BI86">
    <cfRule type="cellIs" dxfId="263" priority="264" operator="greaterThan">
      <formula>BH48</formula>
    </cfRule>
  </conditionalFormatting>
  <conditionalFormatting sqref="CD48:CD86">
    <cfRule type="expression" dxfId="262" priority="263">
      <formula>$B47="地区計"</formula>
    </cfRule>
  </conditionalFormatting>
  <conditionalFormatting sqref="K87">
    <cfRule type="cellIs" dxfId="261" priority="260" operator="greaterThan">
      <formula>J87</formula>
    </cfRule>
  </conditionalFormatting>
  <conditionalFormatting sqref="U87">
    <cfRule type="cellIs" dxfId="260" priority="259" operator="greaterThan">
      <formula>T87</formula>
    </cfRule>
  </conditionalFormatting>
  <conditionalFormatting sqref="AY87 AO87 AE87">
    <cfRule type="cellIs" dxfId="259" priority="258" operator="greaterThan">
      <formula>AD87</formula>
    </cfRule>
  </conditionalFormatting>
  <conditionalFormatting sqref="B87">
    <cfRule type="cellIs" dxfId="258" priority="262" operator="equal">
      <formula>B86</formula>
    </cfRule>
  </conditionalFormatting>
  <conditionalFormatting sqref="B87:CC87">
    <cfRule type="expression" dxfId="257" priority="261">
      <formula>$B86="地区計"</formula>
    </cfRule>
  </conditionalFormatting>
  <conditionalFormatting sqref="CC87 BS87 BI87">
    <cfRule type="cellIs" dxfId="256" priority="257" operator="greaterThan">
      <formula>BH87</formula>
    </cfRule>
  </conditionalFormatting>
  <conditionalFormatting sqref="CD87">
    <cfRule type="expression" dxfId="255" priority="256">
      <formula>$B86="地区計"</formula>
    </cfRule>
  </conditionalFormatting>
  <conditionalFormatting sqref="K48:K86">
    <cfRule type="cellIs" dxfId="254" priority="252" operator="greaterThan">
      <formula>J48</formula>
    </cfRule>
  </conditionalFormatting>
  <conditionalFormatting sqref="U48:U86">
    <cfRule type="cellIs" dxfId="253" priority="251" operator="greaterThan">
      <formula>T48</formula>
    </cfRule>
  </conditionalFormatting>
  <conditionalFormatting sqref="AY48:AY86 AO48:AO86 AE48:AE86">
    <cfRule type="cellIs" dxfId="252" priority="250" operator="greaterThan">
      <formula>AD48</formula>
    </cfRule>
  </conditionalFormatting>
  <conditionalFormatting sqref="B48:B86">
    <cfRule type="cellIs" dxfId="251" priority="255" operator="equal">
      <formula>B47</formula>
    </cfRule>
  </conditionalFormatting>
  <conditionalFormatting sqref="B55">
    <cfRule type="cellIs" dxfId="250" priority="254" operator="equal">
      <formula>B54</formula>
    </cfRule>
  </conditionalFormatting>
  <conditionalFormatting sqref="B48:CC86">
    <cfRule type="expression" dxfId="249" priority="253">
      <formula>$B47="地区計"</formula>
    </cfRule>
  </conditionalFormatting>
  <conditionalFormatting sqref="CC48:CC86 BS48:BS86 BI48:BI86">
    <cfRule type="cellIs" dxfId="248" priority="249" operator="greaterThan">
      <formula>BH48</formula>
    </cfRule>
  </conditionalFormatting>
  <conditionalFormatting sqref="CD48:CD86">
    <cfRule type="expression" dxfId="247" priority="248">
      <formula>$B47="地区計"</formula>
    </cfRule>
  </conditionalFormatting>
  <conditionalFormatting sqref="K87">
    <cfRule type="cellIs" dxfId="246" priority="245" operator="greaterThan">
      <formula>J87</formula>
    </cfRule>
  </conditionalFormatting>
  <conditionalFormatting sqref="U87">
    <cfRule type="cellIs" dxfId="245" priority="244" operator="greaterThan">
      <formula>T87</formula>
    </cfRule>
  </conditionalFormatting>
  <conditionalFormatting sqref="AY87 AO87 AE87">
    <cfRule type="cellIs" dxfId="244" priority="243" operator="greaterThan">
      <formula>AD87</formula>
    </cfRule>
  </conditionalFormatting>
  <conditionalFormatting sqref="B87">
    <cfRule type="cellIs" dxfId="243" priority="247" operator="equal">
      <formula>B86</formula>
    </cfRule>
  </conditionalFormatting>
  <conditionalFormatting sqref="B87:CC87">
    <cfRule type="expression" dxfId="242" priority="246">
      <formula>$B86="地区計"</formula>
    </cfRule>
  </conditionalFormatting>
  <conditionalFormatting sqref="CC87 BS87 BI87">
    <cfRule type="cellIs" dxfId="241" priority="242" operator="greaterThan">
      <formula>BH87</formula>
    </cfRule>
  </conditionalFormatting>
  <conditionalFormatting sqref="CD87">
    <cfRule type="expression" dxfId="240" priority="241">
      <formula>$B86="地区計"</formula>
    </cfRule>
  </conditionalFormatting>
  <conditionalFormatting sqref="K48:K86">
    <cfRule type="cellIs" dxfId="239" priority="237" operator="greaterThan">
      <formula>J48</formula>
    </cfRule>
  </conditionalFormatting>
  <conditionalFormatting sqref="U48:U86">
    <cfRule type="cellIs" dxfId="238" priority="236" operator="greaterThan">
      <formula>T48</formula>
    </cfRule>
  </conditionalFormatting>
  <conditionalFormatting sqref="AY48:AY86 AO48:AO86 AE48:AE86">
    <cfRule type="cellIs" dxfId="237" priority="235" operator="greaterThan">
      <formula>AD48</formula>
    </cfRule>
  </conditionalFormatting>
  <conditionalFormatting sqref="B48:B86">
    <cfRule type="cellIs" dxfId="236" priority="240" operator="equal">
      <formula>B47</formula>
    </cfRule>
  </conditionalFormatting>
  <conditionalFormatting sqref="B55">
    <cfRule type="cellIs" dxfId="235" priority="239" operator="equal">
      <formula>B54</formula>
    </cfRule>
  </conditionalFormatting>
  <conditionalFormatting sqref="B48:CC86">
    <cfRule type="expression" dxfId="234" priority="238">
      <formula>$B47="地区計"</formula>
    </cfRule>
  </conditionalFormatting>
  <conditionalFormatting sqref="CC48:CC86 BS48:BS86 BI48:BI86">
    <cfRule type="cellIs" dxfId="233" priority="234" operator="greaterThan">
      <formula>BH48</formula>
    </cfRule>
  </conditionalFormatting>
  <conditionalFormatting sqref="CD48:CD86">
    <cfRule type="expression" dxfId="232" priority="233">
      <formula>$B47="地区計"</formula>
    </cfRule>
  </conditionalFormatting>
  <conditionalFormatting sqref="K87">
    <cfRule type="cellIs" dxfId="231" priority="230" operator="greaterThan">
      <formula>J87</formula>
    </cfRule>
  </conditionalFormatting>
  <conditionalFormatting sqref="U87">
    <cfRule type="cellIs" dxfId="230" priority="229" operator="greaterThan">
      <formula>T87</formula>
    </cfRule>
  </conditionalFormatting>
  <conditionalFormatting sqref="AY87 AO87 AE87">
    <cfRule type="cellIs" dxfId="229" priority="228" operator="greaterThan">
      <formula>AD87</formula>
    </cfRule>
  </conditionalFormatting>
  <conditionalFormatting sqref="B87">
    <cfRule type="cellIs" dxfId="228" priority="232" operator="equal">
      <formula>B86</formula>
    </cfRule>
  </conditionalFormatting>
  <conditionalFormatting sqref="B87:CC87">
    <cfRule type="expression" dxfId="227" priority="231">
      <formula>$B86="地区計"</formula>
    </cfRule>
  </conditionalFormatting>
  <conditionalFormatting sqref="CC87 BS87 BI87">
    <cfRule type="cellIs" dxfId="226" priority="227" operator="greaterThan">
      <formula>BH87</formula>
    </cfRule>
  </conditionalFormatting>
  <conditionalFormatting sqref="CD87">
    <cfRule type="expression" dxfId="225" priority="226">
      <formula>$B86="地区計"</formula>
    </cfRule>
  </conditionalFormatting>
  <conditionalFormatting sqref="K48:K86">
    <cfRule type="cellIs" dxfId="224" priority="222" operator="greaterThan">
      <formula>J48</formula>
    </cfRule>
  </conditionalFormatting>
  <conditionalFormatting sqref="U48:U86">
    <cfRule type="cellIs" dxfId="223" priority="221" operator="greaterThan">
      <formula>T48</formula>
    </cfRule>
  </conditionalFormatting>
  <conditionalFormatting sqref="AY48:AY86 AO48:AO86 AE48:AE86">
    <cfRule type="cellIs" dxfId="222" priority="220" operator="greaterThan">
      <formula>AD48</formula>
    </cfRule>
  </conditionalFormatting>
  <conditionalFormatting sqref="B48:B86">
    <cfRule type="cellIs" dxfId="221" priority="225" operator="equal">
      <formula>B47</formula>
    </cfRule>
  </conditionalFormatting>
  <conditionalFormatting sqref="B55">
    <cfRule type="cellIs" dxfId="220" priority="224" operator="equal">
      <formula>B54</formula>
    </cfRule>
  </conditionalFormatting>
  <conditionalFormatting sqref="B48:CC86">
    <cfRule type="expression" dxfId="219" priority="223">
      <formula>$B47="地区計"</formula>
    </cfRule>
  </conditionalFormatting>
  <conditionalFormatting sqref="CC48:CC86 BS48:BS86 BI48:BI86">
    <cfRule type="cellIs" dxfId="218" priority="219" operator="greaterThan">
      <formula>BH48</formula>
    </cfRule>
  </conditionalFormatting>
  <conditionalFormatting sqref="CD48:CD86">
    <cfRule type="expression" dxfId="217" priority="218">
      <formula>$B47="地区計"</formula>
    </cfRule>
  </conditionalFormatting>
  <conditionalFormatting sqref="K87">
    <cfRule type="cellIs" dxfId="216" priority="215" operator="greaterThan">
      <formula>J87</formula>
    </cfRule>
  </conditionalFormatting>
  <conditionalFormatting sqref="U87">
    <cfRule type="cellIs" dxfId="215" priority="214" operator="greaterThan">
      <formula>T87</formula>
    </cfRule>
  </conditionalFormatting>
  <conditionalFormatting sqref="AY87 AO87 AE87">
    <cfRule type="cellIs" dxfId="214" priority="213" operator="greaterThan">
      <formula>AD87</formula>
    </cfRule>
  </conditionalFormatting>
  <conditionalFormatting sqref="B87">
    <cfRule type="cellIs" dxfId="213" priority="217" operator="equal">
      <formula>B86</formula>
    </cfRule>
  </conditionalFormatting>
  <conditionalFormatting sqref="B87:CC87">
    <cfRule type="expression" dxfId="212" priority="216">
      <formula>$B86="地区計"</formula>
    </cfRule>
  </conditionalFormatting>
  <conditionalFormatting sqref="CC87 BS87 BI87">
    <cfRule type="cellIs" dxfId="211" priority="212" operator="greaterThan">
      <formula>BH87</formula>
    </cfRule>
  </conditionalFormatting>
  <conditionalFormatting sqref="CD87">
    <cfRule type="expression" dxfId="210" priority="211">
      <formula>$B86="地区計"</formula>
    </cfRule>
  </conditionalFormatting>
  <conditionalFormatting sqref="K48:K86">
    <cfRule type="cellIs" dxfId="209" priority="207" operator="greaterThan">
      <formula>J48</formula>
    </cfRule>
  </conditionalFormatting>
  <conditionalFormatting sqref="U48:U86">
    <cfRule type="cellIs" dxfId="208" priority="206" operator="greaterThan">
      <formula>T48</formula>
    </cfRule>
  </conditionalFormatting>
  <conditionalFormatting sqref="AY48:AY86 AO48:AO86 AE48:AE86">
    <cfRule type="cellIs" dxfId="207" priority="205" operator="greaterThan">
      <formula>AD48</formula>
    </cfRule>
  </conditionalFormatting>
  <conditionalFormatting sqref="B48:B86">
    <cfRule type="cellIs" dxfId="206" priority="210" operator="equal">
      <formula>B47</formula>
    </cfRule>
  </conditionalFormatting>
  <conditionalFormatting sqref="B55">
    <cfRule type="cellIs" dxfId="205" priority="209" operator="equal">
      <formula>B54</formula>
    </cfRule>
  </conditionalFormatting>
  <conditionalFormatting sqref="B48:CC86">
    <cfRule type="expression" dxfId="204" priority="208">
      <formula>$B47="地区計"</formula>
    </cfRule>
  </conditionalFormatting>
  <conditionalFormatting sqref="CC48:CC86 BS48:BS86 BI48:BI86">
    <cfRule type="cellIs" dxfId="203" priority="204" operator="greaterThan">
      <formula>BH48</formula>
    </cfRule>
  </conditionalFormatting>
  <conditionalFormatting sqref="CD48:CD86">
    <cfRule type="expression" dxfId="202" priority="203">
      <formula>$B47="地区計"</formula>
    </cfRule>
  </conditionalFormatting>
  <conditionalFormatting sqref="K87">
    <cfRule type="cellIs" dxfId="201" priority="200" operator="greaterThan">
      <formula>J87</formula>
    </cfRule>
  </conditionalFormatting>
  <conditionalFormatting sqref="U87">
    <cfRule type="cellIs" dxfId="200" priority="199" operator="greaterThan">
      <formula>T87</formula>
    </cfRule>
  </conditionalFormatting>
  <conditionalFormatting sqref="AY87 AO87 AE87">
    <cfRule type="cellIs" dxfId="199" priority="198" operator="greaterThan">
      <formula>AD87</formula>
    </cfRule>
  </conditionalFormatting>
  <conditionalFormatting sqref="B87">
    <cfRule type="cellIs" dxfId="198" priority="202" operator="equal">
      <formula>B86</formula>
    </cfRule>
  </conditionalFormatting>
  <conditionalFormatting sqref="B87:CC87">
    <cfRule type="expression" dxfId="197" priority="201">
      <formula>$B86="地区計"</formula>
    </cfRule>
  </conditionalFormatting>
  <conditionalFormatting sqref="CC87 BS87 BI87">
    <cfRule type="cellIs" dxfId="196" priority="197" operator="greaterThan">
      <formula>BH87</formula>
    </cfRule>
  </conditionalFormatting>
  <conditionalFormatting sqref="CD87">
    <cfRule type="expression" dxfId="195" priority="196">
      <formula>$B86="地区計"</formula>
    </cfRule>
  </conditionalFormatting>
  <conditionalFormatting sqref="K48:K86">
    <cfRule type="cellIs" dxfId="194" priority="192" operator="greaterThan">
      <formula>J48</formula>
    </cfRule>
  </conditionalFormatting>
  <conditionalFormatting sqref="U48:U86">
    <cfRule type="cellIs" dxfId="193" priority="191" operator="greaterThan">
      <formula>T48</formula>
    </cfRule>
  </conditionalFormatting>
  <conditionalFormatting sqref="AY48:AY86 AO48:AO86 AE48:AE86">
    <cfRule type="cellIs" dxfId="192" priority="190" operator="greaterThan">
      <formula>AD48</formula>
    </cfRule>
  </conditionalFormatting>
  <conditionalFormatting sqref="B48:B86">
    <cfRule type="cellIs" dxfId="191" priority="195" operator="equal">
      <formula>B47</formula>
    </cfRule>
  </conditionalFormatting>
  <conditionalFormatting sqref="B55">
    <cfRule type="cellIs" dxfId="190" priority="194" operator="equal">
      <formula>B54</formula>
    </cfRule>
  </conditionalFormatting>
  <conditionalFormatting sqref="B48:CC86">
    <cfRule type="expression" dxfId="189" priority="193">
      <formula>$B47="地区計"</formula>
    </cfRule>
  </conditionalFormatting>
  <conditionalFormatting sqref="CC48:CC86 BS48:BS86 BI48:BI86">
    <cfRule type="cellIs" dxfId="188" priority="189" operator="greaterThan">
      <formula>BH48</formula>
    </cfRule>
  </conditionalFormatting>
  <conditionalFormatting sqref="CD48:CD86">
    <cfRule type="expression" dxfId="187" priority="188">
      <formula>$B47="地区計"</formula>
    </cfRule>
  </conditionalFormatting>
  <conditionalFormatting sqref="K87">
    <cfRule type="cellIs" dxfId="186" priority="185" operator="greaterThan">
      <formula>J87</formula>
    </cfRule>
  </conditionalFormatting>
  <conditionalFormatting sqref="U87">
    <cfRule type="cellIs" dxfId="185" priority="184" operator="greaterThan">
      <formula>T87</formula>
    </cfRule>
  </conditionalFormatting>
  <conditionalFormatting sqref="AY87 AO87 AE87">
    <cfRule type="cellIs" dxfId="184" priority="183" operator="greaterThan">
      <formula>AD87</formula>
    </cfRule>
  </conditionalFormatting>
  <conditionalFormatting sqref="B87">
    <cfRule type="cellIs" dxfId="183" priority="187" operator="equal">
      <formula>B86</formula>
    </cfRule>
  </conditionalFormatting>
  <conditionalFormatting sqref="B87:CC87">
    <cfRule type="expression" dxfId="182" priority="186">
      <formula>$B86="地区計"</formula>
    </cfRule>
  </conditionalFormatting>
  <conditionalFormatting sqref="CC87 BS87 BI87">
    <cfRule type="cellIs" dxfId="181" priority="182" operator="greaterThan">
      <formula>BH87</formula>
    </cfRule>
  </conditionalFormatting>
  <conditionalFormatting sqref="CD87">
    <cfRule type="expression" dxfId="180" priority="181">
      <formula>$B86="地区計"</formula>
    </cfRule>
  </conditionalFormatting>
  <conditionalFormatting sqref="K48:K86">
    <cfRule type="cellIs" dxfId="179" priority="177" operator="greaterThan">
      <formula>J48</formula>
    </cfRule>
  </conditionalFormatting>
  <conditionalFormatting sqref="U48:U86">
    <cfRule type="cellIs" dxfId="178" priority="176" operator="greaterThan">
      <formula>T48</formula>
    </cfRule>
  </conditionalFormatting>
  <conditionalFormatting sqref="AY48:AY86 AO48:AO86 AE48:AE86">
    <cfRule type="cellIs" dxfId="177" priority="175" operator="greaterThan">
      <formula>AD48</formula>
    </cfRule>
  </conditionalFormatting>
  <conditionalFormatting sqref="B48:B86">
    <cfRule type="cellIs" dxfId="176" priority="180" operator="equal">
      <formula>B47</formula>
    </cfRule>
  </conditionalFormatting>
  <conditionalFormatting sqref="B55">
    <cfRule type="cellIs" dxfId="175" priority="179" operator="equal">
      <formula>B54</formula>
    </cfRule>
  </conditionalFormatting>
  <conditionalFormatting sqref="B48:CC86">
    <cfRule type="expression" dxfId="174" priority="178">
      <formula>$B47="地区計"</formula>
    </cfRule>
  </conditionalFormatting>
  <conditionalFormatting sqref="CC48:CC86 BS48:BS86 BI48:BI86">
    <cfRule type="cellIs" dxfId="173" priority="174" operator="greaterThan">
      <formula>BH48</formula>
    </cfRule>
  </conditionalFormatting>
  <conditionalFormatting sqref="CD48:CD86">
    <cfRule type="expression" dxfId="172" priority="173">
      <formula>$B47="地区計"</formula>
    </cfRule>
  </conditionalFormatting>
  <conditionalFormatting sqref="K87">
    <cfRule type="cellIs" dxfId="171" priority="170" operator="greaterThan">
      <formula>J87</formula>
    </cfRule>
  </conditionalFormatting>
  <conditionalFormatting sqref="U87">
    <cfRule type="cellIs" dxfId="170" priority="169" operator="greaterThan">
      <formula>T87</formula>
    </cfRule>
  </conditionalFormatting>
  <conditionalFormatting sqref="AY87 AO87 AE87">
    <cfRule type="cellIs" dxfId="169" priority="168" operator="greaterThan">
      <formula>AD87</formula>
    </cfRule>
  </conditionalFormatting>
  <conditionalFormatting sqref="B87">
    <cfRule type="cellIs" dxfId="168" priority="172" operator="equal">
      <formula>B86</formula>
    </cfRule>
  </conditionalFormatting>
  <conditionalFormatting sqref="B87:CC87">
    <cfRule type="expression" dxfId="167" priority="171">
      <formula>$B86="地区計"</formula>
    </cfRule>
  </conditionalFormatting>
  <conditionalFormatting sqref="CC87 BS87 BI87">
    <cfRule type="cellIs" dxfId="166" priority="167" operator="greaterThan">
      <formula>BH87</formula>
    </cfRule>
  </conditionalFormatting>
  <conditionalFormatting sqref="CD87">
    <cfRule type="expression" dxfId="165" priority="166">
      <formula>$B86="地区計"</formula>
    </cfRule>
  </conditionalFormatting>
  <conditionalFormatting sqref="K48:K86">
    <cfRule type="cellIs" dxfId="164" priority="162" operator="greaterThan">
      <formula>J48</formula>
    </cfRule>
  </conditionalFormatting>
  <conditionalFormatting sqref="U48:U86">
    <cfRule type="cellIs" dxfId="163" priority="161" operator="greaterThan">
      <formula>T48</formula>
    </cfRule>
  </conditionalFormatting>
  <conditionalFormatting sqref="AY48:AY86 AO48:AO86 AE48:AE86">
    <cfRule type="cellIs" dxfId="162" priority="160" operator="greaterThan">
      <formula>AD48</formula>
    </cfRule>
  </conditionalFormatting>
  <conditionalFormatting sqref="B48:B86">
    <cfRule type="cellIs" dxfId="161" priority="165" operator="equal">
      <formula>B47</formula>
    </cfRule>
  </conditionalFormatting>
  <conditionalFormatting sqref="B55">
    <cfRule type="cellIs" dxfId="160" priority="164" operator="equal">
      <formula>B54</formula>
    </cfRule>
  </conditionalFormatting>
  <conditionalFormatting sqref="B48:CC86">
    <cfRule type="expression" dxfId="159" priority="163">
      <formula>$B47="地区計"</formula>
    </cfRule>
  </conditionalFormatting>
  <conditionalFormatting sqref="CC48:CC86 BS48:BS86 BI48:BI86">
    <cfRule type="cellIs" dxfId="158" priority="159" operator="greaterThan">
      <formula>BH48</formula>
    </cfRule>
  </conditionalFormatting>
  <conditionalFormatting sqref="CD48:CD86">
    <cfRule type="expression" dxfId="157" priority="158">
      <formula>$B47="地区計"</formula>
    </cfRule>
  </conditionalFormatting>
  <conditionalFormatting sqref="K87">
    <cfRule type="cellIs" dxfId="156" priority="155" operator="greaterThan">
      <formula>J87</formula>
    </cfRule>
  </conditionalFormatting>
  <conditionalFormatting sqref="U87">
    <cfRule type="cellIs" dxfId="155" priority="154" operator="greaterThan">
      <formula>T87</formula>
    </cfRule>
  </conditionalFormatting>
  <conditionalFormatting sqref="AY87 AO87 AE87">
    <cfRule type="cellIs" dxfId="154" priority="153" operator="greaterThan">
      <formula>AD87</formula>
    </cfRule>
  </conditionalFormatting>
  <conditionalFormatting sqref="B87">
    <cfRule type="cellIs" dxfId="153" priority="157" operator="equal">
      <formula>B86</formula>
    </cfRule>
  </conditionalFormatting>
  <conditionalFormatting sqref="B87:CC87">
    <cfRule type="expression" dxfId="152" priority="156">
      <formula>$B86="地区計"</formula>
    </cfRule>
  </conditionalFormatting>
  <conditionalFormatting sqref="CC87 BS87 BI87">
    <cfRule type="cellIs" dxfId="151" priority="152" operator="greaterThan">
      <formula>BH87</formula>
    </cfRule>
  </conditionalFormatting>
  <conditionalFormatting sqref="CD87">
    <cfRule type="expression" dxfId="150" priority="151">
      <formula>$B86="地区計"</formula>
    </cfRule>
  </conditionalFormatting>
  <conditionalFormatting sqref="K48:K86">
    <cfRule type="cellIs" dxfId="149" priority="147" operator="greaterThan">
      <formula>J48</formula>
    </cfRule>
  </conditionalFormatting>
  <conditionalFormatting sqref="U48:U86">
    <cfRule type="cellIs" dxfId="148" priority="146" operator="greaterThan">
      <formula>T48</formula>
    </cfRule>
  </conditionalFormatting>
  <conditionalFormatting sqref="AY48:AY86 AO48:AO86 AE48:AE86">
    <cfRule type="cellIs" dxfId="147" priority="145" operator="greaterThan">
      <formula>AD48</formula>
    </cfRule>
  </conditionalFormatting>
  <conditionalFormatting sqref="B48:B86">
    <cfRule type="cellIs" dxfId="146" priority="150" operator="equal">
      <formula>B47</formula>
    </cfRule>
  </conditionalFormatting>
  <conditionalFormatting sqref="B55">
    <cfRule type="cellIs" dxfId="145" priority="149" operator="equal">
      <formula>B54</formula>
    </cfRule>
  </conditionalFormatting>
  <conditionalFormatting sqref="B48:CC86">
    <cfRule type="expression" dxfId="144" priority="148">
      <formula>$B47="地区計"</formula>
    </cfRule>
  </conditionalFormatting>
  <conditionalFormatting sqref="CC48:CC86 BS48:BS86 BI48:BI86">
    <cfRule type="cellIs" dxfId="143" priority="144" operator="greaterThan">
      <formula>BH48</formula>
    </cfRule>
  </conditionalFormatting>
  <conditionalFormatting sqref="CD48:CD86">
    <cfRule type="expression" dxfId="142" priority="143">
      <formula>$B47="地区計"</formula>
    </cfRule>
  </conditionalFormatting>
  <conditionalFormatting sqref="K87">
    <cfRule type="cellIs" dxfId="141" priority="140" operator="greaterThan">
      <formula>J87</formula>
    </cfRule>
  </conditionalFormatting>
  <conditionalFormatting sqref="U87">
    <cfRule type="cellIs" dxfId="140" priority="139" operator="greaterThan">
      <formula>T87</formula>
    </cfRule>
  </conditionalFormatting>
  <conditionalFormatting sqref="AY87 AO87 AE87">
    <cfRule type="cellIs" dxfId="139" priority="138" operator="greaterThan">
      <formula>AD87</formula>
    </cfRule>
  </conditionalFormatting>
  <conditionalFormatting sqref="B87">
    <cfRule type="cellIs" dxfId="138" priority="142" operator="equal">
      <formula>B86</formula>
    </cfRule>
  </conditionalFormatting>
  <conditionalFormatting sqref="B87:CC87">
    <cfRule type="expression" dxfId="137" priority="141">
      <formula>$B86="地区計"</formula>
    </cfRule>
  </conditionalFormatting>
  <conditionalFormatting sqref="CC87 BS87 BI87">
    <cfRule type="cellIs" dxfId="136" priority="137" operator="greaterThan">
      <formula>BH87</formula>
    </cfRule>
  </conditionalFormatting>
  <conditionalFormatting sqref="CD87">
    <cfRule type="expression" dxfId="135" priority="136">
      <formula>$B86="地区計"</formula>
    </cfRule>
  </conditionalFormatting>
  <conditionalFormatting sqref="K88:K126">
    <cfRule type="cellIs" dxfId="134" priority="132" operator="greaterThan">
      <formula>J88</formula>
    </cfRule>
  </conditionalFormatting>
  <conditionalFormatting sqref="U88:U126">
    <cfRule type="cellIs" dxfId="133" priority="131" operator="greaterThan">
      <formula>T88</formula>
    </cfRule>
  </conditionalFormatting>
  <conditionalFormatting sqref="AY88:AY126 AO88:AO126 AE88:AE126">
    <cfRule type="cellIs" dxfId="132" priority="130" operator="greaterThan">
      <formula>AD88</formula>
    </cfRule>
  </conditionalFormatting>
  <conditionalFormatting sqref="B88:B126">
    <cfRule type="cellIs" dxfId="131" priority="135" operator="equal">
      <formula>B87</formula>
    </cfRule>
  </conditionalFormatting>
  <conditionalFormatting sqref="B95">
    <cfRule type="cellIs" dxfId="130" priority="134" operator="equal">
      <formula>B94</formula>
    </cfRule>
  </conditionalFormatting>
  <conditionalFormatting sqref="B88:CC126">
    <cfRule type="expression" dxfId="129" priority="133">
      <formula>$B87="地区計"</formula>
    </cfRule>
  </conditionalFormatting>
  <conditionalFormatting sqref="CC88:CC126 BS88:BS126 BI88:BI126">
    <cfRule type="cellIs" dxfId="128" priority="129" operator="greaterThan">
      <formula>BH88</formula>
    </cfRule>
  </conditionalFormatting>
  <conditionalFormatting sqref="CD88:CD126">
    <cfRule type="expression" dxfId="127" priority="128">
      <formula>$B87="地区計"</formula>
    </cfRule>
  </conditionalFormatting>
  <conditionalFormatting sqref="K127">
    <cfRule type="cellIs" dxfId="126" priority="125" operator="greaterThan">
      <formula>J127</formula>
    </cfRule>
  </conditionalFormatting>
  <conditionalFormatting sqref="U127">
    <cfRule type="cellIs" dxfId="125" priority="124" operator="greaterThan">
      <formula>T127</formula>
    </cfRule>
  </conditionalFormatting>
  <conditionalFormatting sqref="AY127 AO127 AE127">
    <cfRule type="cellIs" dxfId="124" priority="123" operator="greaterThan">
      <formula>AD127</formula>
    </cfRule>
  </conditionalFormatting>
  <conditionalFormatting sqref="B127">
    <cfRule type="cellIs" dxfId="123" priority="127" operator="equal">
      <formula>B126</formula>
    </cfRule>
  </conditionalFormatting>
  <conditionalFormatting sqref="B127:CC127">
    <cfRule type="expression" dxfId="122" priority="126">
      <formula>$B126="地区計"</formula>
    </cfRule>
  </conditionalFormatting>
  <conditionalFormatting sqref="CC127 BS127 BI127">
    <cfRule type="cellIs" dxfId="121" priority="122" operator="greaterThan">
      <formula>BH127</formula>
    </cfRule>
  </conditionalFormatting>
  <conditionalFormatting sqref="CD127">
    <cfRule type="expression" dxfId="120" priority="121">
      <formula>$B126="地区計"</formula>
    </cfRule>
  </conditionalFormatting>
  <conditionalFormatting sqref="K48:K86">
    <cfRule type="cellIs" dxfId="119" priority="117" operator="greaterThan">
      <formula>J48</formula>
    </cfRule>
  </conditionalFormatting>
  <conditionalFormatting sqref="U48:U86">
    <cfRule type="cellIs" dxfId="118" priority="116" operator="greaterThan">
      <formula>T48</formula>
    </cfRule>
  </conditionalFormatting>
  <conditionalFormatting sqref="AY48:AY86 AO48:AO86 AE48:AE86">
    <cfRule type="cellIs" dxfId="117" priority="115" operator="greaterThan">
      <formula>AD48</formula>
    </cfRule>
  </conditionalFormatting>
  <conditionalFormatting sqref="B48:B86">
    <cfRule type="cellIs" dxfId="116" priority="120" operator="equal">
      <formula>B47</formula>
    </cfRule>
  </conditionalFormatting>
  <conditionalFormatting sqref="B55">
    <cfRule type="cellIs" dxfId="115" priority="119" operator="equal">
      <formula>B54</formula>
    </cfRule>
  </conditionalFormatting>
  <conditionalFormatting sqref="B48:CC86">
    <cfRule type="expression" dxfId="114" priority="118">
      <formula>$B47="地区計"</formula>
    </cfRule>
  </conditionalFormatting>
  <conditionalFormatting sqref="CC48:CC86 BS48:BS86 BI48:BI86">
    <cfRule type="cellIs" dxfId="113" priority="114" operator="greaterThan">
      <formula>BH48</formula>
    </cfRule>
  </conditionalFormatting>
  <conditionalFormatting sqref="CD48:CD86">
    <cfRule type="expression" dxfId="112" priority="113">
      <formula>$B47="地区計"</formula>
    </cfRule>
  </conditionalFormatting>
  <conditionalFormatting sqref="K87">
    <cfRule type="cellIs" dxfId="111" priority="110" operator="greaterThan">
      <formula>J87</formula>
    </cfRule>
  </conditionalFormatting>
  <conditionalFormatting sqref="U87">
    <cfRule type="cellIs" dxfId="110" priority="109" operator="greaterThan">
      <formula>T87</formula>
    </cfRule>
  </conditionalFormatting>
  <conditionalFormatting sqref="AY87 AO87 AE87">
    <cfRule type="cellIs" dxfId="109" priority="108" operator="greaterThan">
      <formula>AD87</formula>
    </cfRule>
  </conditionalFormatting>
  <conditionalFormatting sqref="B87">
    <cfRule type="cellIs" dxfId="108" priority="112" operator="equal">
      <formula>B86</formula>
    </cfRule>
  </conditionalFormatting>
  <conditionalFormatting sqref="B87:CC87">
    <cfRule type="expression" dxfId="107" priority="111">
      <formula>$B86="地区計"</formula>
    </cfRule>
  </conditionalFormatting>
  <conditionalFormatting sqref="CC87 BS87 BI87">
    <cfRule type="cellIs" dxfId="106" priority="107" operator="greaterThan">
      <formula>BH87</formula>
    </cfRule>
  </conditionalFormatting>
  <conditionalFormatting sqref="CD87">
    <cfRule type="expression" dxfId="105" priority="106">
      <formula>$B86="地区計"</formula>
    </cfRule>
  </conditionalFormatting>
  <conditionalFormatting sqref="K88:K126">
    <cfRule type="cellIs" dxfId="104" priority="102" operator="greaterThan">
      <formula>J88</formula>
    </cfRule>
  </conditionalFormatting>
  <conditionalFormatting sqref="U88:U126">
    <cfRule type="cellIs" dxfId="103" priority="101" operator="greaterThan">
      <formula>T88</formula>
    </cfRule>
  </conditionalFormatting>
  <conditionalFormatting sqref="AY88:AY126 AO88:AO126 AE88:AE126">
    <cfRule type="cellIs" dxfId="102" priority="100" operator="greaterThan">
      <formula>AD88</formula>
    </cfRule>
  </conditionalFormatting>
  <conditionalFormatting sqref="B88:B126">
    <cfRule type="cellIs" dxfId="101" priority="105" operator="equal">
      <formula>B87</formula>
    </cfRule>
  </conditionalFormatting>
  <conditionalFormatting sqref="B95">
    <cfRule type="cellIs" dxfId="100" priority="104" operator="equal">
      <formula>B94</formula>
    </cfRule>
  </conditionalFormatting>
  <conditionalFormatting sqref="B88:CC126">
    <cfRule type="expression" dxfId="99" priority="103">
      <formula>$B87="地区計"</formula>
    </cfRule>
  </conditionalFormatting>
  <conditionalFormatting sqref="CC88:CC126 BS88:BS126 BI88:BI126">
    <cfRule type="cellIs" dxfId="98" priority="99" operator="greaterThan">
      <formula>BH88</formula>
    </cfRule>
  </conditionalFormatting>
  <conditionalFormatting sqref="CD88:CD126">
    <cfRule type="expression" dxfId="97" priority="98">
      <formula>$B87="地区計"</formula>
    </cfRule>
  </conditionalFormatting>
  <conditionalFormatting sqref="K127">
    <cfRule type="cellIs" dxfId="96" priority="95" operator="greaterThan">
      <formula>J127</formula>
    </cfRule>
  </conditionalFormatting>
  <conditionalFormatting sqref="U127">
    <cfRule type="cellIs" dxfId="95" priority="94" operator="greaterThan">
      <formula>T127</formula>
    </cfRule>
  </conditionalFormatting>
  <conditionalFormatting sqref="AY127 AO127 AE127">
    <cfRule type="cellIs" dxfId="94" priority="93" operator="greaterThan">
      <formula>AD127</formula>
    </cfRule>
  </conditionalFormatting>
  <conditionalFormatting sqref="B127">
    <cfRule type="cellIs" dxfId="93" priority="97" operator="equal">
      <formula>B126</formula>
    </cfRule>
  </conditionalFormatting>
  <conditionalFormatting sqref="B127:CC127">
    <cfRule type="expression" dxfId="92" priority="96">
      <formula>$B126="地区計"</formula>
    </cfRule>
  </conditionalFormatting>
  <conditionalFormatting sqref="CC127 BS127 BI127">
    <cfRule type="cellIs" dxfId="91" priority="92" operator="greaterThan">
      <formula>BH127</formula>
    </cfRule>
  </conditionalFormatting>
  <conditionalFormatting sqref="CD127">
    <cfRule type="expression" dxfId="90" priority="91">
      <formula>$B126="地区計"</formula>
    </cfRule>
  </conditionalFormatting>
  <conditionalFormatting sqref="K48:K86">
    <cfRule type="cellIs" dxfId="89" priority="87" operator="greaterThan">
      <formula>J48</formula>
    </cfRule>
  </conditionalFormatting>
  <conditionalFormatting sqref="U48:U86">
    <cfRule type="cellIs" dxfId="88" priority="86" operator="greaterThan">
      <formula>T48</formula>
    </cfRule>
  </conditionalFormatting>
  <conditionalFormatting sqref="AY48:AY86 AO48:AO86 AE48:AE86">
    <cfRule type="cellIs" dxfId="87" priority="85" operator="greaterThan">
      <formula>AD48</formula>
    </cfRule>
  </conditionalFormatting>
  <conditionalFormatting sqref="B48:B86">
    <cfRule type="cellIs" dxfId="86" priority="90" operator="equal">
      <formula>B47</formula>
    </cfRule>
  </conditionalFormatting>
  <conditionalFormatting sqref="B55">
    <cfRule type="cellIs" dxfId="85" priority="89" operator="equal">
      <formula>B54</formula>
    </cfRule>
  </conditionalFormatting>
  <conditionalFormatting sqref="B48:CC86">
    <cfRule type="expression" dxfId="84" priority="88">
      <formula>$B47="地区計"</formula>
    </cfRule>
  </conditionalFormatting>
  <conditionalFormatting sqref="CC48:CC86 BS48:BS86 BI48:BI86">
    <cfRule type="cellIs" dxfId="83" priority="84" operator="greaterThan">
      <formula>BH48</formula>
    </cfRule>
  </conditionalFormatting>
  <conditionalFormatting sqref="CD48:CD86">
    <cfRule type="expression" dxfId="82" priority="83">
      <formula>$B47="地区計"</formula>
    </cfRule>
  </conditionalFormatting>
  <conditionalFormatting sqref="K87">
    <cfRule type="cellIs" dxfId="81" priority="80" operator="greaterThan">
      <formula>J87</formula>
    </cfRule>
  </conditionalFormatting>
  <conditionalFormatting sqref="U87">
    <cfRule type="cellIs" dxfId="80" priority="79" operator="greaterThan">
      <formula>T87</formula>
    </cfRule>
  </conditionalFormatting>
  <conditionalFormatting sqref="AY87 AO87 AE87">
    <cfRule type="cellIs" dxfId="79" priority="78" operator="greaterThan">
      <formula>AD87</formula>
    </cfRule>
  </conditionalFormatting>
  <conditionalFormatting sqref="B87">
    <cfRule type="cellIs" dxfId="78" priority="82" operator="equal">
      <formula>B86</formula>
    </cfRule>
  </conditionalFormatting>
  <conditionalFormatting sqref="B87:CC87">
    <cfRule type="expression" dxfId="77" priority="81">
      <formula>$B86="地区計"</formula>
    </cfRule>
  </conditionalFormatting>
  <conditionalFormatting sqref="CC87 BS87 BI87">
    <cfRule type="cellIs" dxfId="76" priority="77" operator="greaterThan">
      <formula>BH87</formula>
    </cfRule>
  </conditionalFormatting>
  <conditionalFormatting sqref="CD87">
    <cfRule type="expression" dxfId="75" priority="76">
      <formula>$B86="地区計"</formula>
    </cfRule>
  </conditionalFormatting>
  <conditionalFormatting sqref="K88:K126">
    <cfRule type="cellIs" dxfId="74" priority="72" operator="greaterThan">
      <formula>J88</formula>
    </cfRule>
  </conditionalFormatting>
  <conditionalFormatting sqref="U88:U126">
    <cfRule type="cellIs" dxfId="73" priority="71" operator="greaterThan">
      <formula>T88</formula>
    </cfRule>
  </conditionalFormatting>
  <conditionalFormatting sqref="AY88:AY126 AO88:AO126 AE88:AE126">
    <cfRule type="cellIs" dxfId="72" priority="70" operator="greaterThan">
      <formula>AD88</formula>
    </cfRule>
  </conditionalFormatting>
  <conditionalFormatting sqref="B88:B126">
    <cfRule type="cellIs" dxfId="71" priority="75" operator="equal">
      <formula>B87</formula>
    </cfRule>
  </conditionalFormatting>
  <conditionalFormatting sqref="B95">
    <cfRule type="cellIs" dxfId="70" priority="74" operator="equal">
      <formula>B94</formula>
    </cfRule>
  </conditionalFormatting>
  <conditionalFormatting sqref="B88:CC126">
    <cfRule type="expression" dxfId="69" priority="73">
      <formula>$B87="地区計"</formula>
    </cfRule>
  </conditionalFormatting>
  <conditionalFormatting sqref="CC88:CC126 BS88:BS126 BI88:BI126">
    <cfRule type="cellIs" dxfId="68" priority="69" operator="greaterThan">
      <formula>BH88</formula>
    </cfRule>
  </conditionalFormatting>
  <conditionalFormatting sqref="CD88:CD126">
    <cfRule type="expression" dxfId="67" priority="68">
      <formula>$B87="地区計"</formula>
    </cfRule>
  </conditionalFormatting>
  <conditionalFormatting sqref="K127">
    <cfRule type="cellIs" dxfId="66" priority="65" operator="greaterThan">
      <formula>J127</formula>
    </cfRule>
  </conditionalFormatting>
  <conditionalFormatting sqref="U127">
    <cfRule type="cellIs" dxfId="65" priority="64" operator="greaterThan">
      <formula>T127</formula>
    </cfRule>
  </conditionalFormatting>
  <conditionalFormatting sqref="AY127 AO127 AE127">
    <cfRule type="cellIs" dxfId="64" priority="63" operator="greaterThan">
      <formula>AD127</formula>
    </cfRule>
  </conditionalFormatting>
  <conditionalFormatting sqref="B127">
    <cfRule type="cellIs" dxfId="63" priority="67" operator="equal">
      <formula>B126</formula>
    </cfRule>
  </conditionalFormatting>
  <conditionalFormatting sqref="B127:CC127">
    <cfRule type="expression" dxfId="62" priority="66">
      <formula>$B126="地区計"</formula>
    </cfRule>
  </conditionalFormatting>
  <conditionalFormatting sqref="CC127 BS127 BI127">
    <cfRule type="cellIs" dxfId="61" priority="62" operator="greaterThan">
      <formula>BH127</formula>
    </cfRule>
  </conditionalFormatting>
  <conditionalFormatting sqref="CD127">
    <cfRule type="expression" dxfId="60" priority="61">
      <formula>$B126="地区計"</formula>
    </cfRule>
  </conditionalFormatting>
  <conditionalFormatting sqref="K48:K86">
    <cfRule type="cellIs" dxfId="59" priority="57" operator="greaterThan">
      <formula>J48</formula>
    </cfRule>
  </conditionalFormatting>
  <conditionalFormatting sqref="U48:U86">
    <cfRule type="cellIs" dxfId="58" priority="56" operator="greaterThan">
      <formula>T48</formula>
    </cfRule>
  </conditionalFormatting>
  <conditionalFormatting sqref="AY48:AY86 AO48:AO86 AE48:AE86">
    <cfRule type="cellIs" dxfId="57" priority="55" operator="greaterThan">
      <formula>AD48</formula>
    </cfRule>
  </conditionalFormatting>
  <conditionalFormatting sqref="B48:B86">
    <cfRule type="cellIs" dxfId="56" priority="60" operator="equal">
      <formula>B47</formula>
    </cfRule>
  </conditionalFormatting>
  <conditionalFormatting sqref="B55">
    <cfRule type="cellIs" dxfId="55" priority="59" operator="equal">
      <formula>B54</formula>
    </cfRule>
  </conditionalFormatting>
  <conditionalFormatting sqref="B48:CC86">
    <cfRule type="expression" dxfId="54" priority="58">
      <formula>$B47="地区計"</formula>
    </cfRule>
  </conditionalFormatting>
  <conditionalFormatting sqref="CC48:CC86 BS48:BS86 BI48:BI86">
    <cfRule type="cellIs" dxfId="53" priority="54" operator="greaterThan">
      <formula>BH48</formula>
    </cfRule>
  </conditionalFormatting>
  <conditionalFormatting sqref="CD48:CD86">
    <cfRule type="expression" dxfId="52" priority="53">
      <formula>$B47="地区計"</formula>
    </cfRule>
  </conditionalFormatting>
  <conditionalFormatting sqref="K87">
    <cfRule type="cellIs" dxfId="51" priority="50" operator="greaterThan">
      <formula>J87</formula>
    </cfRule>
  </conditionalFormatting>
  <conditionalFormatting sqref="U87">
    <cfRule type="cellIs" dxfId="50" priority="49" operator="greaterThan">
      <formula>T87</formula>
    </cfRule>
  </conditionalFormatting>
  <conditionalFormatting sqref="AY87 AO87 AE87">
    <cfRule type="cellIs" dxfId="49" priority="48" operator="greaterThan">
      <formula>AD87</formula>
    </cfRule>
  </conditionalFormatting>
  <conditionalFormatting sqref="B87">
    <cfRule type="cellIs" dxfId="48" priority="52" operator="equal">
      <formula>B86</formula>
    </cfRule>
  </conditionalFormatting>
  <conditionalFormatting sqref="B87:CC87">
    <cfRule type="expression" dxfId="47" priority="51">
      <formula>$B86="地区計"</formula>
    </cfRule>
  </conditionalFormatting>
  <conditionalFormatting sqref="CC87 BS87 BI87">
    <cfRule type="cellIs" dxfId="46" priority="47" operator="greaterThan">
      <formula>BH87</formula>
    </cfRule>
  </conditionalFormatting>
  <conditionalFormatting sqref="CD87">
    <cfRule type="expression" dxfId="45" priority="46">
      <formula>$B86="地区計"</formula>
    </cfRule>
  </conditionalFormatting>
  <conditionalFormatting sqref="K88:K126">
    <cfRule type="cellIs" dxfId="44" priority="42" operator="greaterThan">
      <formula>J88</formula>
    </cfRule>
  </conditionalFormatting>
  <conditionalFormatting sqref="U88:U126">
    <cfRule type="cellIs" dxfId="43" priority="41" operator="greaterThan">
      <formula>T88</formula>
    </cfRule>
  </conditionalFormatting>
  <conditionalFormatting sqref="AY88:AY126 AO88:AO126 AE88:AE126">
    <cfRule type="cellIs" dxfId="42" priority="40" operator="greaterThan">
      <formula>AD88</formula>
    </cfRule>
  </conditionalFormatting>
  <conditionalFormatting sqref="B88:B126">
    <cfRule type="cellIs" dxfId="41" priority="45" operator="equal">
      <formula>B87</formula>
    </cfRule>
  </conditionalFormatting>
  <conditionalFormatting sqref="B95">
    <cfRule type="cellIs" dxfId="40" priority="44" operator="equal">
      <formula>B94</formula>
    </cfRule>
  </conditionalFormatting>
  <conditionalFormatting sqref="B88:CC126">
    <cfRule type="expression" dxfId="39" priority="43">
      <formula>$B87="地区計"</formula>
    </cfRule>
  </conditionalFormatting>
  <conditionalFormatting sqref="CC88:CC126 BS88:BS126 BI88:BI126">
    <cfRule type="cellIs" dxfId="38" priority="39" operator="greaterThan">
      <formula>BH88</formula>
    </cfRule>
  </conditionalFormatting>
  <conditionalFormatting sqref="CD88:CD126">
    <cfRule type="expression" dxfId="37" priority="38">
      <formula>$B87="地区計"</formula>
    </cfRule>
  </conditionalFormatting>
  <conditionalFormatting sqref="K127">
    <cfRule type="cellIs" dxfId="36" priority="35" operator="greaterThan">
      <formula>J127</formula>
    </cfRule>
  </conditionalFormatting>
  <conditionalFormatting sqref="U127">
    <cfRule type="cellIs" dxfId="35" priority="34" operator="greaterThan">
      <formula>T127</formula>
    </cfRule>
  </conditionalFormatting>
  <conditionalFormatting sqref="AY127 AO127 AE127">
    <cfRule type="cellIs" dxfId="34" priority="33" operator="greaterThan">
      <formula>AD127</formula>
    </cfRule>
  </conditionalFormatting>
  <conditionalFormatting sqref="B127">
    <cfRule type="cellIs" dxfId="33" priority="37" operator="equal">
      <formula>B126</formula>
    </cfRule>
  </conditionalFormatting>
  <conditionalFormatting sqref="B127:CC127">
    <cfRule type="expression" dxfId="32" priority="36">
      <formula>$B126="地区計"</formula>
    </cfRule>
  </conditionalFormatting>
  <conditionalFormatting sqref="CC127 BS127 BI127">
    <cfRule type="cellIs" dxfId="31" priority="32" operator="greaterThan">
      <formula>BH127</formula>
    </cfRule>
  </conditionalFormatting>
  <conditionalFormatting sqref="CD127">
    <cfRule type="expression" dxfId="30" priority="31">
      <formula>$B126="地区計"</formula>
    </cfRule>
  </conditionalFormatting>
  <conditionalFormatting sqref="K48:K86">
    <cfRule type="cellIs" dxfId="29" priority="27" operator="greaterThan">
      <formula>J48</formula>
    </cfRule>
  </conditionalFormatting>
  <conditionalFormatting sqref="U48:U86">
    <cfRule type="cellIs" dxfId="28" priority="26" operator="greaterThan">
      <formula>T48</formula>
    </cfRule>
  </conditionalFormatting>
  <conditionalFormatting sqref="AY48:AY86 AO48:AO86 AE48:AE86">
    <cfRule type="cellIs" dxfId="27" priority="25" operator="greaterThan">
      <formula>AD48</formula>
    </cfRule>
  </conditionalFormatting>
  <conditionalFormatting sqref="B48:B86">
    <cfRule type="cellIs" dxfId="26" priority="30" operator="equal">
      <formula>B47</formula>
    </cfRule>
  </conditionalFormatting>
  <conditionalFormatting sqref="B55">
    <cfRule type="cellIs" dxfId="25" priority="29" operator="equal">
      <formula>B54</formula>
    </cfRule>
  </conditionalFormatting>
  <conditionalFormatting sqref="B48:CC86">
    <cfRule type="expression" dxfId="24" priority="28">
      <formula>$B47="地区計"</formula>
    </cfRule>
  </conditionalFormatting>
  <conditionalFormatting sqref="CC48:CC86 BS48:BS86 BI48:BI86">
    <cfRule type="cellIs" dxfId="23" priority="24" operator="greaterThan">
      <formula>BH48</formula>
    </cfRule>
  </conditionalFormatting>
  <conditionalFormatting sqref="CD48:CD86">
    <cfRule type="expression" dxfId="22" priority="23">
      <formula>$B47="地区計"</formula>
    </cfRule>
  </conditionalFormatting>
  <conditionalFormatting sqref="K87">
    <cfRule type="cellIs" dxfId="21" priority="20" operator="greaterThan">
      <formula>J87</formula>
    </cfRule>
  </conditionalFormatting>
  <conditionalFormatting sqref="U87">
    <cfRule type="cellIs" dxfId="20" priority="19" operator="greaterThan">
      <formula>T87</formula>
    </cfRule>
  </conditionalFormatting>
  <conditionalFormatting sqref="AY87 AO87 AE87">
    <cfRule type="cellIs" dxfId="19" priority="18" operator="greaterThan">
      <formula>AD87</formula>
    </cfRule>
  </conditionalFormatting>
  <conditionalFormatting sqref="B87">
    <cfRule type="cellIs" dxfId="18" priority="22" operator="equal">
      <formula>B86</formula>
    </cfRule>
  </conditionalFormatting>
  <conditionalFormatting sqref="B87:CC87">
    <cfRule type="expression" dxfId="17" priority="21">
      <formula>$B86="地区計"</formula>
    </cfRule>
  </conditionalFormatting>
  <conditionalFormatting sqref="CC87 BS87 BI87">
    <cfRule type="cellIs" dxfId="16" priority="17" operator="greaterThan">
      <formula>BH87</formula>
    </cfRule>
  </conditionalFormatting>
  <conditionalFormatting sqref="CD87">
    <cfRule type="expression" dxfId="15" priority="16">
      <formula>$B86="地区計"</formula>
    </cfRule>
  </conditionalFormatting>
  <conditionalFormatting sqref="K88:K126">
    <cfRule type="cellIs" dxfId="14" priority="12" operator="greaterThan">
      <formula>J88</formula>
    </cfRule>
  </conditionalFormatting>
  <conditionalFormatting sqref="U88:U126">
    <cfRule type="cellIs" dxfId="13" priority="11" operator="greaterThan">
      <formula>T88</formula>
    </cfRule>
  </conditionalFormatting>
  <conditionalFormatting sqref="AY88:AY126 AO88:AO126 AE88:AE126">
    <cfRule type="cellIs" dxfId="12" priority="10" operator="greaterThan">
      <formula>AD88</formula>
    </cfRule>
  </conditionalFormatting>
  <conditionalFormatting sqref="B88:B126">
    <cfRule type="cellIs" dxfId="11" priority="15" operator="equal">
      <formula>B87</formula>
    </cfRule>
  </conditionalFormatting>
  <conditionalFormatting sqref="B95">
    <cfRule type="cellIs" dxfId="10" priority="14" operator="equal">
      <formula>B94</formula>
    </cfRule>
  </conditionalFormatting>
  <conditionalFormatting sqref="B88:CC126">
    <cfRule type="expression" dxfId="9" priority="13">
      <formula>$B87="地区計"</formula>
    </cfRule>
  </conditionalFormatting>
  <conditionalFormatting sqref="CC88:CC126 BS88:BS126 BI88:BI126">
    <cfRule type="cellIs" dxfId="8" priority="9" operator="greaterThan">
      <formula>BH88</formula>
    </cfRule>
  </conditionalFormatting>
  <conditionalFormatting sqref="CD88:CD126">
    <cfRule type="expression" dxfId="7" priority="8">
      <formula>$B87="地区計"</formula>
    </cfRule>
  </conditionalFormatting>
  <conditionalFormatting sqref="K127">
    <cfRule type="cellIs" dxfId="6" priority="5" operator="greaterThan">
      <formula>J127</formula>
    </cfRule>
  </conditionalFormatting>
  <conditionalFormatting sqref="U127">
    <cfRule type="cellIs" dxfId="5" priority="4" operator="greaterThan">
      <formula>T127</formula>
    </cfRule>
  </conditionalFormatting>
  <conditionalFormatting sqref="AY127 AO127 AE127">
    <cfRule type="cellIs" dxfId="4" priority="3" operator="greaterThan">
      <formula>AD127</formula>
    </cfRule>
  </conditionalFormatting>
  <conditionalFormatting sqref="B127">
    <cfRule type="cellIs" dxfId="3" priority="7" operator="equal">
      <formula>B126</formula>
    </cfRule>
  </conditionalFormatting>
  <conditionalFormatting sqref="B127:CC127">
    <cfRule type="expression" dxfId="2" priority="6">
      <formula>$B126="地区計"</formula>
    </cfRule>
  </conditionalFormatting>
  <conditionalFormatting sqref="CC127 BS127 BI127">
    <cfRule type="cellIs" dxfId="1" priority="2" operator="greaterThan">
      <formula>BH127</formula>
    </cfRule>
  </conditionalFormatting>
  <conditionalFormatting sqref="CD127">
    <cfRule type="expression" dxfId="0" priority="1">
      <formula>$B126="地区計"</formula>
    </cfRule>
  </conditionalFormatting>
  <dataValidations count="1">
    <dataValidation type="textLength" operator="lessThanOrEqual" allowBlank="1" showInputMessage="1" showErrorMessage="1" sqref="BT8:BT127 L8:L127 V8:V127 AF8:AF127 AP8:AP127 AZ8:AZ127 BJ8:BJ127 CD8:CD127">
      <formula1>40</formula1>
    </dataValidation>
  </dataValidations>
  <printOptions horizontalCentered="1"/>
  <pageMargins left="0.196850393700787" right="0.196850393700787" top="0.39370078740157499" bottom="0.39370078740157499" header="0.31496062992126" footer="0.196850393700787"/>
  <pageSetup paperSize="9" fitToHeight="0" orientation="landscape" r:id="rId1"/>
  <headerFooter>
    <oddFooter>&amp;C&amp;"Meiryo UI,標準"&amp;14&amp;P/&amp;N&amp;R&amp;G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千葉県明細表</vt:lpstr>
      <vt:lpstr>千葉県合計表!Print_Area</vt:lpstr>
      <vt:lpstr>千葉県明細表!Print_Area</vt:lpstr>
      <vt:lpstr>千葉県明細表!Print_Titles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朝日オリコミ</dc:creator>
  <cp:lastModifiedBy>isozaki</cp:lastModifiedBy>
  <dcterms:created xsi:type="dcterms:W3CDTF">2024-04-30T01:08:02Z</dcterms:created>
  <dcterms:modified xsi:type="dcterms:W3CDTF">2024-04-30T01:08:34Z</dcterms:modified>
</cp:coreProperties>
</file>